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4915" windowHeight="12840"/>
  </bookViews>
  <sheets>
    <sheet name="Récapitulatif" sheetId="1" r:id="rId1"/>
    <sheet name="Requête" sheetId="2" r:id="rId2"/>
  </sheets>
  <definedNames>
    <definedName name="_xlnm._FilterDatabase" localSheetId="0" hidden="1">Récapitulatif!$A$1:$BG$269</definedName>
    <definedName name="_xlnm._FilterDatabase" localSheetId="1" hidden="1">Requête!$A$15:$AQ$533</definedName>
    <definedName name="AS">Récapitulatif!#REF!</definedName>
    <definedName name="AV">Récapitulatif!$O:$O</definedName>
  </definedNames>
  <calcPr calcId="145621"/>
</workbook>
</file>

<file path=xl/calcChain.xml><?xml version="1.0" encoding="utf-8"?>
<calcChain xmlns="http://schemas.openxmlformats.org/spreadsheetml/2006/main">
  <c r="A533" i="2" l="1"/>
  <c r="A532" i="2"/>
  <c r="A531" i="2"/>
  <c r="A530" i="2"/>
  <c r="A529" i="2"/>
  <c r="A528" i="2"/>
  <c r="A527" i="2"/>
  <c r="A526" i="2"/>
  <c r="A525" i="2"/>
  <c r="A524" i="2"/>
  <c r="A523" i="2"/>
  <c r="A522" i="2"/>
  <c r="A521" i="2"/>
  <c r="A520" i="2"/>
  <c r="A519" i="2"/>
  <c r="A518" i="2"/>
  <c r="A517" i="2"/>
  <c r="A516" i="2"/>
  <c r="A515" i="2"/>
  <c r="A514" i="2"/>
  <c r="A513" i="2"/>
  <c r="A512" i="2"/>
  <c r="A511" i="2"/>
  <c r="A510" i="2"/>
  <c r="A509" i="2"/>
  <c r="A508" i="2"/>
  <c r="A507" i="2"/>
  <c r="A506" i="2"/>
  <c r="A505" i="2"/>
  <c r="A504" i="2"/>
  <c r="A503" i="2"/>
  <c r="A502" i="2"/>
  <c r="A501" i="2"/>
  <c r="A500" i="2"/>
  <c r="A499" i="2"/>
  <c r="A498" i="2"/>
  <c r="A497" i="2"/>
  <c r="A496" i="2"/>
  <c r="A495" i="2"/>
  <c r="A494" i="2"/>
  <c r="A493" i="2"/>
  <c r="A492" i="2"/>
  <c r="A491" i="2"/>
  <c r="A490" i="2"/>
  <c r="A489" i="2"/>
  <c r="A488" i="2"/>
  <c r="A487" i="2"/>
  <c r="A486" i="2"/>
  <c r="A485" i="2"/>
  <c r="A484" i="2"/>
  <c r="A483" i="2"/>
  <c r="A482" i="2"/>
  <c r="A481" i="2"/>
  <c r="A480" i="2"/>
  <c r="A479" i="2"/>
  <c r="A478" i="2"/>
  <c r="A477" i="2"/>
  <c r="A476" i="2"/>
  <c r="A475" i="2"/>
  <c r="A474" i="2"/>
  <c r="A473" i="2"/>
  <c r="A472" i="2"/>
  <c r="A471" i="2"/>
  <c r="A470" i="2"/>
  <c r="A469" i="2"/>
  <c r="A468" i="2"/>
  <c r="A467" i="2"/>
  <c r="A466" i="2"/>
  <c r="A465" i="2"/>
  <c r="A464" i="2"/>
  <c r="A463" i="2"/>
  <c r="A462" i="2"/>
  <c r="A461" i="2"/>
  <c r="A460" i="2"/>
  <c r="A459" i="2"/>
  <c r="A458" i="2"/>
  <c r="A457" i="2"/>
  <c r="A456" i="2"/>
  <c r="A455" i="2"/>
  <c r="A454" i="2"/>
  <c r="A453" i="2"/>
  <c r="A452" i="2"/>
  <c r="A451" i="2"/>
  <c r="A450" i="2"/>
  <c r="A449" i="2"/>
  <c r="A448" i="2"/>
  <c r="A447" i="2"/>
  <c r="A446" i="2"/>
  <c r="A445" i="2"/>
  <c r="A444" i="2"/>
  <c r="A443" i="2"/>
  <c r="A442" i="2"/>
  <c r="A441" i="2"/>
  <c r="A440" i="2"/>
  <c r="A439" i="2"/>
  <c r="A438" i="2"/>
  <c r="A437" i="2"/>
  <c r="A436" i="2"/>
  <c r="A435" i="2"/>
  <c r="A434" i="2"/>
  <c r="A433" i="2"/>
  <c r="A432" i="2"/>
  <c r="A431" i="2"/>
  <c r="A430" i="2"/>
  <c r="A429" i="2"/>
  <c r="A428" i="2"/>
  <c r="A427" i="2"/>
  <c r="A426" i="2"/>
  <c r="A425" i="2"/>
  <c r="A424" i="2"/>
  <c r="A423" i="2"/>
  <c r="A422" i="2"/>
  <c r="A421" i="2"/>
  <c r="A420" i="2"/>
  <c r="A419" i="2"/>
  <c r="A418" i="2"/>
  <c r="A417" i="2"/>
  <c r="A416" i="2"/>
  <c r="A415" i="2"/>
  <c r="A414" i="2"/>
  <c r="A413" i="2"/>
  <c r="A412" i="2"/>
  <c r="A411" i="2"/>
  <c r="A410" i="2"/>
  <c r="A409" i="2"/>
  <c r="A408" i="2"/>
  <c r="A407" i="2"/>
  <c r="A406" i="2"/>
  <c r="A405" i="2"/>
  <c r="A404" i="2"/>
  <c r="A403" i="2"/>
  <c r="A402" i="2"/>
  <c r="A401" i="2"/>
  <c r="A400" i="2"/>
  <c r="A399" i="2"/>
  <c r="A398" i="2"/>
  <c r="A397" i="2"/>
  <c r="A396" i="2"/>
  <c r="A395" i="2"/>
  <c r="A394" i="2"/>
  <c r="A393" i="2"/>
  <c r="A392" i="2"/>
  <c r="A391" i="2"/>
  <c r="A390" i="2"/>
  <c r="A389" i="2"/>
  <c r="A388" i="2"/>
  <c r="A387" i="2"/>
  <c r="A386" i="2"/>
  <c r="A385" i="2"/>
  <c r="A384" i="2"/>
  <c r="A383" i="2"/>
  <c r="A382" i="2"/>
  <c r="A381" i="2"/>
  <c r="A380" i="2"/>
  <c r="A379" i="2"/>
  <c r="A378" i="2"/>
  <c r="A377" i="2"/>
  <c r="A376" i="2"/>
  <c r="A375" i="2"/>
  <c r="A374" i="2"/>
  <c r="A373" i="2"/>
  <c r="A372" i="2"/>
  <c r="A371" i="2"/>
  <c r="A370" i="2"/>
  <c r="A369" i="2"/>
  <c r="A368" i="2"/>
  <c r="A367" i="2"/>
  <c r="A366" i="2"/>
  <c r="A365" i="2"/>
  <c r="A364" i="2"/>
  <c r="A363" i="2"/>
  <c r="A362" i="2"/>
  <c r="A361" i="2"/>
  <c r="A360" i="2"/>
  <c r="A359" i="2"/>
  <c r="A358" i="2"/>
  <c r="A357" i="2"/>
  <c r="A356" i="2"/>
  <c r="A355" i="2"/>
  <c r="A354" i="2"/>
  <c r="A353" i="2"/>
  <c r="A352" i="2"/>
  <c r="A351" i="2"/>
  <c r="A350" i="2"/>
  <c r="A349" i="2"/>
  <c r="A348" i="2"/>
  <c r="A347" i="2"/>
  <c r="A346" i="2"/>
  <c r="A345" i="2"/>
  <c r="A344" i="2"/>
  <c r="A343" i="2"/>
  <c r="A342" i="2"/>
  <c r="A341" i="2"/>
  <c r="A340" i="2"/>
  <c r="A339" i="2"/>
  <c r="A338" i="2"/>
  <c r="A337" i="2"/>
  <c r="A336" i="2"/>
  <c r="A335" i="2"/>
  <c r="A334" i="2"/>
  <c r="A333" i="2"/>
  <c r="A332" i="2"/>
  <c r="A331" i="2"/>
  <c r="A330" i="2"/>
  <c r="A329" i="2"/>
  <c r="A328" i="2"/>
  <c r="A327" i="2"/>
  <c r="A326" i="2"/>
  <c r="A325" i="2"/>
  <c r="A324" i="2"/>
  <c r="A323" i="2"/>
  <c r="A322" i="2"/>
  <c r="A321" i="2"/>
  <c r="A320" i="2"/>
  <c r="A319" i="2"/>
  <c r="A318" i="2"/>
  <c r="A317" i="2"/>
  <c r="A316" i="2"/>
  <c r="A315" i="2"/>
  <c r="A314" i="2"/>
  <c r="A313" i="2"/>
  <c r="A312" i="2"/>
  <c r="A311" i="2"/>
  <c r="A310" i="2"/>
  <c r="A309" i="2"/>
  <c r="A308" i="2"/>
  <c r="A307" i="2"/>
  <c r="A306" i="2"/>
  <c r="A305" i="2"/>
  <c r="A304" i="2"/>
  <c r="A303" i="2"/>
  <c r="A302" i="2"/>
  <c r="A301" i="2"/>
  <c r="A300" i="2"/>
  <c r="A299" i="2"/>
  <c r="A298" i="2"/>
  <c r="A297" i="2"/>
  <c r="A296" i="2"/>
  <c r="A295" i="2"/>
  <c r="A294" i="2"/>
  <c r="A293" i="2"/>
  <c r="A292" i="2"/>
  <c r="A291" i="2"/>
  <c r="A290" i="2"/>
  <c r="A289" i="2"/>
  <c r="A288" i="2"/>
  <c r="A287" i="2"/>
  <c r="A286" i="2"/>
  <c r="A285" i="2"/>
  <c r="A284" i="2"/>
  <c r="A283" i="2"/>
  <c r="A282" i="2"/>
  <c r="A281" i="2"/>
  <c r="A280" i="2"/>
  <c r="A279" i="2"/>
  <c r="A278" i="2"/>
  <c r="A277" i="2"/>
  <c r="A276" i="2"/>
  <c r="A275" i="2"/>
  <c r="A274" i="2"/>
  <c r="A273" i="2"/>
  <c r="A272" i="2"/>
  <c r="A271" i="2"/>
  <c r="A270" i="2"/>
  <c r="A269" i="2"/>
  <c r="A268" i="2"/>
  <c r="A267" i="2"/>
  <c r="A266" i="2"/>
  <c r="A265" i="2"/>
  <c r="A264" i="2"/>
  <c r="A263" i="2"/>
  <c r="A262" i="2"/>
  <c r="A261" i="2"/>
  <c r="A260" i="2"/>
  <c r="A259" i="2"/>
  <c r="A258" i="2"/>
  <c r="A257" i="2"/>
  <c r="A256" i="2"/>
  <c r="A255" i="2"/>
  <c r="A254" i="2"/>
  <c r="A253" i="2"/>
  <c r="A252" i="2"/>
  <c r="A251" i="2"/>
  <c r="A250" i="2"/>
  <c r="A249" i="2"/>
  <c r="A248" i="2"/>
  <c r="A247" i="2"/>
  <c r="A246" i="2"/>
  <c r="A245" i="2"/>
  <c r="A244" i="2"/>
  <c r="A243" i="2"/>
  <c r="A242" i="2"/>
  <c r="A241" i="2"/>
  <c r="A240" i="2"/>
  <c r="A239" i="2"/>
  <c r="A238" i="2"/>
  <c r="A237" i="2"/>
  <c r="A236" i="2"/>
  <c r="A235" i="2"/>
  <c r="A234" i="2"/>
  <c r="A233" i="2"/>
  <c r="A232" i="2"/>
  <c r="A231" i="2"/>
  <c r="A230" i="2"/>
  <c r="A229" i="2"/>
  <c r="A228" i="2"/>
  <c r="A227" i="2"/>
  <c r="A226" i="2"/>
  <c r="A225" i="2"/>
  <c r="A224" i="2"/>
  <c r="A223" i="2"/>
  <c r="A222" i="2"/>
  <c r="A221" i="2"/>
  <c r="A220" i="2"/>
  <c r="A219" i="2"/>
  <c r="A218" i="2"/>
  <c r="A217" i="2"/>
  <c r="A216" i="2"/>
  <c r="A215" i="2"/>
  <c r="A214" i="2"/>
  <c r="A213" i="2"/>
  <c r="A212" i="2"/>
  <c r="A211" i="2"/>
  <c r="A210" i="2"/>
  <c r="A209" i="2"/>
  <c r="A208" i="2"/>
  <c r="A207" i="2"/>
  <c r="A206" i="2"/>
  <c r="A205" i="2"/>
  <c r="A204" i="2"/>
  <c r="A203" i="2"/>
  <c r="A202" i="2"/>
  <c r="A201" i="2"/>
  <c r="A200" i="2"/>
  <c r="A199" i="2"/>
  <c r="A198" i="2"/>
  <c r="A197" i="2"/>
  <c r="A196" i="2"/>
  <c r="A195" i="2"/>
  <c r="A194" i="2"/>
  <c r="A193" i="2"/>
  <c r="A192" i="2"/>
  <c r="A191" i="2"/>
  <c r="A190" i="2"/>
  <c r="A189" i="2"/>
  <c r="A188" i="2"/>
  <c r="A187" i="2"/>
  <c r="A186" i="2"/>
  <c r="A185" i="2"/>
  <c r="A184" i="2"/>
  <c r="A183" i="2"/>
  <c r="A182" i="2"/>
  <c r="A181" i="2"/>
  <c r="A180" i="2"/>
  <c r="A179" i="2"/>
  <c r="A178" i="2"/>
  <c r="A177" i="2"/>
  <c r="A176" i="2"/>
  <c r="A175" i="2"/>
  <c r="A174" i="2"/>
  <c r="A173" i="2"/>
  <c r="A172" i="2"/>
  <c r="A171" i="2"/>
  <c r="A170" i="2"/>
  <c r="A169" i="2"/>
  <c r="A168" i="2"/>
  <c r="A167" i="2"/>
  <c r="A166" i="2"/>
  <c r="A165" i="2"/>
  <c r="A164" i="2"/>
  <c r="A163" i="2"/>
  <c r="A162" i="2"/>
  <c r="A161" i="2"/>
  <c r="A160" i="2"/>
  <c r="A159" i="2"/>
  <c r="A158" i="2"/>
  <c r="A157" i="2"/>
  <c r="A156" i="2"/>
  <c r="A155" i="2"/>
  <c r="A154" i="2"/>
  <c r="A153" i="2"/>
  <c r="A152" i="2"/>
  <c r="A151" i="2"/>
  <c r="A150" i="2"/>
  <c r="A149" i="2"/>
  <c r="A148" i="2"/>
  <c r="A147" i="2"/>
  <c r="A146" i="2"/>
  <c r="A145" i="2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BF269" i="1"/>
  <c r="BE269" i="1"/>
  <c r="BD269" i="1"/>
  <c r="BC269" i="1"/>
  <c r="BB269" i="1"/>
  <c r="BA269" i="1"/>
  <c r="AZ269" i="1"/>
  <c r="AY269" i="1"/>
  <c r="AX269" i="1"/>
  <c r="AW269" i="1"/>
  <c r="AV269" i="1"/>
  <c r="AU269" i="1"/>
  <c r="AP269" i="1"/>
  <c r="P269" i="1"/>
  <c r="BG268" i="1"/>
  <c r="AQ268" i="1"/>
  <c r="P268" i="1"/>
  <c r="P267" i="1"/>
  <c r="P266" i="1"/>
  <c r="P265" i="1"/>
  <c r="BF264" i="1"/>
  <c r="BE264" i="1"/>
  <c r="BD264" i="1"/>
  <c r="BC264" i="1"/>
  <c r="BB264" i="1"/>
  <c r="BA264" i="1"/>
  <c r="AZ264" i="1"/>
  <c r="AY264" i="1"/>
  <c r="AX264" i="1"/>
  <c r="AW264" i="1"/>
  <c r="AV264" i="1"/>
  <c r="AU264" i="1"/>
  <c r="AP264" i="1"/>
  <c r="P264" i="1"/>
  <c r="BG263" i="1"/>
  <c r="AQ263" i="1"/>
  <c r="P263" i="1"/>
  <c r="P262" i="1"/>
  <c r="P261" i="1"/>
  <c r="P260" i="1"/>
  <c r="BF259" i="1"/>
  <c r="BE259" i="1"/>
  <c r="BD259" i="1"/>
  <c r="BC259" i="1"/>
  <c r="BB259" i="1"/>
  <c r="BA259" i="1"/>
  <c r="AZ259" i="1"/>
  <c r="AY259" i="1"/>
  <c r="AX259" i="1"/>
  <c r="AW259" i="1"/>
  <c r="AV259" i="1"/>
  <c r="AU259" i="1"/>
  <c r="AP259" i="1"/>
  <c r="P259" i="1"/>
  <c r="BG258" i="1"/>
  <c r="AQ258" i="1"/>
  <c r="P258" i="1"/>
  <c r="P257" i="1"/>
  <c r="P256" i="1"/>
  <c r="P255" i="1"/>
  <c r="BF254" i="1"/>
  <c r="BE254" i="1"/>
  <c r="BD254" i="1"/>
  <c r="BC254" i="1"/>
  <c r="BB254" i="1"/>
  <c r="BA254" i="1"/>
  <c r="AZ254" i="1"/>
  <c r="AY254" i="1"/>
  <c r="AX254" i="1"/>
  <c r="AW254" i="1"/>
  <c r="AV254" i="1"/>
  <c r="AU254" i="1"/>
  <c r="AP254" i="1"/>
  <c r="P254" i="1"/>
  <c r="BG253" i="1"/>
  <c r="AQ253" i="1"/>
  <c r="P253" i="1"/>
  <c r="P252" i="1"/>
  <c r="P251" i="1"/>
  <c r="P250" i="1"/>
  <c r="BF249" i="1"/>
  <c r="BE249" i="1"/>
  <c r="BD249" i="1"/>
  <c r="BC249" i="1"/>
  <c r="BB249" i="1"/>
  <c r="BA249" i="1"/>
  <c r="AZ249" i="1"/>
  <c r="AY249" i="1"/>
  <c r="AX249" i="1"/>
  <c r="AW249" i="1"/>
  <c r="AV249" i="1"/>
  <c r="AU249" i="1"/>
  <c r="BG249" i="1" s="1"/>
  <c r="AQ249" i="1"/>
  <c r="AP249" i="1"/>
  <c r="P249" i="1"/>
  <c r="P248" i="1"/>
  <c r="P247" i="1"/>
  <c r="P246" i="1"/>
  <c r="P245" i="1"/>
  <c r="BF244" i="1"/>
  <c r="BE244" i="1"/>
  <c r="BD244" i="1"/>
  <c r="BC244" i="1"/>
  <c r="BB244" i="1"/>
  <c r="BA244" i="1"/>
  <c r="AZ244" i="1"/>
  <c r="AY244" i="1"/>
  <c r="AX244" i="1"/>
  <c r="AW244" i="1"/>
  <c r="AV244" i="1"/>
  <c r="AU244" i="1"/>
  <c r="BG244" i="1" s="1"/>
  <c r="AQ244" i="1"/>
  <c r="AP244" i="1"/>
  <c r="P244" i="1"/>
  <c r="P243" i="1"/>
  <c r="P242" i="1"/>
  <c r="P241" i="1"/>
  <c r="P240" i="1"/>
  <c r="BF239" i="1"/>
  <c r="BE239" i="1"/>
  <c r="BD239" i="1"/>
  <c r="BC239" i="1"/>
  <c r="BB239" i="1"/>
  <c r="BA239" i="1"/>
  <c r="AZ239" i="1"/>
  <c r="AY239" i="1"/>
  <c r="AX239" i="1"/>
  <c r="AW239" i="1"/>
  <c r="AV239" i="1"/>
  <c r="AU239" i="1"/>
  <c r="BG239" i="1" s="1"/>
  <c r="AQ239" i="1"/>
  <c r="AP239" i="1"/>
  <c r="P239" i="1"/>
  <c r="P238" i="1"/>
  <c r="P237" i="1"/>
  <c r="P236" i="1"/>
  <c r="P235" i="1"/>
  <c r="BF234" i="1"/>
  <c r="BE234" i="1"/>
  <c r="BD234" i="1"/>
  <c r="BC234" i="1"/>
  <c r="BB234" i="1"/>
  <c r="BA234" i="1"/>
  <c r="AZ234" i="1"/>
  <c r="AY234" i="1"/>
  <c r="AX234" i="1"/>
  <c r="AW234" i="1"/>
  <c r="AV234" i="1"/>
  <c r="AU234" i="1"/>
  <c r="BG234" i="1" s="1"/>
  <c r="AQ234" i="1"/>
  <c r="AP234" i="1"/>
  <c r="P234" i="1"/>
  <c r="P233" i="1"/>
  <c r="P232" i="1"/>
  <c r="P231" i="1"/>
  <c r="P230" i="1"/>
  <c r="BF229" i="1"/>
  <c r="BE229" i="1"/>
  <c r="BD229" i="1"/>
  <c r="BC229" i="1"/>
  <c r="BB229" i="1"/>
  <c r="BA229" i="1"/>
  <c r="AZ229" i="1"/>
  <c r="AY229" i="1"/>
  <c r="AX229" i="1"/>
  <c r="AW229" i="1"/>
  <c r="AV229" i="1"/>
  <c r="AU229" i="1"/>
  <c r="AQ229" i="1"/>
  <c r="AP229" i="1"/>
  <c r="P229" i="1"/>
  <c r="P228" i="1"/>
  <c r="P227" i="1"/>
  <c r="P226" i="1"/>
  <c r="P225" i="1"/>
  <c r="BF224" i="1"/>
  <c r="BE224" i="1"/>
  <c r="BD224" i="1"/>
  <c r="BC224" i="1"/>
  <c r="BB224" i="1"/>
  <c r="BA224" i="1"/>
  <c r="AZ224" i="1"/>
  <c r="AY224" i="1"/>
  <c r="AX224" i="1"/>
  <c r="AW224" i="1"/>
  <c r="AV224" i="1"/>
  <c r="AU224" i="1"/>
  <c r="BG224" i="1" s="1"/>
  <c r="AQ224" i="1"/>
  <c r="AP224" i="1"/>
  <c r="P224" i="1"/>
  <c r="P223" i="1"/>
  <c r="P222" i="1"/>
  <c r="P221" i="1"/>
  <c r="BG220" i="1"/>
  <c r="AQ220" i="1"/>
  <c r="P220" i="1"/>
  <c r="BF219" i="1"/>
  <c r="BE219" i="1"/>
  <c r="BD219" i="1"/>
  <c r="BC219" i="1"/>
  <c r="BB219" i="1"/>
  <c r="BA219" i="1"/>
  <c r="AZ219" i="1"/>
  <c r="AY219" i="1"/>
  <c r="AX219" i="1"/>
  <c r="AW219" i="1"/>
  <c r="AV219" i="1"/>
  <c r="AU219" i="1"/>
  <c r="AP219" i="1"/>
  <c r="P219" i="1"/>
  <c r="P218" i="1"/>
  <c r="P217" i="1"/>
  <c r="P216" i="1"/>
  <c r="BG215" i="1"/>
  <c r="AQ215" i="1"/>
  <c r="P215" i="1"/>
  <c r="BF214" i="1"/>
  <c r="BE214" i="1"/>
  <c r="BD214" i="1"/>
  <c r="BC214" i="1"/>
  <c r="BB214" i="1"/>
  <c r="BA214" i="1"/>
  <c r="AZ214" i="1"/>
  <c r="AY214" i="1"/>
  <c r="AX214" i="1"/>
  <c r="AW214" i="1"/>
  <c r="AV214" i="1"/>
  <c r="AU214" i="1"/>
  <c r="AP214" i="1"/>
  <c r="P214" i="1"/>
  <c r="P213" i="1"/>
  <c r="P212" i="1"/>
  <c r="BG211" i="1"/>
  <c r="AQ211" i="1"/>
  <c r="P211" i="1"/>
  <c r="P210" i="1"/>
  <c r="BF209" i="1"/>
  <c r="BE209" i="1"/>
  <c r="BD209" i="1"/>
  <c r="BC209" i="1"/>
  <c r="BB209" i="1"/>
  <c r="BA209" i="1"/>
  <c r="AZ209" i="1"/>
  <c r="AY209" i="1"/>
  <c r="AX209" i="1"/>
  <c r="AW209" i="1"/>
  <c r="AV209" i="1"/>
  <c r="AU209" i="1"/>
  <c r="AP209" i="1"/>
  <c r="P209" i="1"/>
  <c r="P208" i="1"/>
  <c r="P207" i="1"/>
  <c r="BG206" i="1"/>
  <c r="AQ206" i="1"/>
  <c r="P206" i="1"/>
  <c r="P205" i="1"/>
  <c r="BF204" i="1"/>
  <c r="BE204" i="1"/>
  <c r="BD204" i="1"/>
  <c r="BC204" i="1"/>
  <c r="BB204" i="1"/>
  <c r="BA204" i="1"/>
  <c r="AZ204" i="1"/>
  <c r="AY204" i="1"/>
  <c r="AX204" i="1"/>
  <c r="AW204" i="1"/>
  <c r="AV204" i="1"/>
  <c r="AU204" i="1"/>
  <c r="AP204" i="1"/>
  <c r="P204" i="1"/>
  <c r="P203" i="1"/>
  <c r="P202" i="1"/>
  <c r="BG201" i="1"/>
  <c r="AQ201" i="1"/>
  <c r="P201" i="1"/>
  <c r="P200" i="1"/>
  <c r="BF199" i="1"/>
  <c r="BE199" i="1"/>
  <c r="BD199" i="1"/>
  <c r="BC199" i="1"/>
  <c r="BB199" i="1"/>
  <c r="BA199" i="1"/>
  <c r="AZ199" i="1"/>
  <c r="AY199" i="1"/>
  <c r="AX199" i="1"/>
  <c r="AW199" i="1"/>
  <c r="AV199" i="1"/>
  <c r="AU199" i="1"/>
  <c r="AP199" i="1"/>
  <c r="P199" i="1"/>
  <c r="P198" i="1"/>
  <c r="P197" i="1"/>
  <c r="BG196" i="1"/>
  <c r="AQ196" i="1"/>
  <c r="P196" i="1"/>
  <c r="P195" i="1"/>
  <c r="BF194" i="1"/>
  <c r="BE194" i="1"/>
  <c r="BD194" i="1"/>
  <c r="BC194" i="1"/>
  <c r="BB194" i="1"/>
  <c r="BA194" i="1"/>
  <c r="AZ194" i="1"/>
  <c r="AY194" i="1"/>
  <c r="AX194" i="1"/>
  <c r="AW194" i="1"/>
  <c r="AV194" i="1"/>
  <c r="AU194" i="1"/>
  <c r="AP194" i="1"/>
  <c r="P194" i="1"/>
  <c r="P193" i="1"/>
  <c r="P192" i="1"/>
  <c r="BG191" i="1"/>
  <c r="AQ191" i="1"/>
  <c r="P191" i="1"/>
  <c r="P190" i="1"/>
  <c r="BF189" i="1"/>
  <c r="BE189" i="1"/>
  <c r="BD189" i="1"/>
  <c r="BC189" i="1"/>
  <c r="BB189" i="1"/>
  <c r="BA189" i="1"/>
  <c r="AZ189" i="1"/>
  <c r="AY189" i="1"/>
  <c r="AX189" i="1"/>
  <c r="AW189" i="1"/>
  <c r="AV189" i="1"/>
  <c r="AU189" i="1"/>
  <c r="AP189" i="1"/>
  <c r="P189" i="1"/>
  <c r="P188" i="1"/>
  <c r="P187" i="1"/>
  <c r="BG186" i="1"/>
  <c r="AQ186" i="1"/>
  <c r="P186" i="1"/>
  <c r="P185" i="1"/>
  <c r="BF184" i="1"/>
  <c r="BE184" i="1"/>
  <c r="BD184" i="1"/>
  <c r="BC184" i="1"/>
  <c r="BB184" i="1"/>
  <c r="BA184" i="1"/>
  <c r="AZ184" i="1"/>
  <c r="AY184" i="1"/>
  <c r="AX184" i="1"/>
  <c r="AW184" i="1"/>
  <c r="AV184" i="1"/>
  <c r="AU184" i="1"/>
  <c r="AP184" i="1"/>
  <c r="P184" i="1"/>
  <c r="P183" i="1"/>
  <c r="P182" i="1"/>
  <c r="BG181" i="1"/>
  <c r="AQ181" i="1"/>
  <c r="P181" i="1"/>
  <c r="P180" i="1"/>
  <c r="BF179" i="1"/>
  <c r="BE179" i="1"/>
  <c r="BD179" i="1"/>
  <c r="BC179" i="1"/>
  <c r="BB179" i="1"/>
  <c r="BA179" i="1"/>
  <c r="AZ179" i="1"/>
  <c r="AY179" i="1"/>
  <c r="AX179" i="1"/>
  <c r="AW179" i="1"/>
  <c r="AV179" i="1"/>
  <c r="AU179" i="1"/>
  <c r="AP179" i="1"/>
  <c r="P179" i="1"/>
  <c r="P178" i="1"/>
  <c r="P177" i="1"/>
  <c r="BG176" i="1"/>
  <c r="AQ176" i="1"/>
  <c r="P176" i="1"/>
  <c r="P175" i="1"/>
  <c r="BF174" i="1"/>
  <c r="BE174" i="1"/>
  <c r="BD174" i="1"/>
  <c r="BC174" i="1"/>
  <c r="BB174" i="1"/>
  <c r="BA174" i="1"/>
  <c r="AZ174" i="1"/>
  <c r="AY174" i="1"/>
  <c r="AX174" i="1"/>
  <c r="AW174" i="1"/>
  <c r="AV174" i="1"/>
  <c r="AU174" i="1"/>
  <c r="AP174" i="1"/>
  <c r="P174" i="1"/>
  <c r="P173" i="1"/>
  <c r="P172" i="1"/>
  <c r="BG171" i="1"/>
  <c r="AQ171" i="1"/>
  <c r="P171" i="1"/>
  <c r="P170" i="1"/>
  <c r="BF169" i="1"/>
  <c r="BE169" i="1"/>
  <c r="BD169" i="1"/>
  <c r="BC169" i="1"/>
  <c r="BB169" i="1"/>
  <c r="BA169" i="1"/>
  <c r="AZ169" i="1"/>
  <c r="AY169" i="1"/>
  <c r="AX169" i="1"/>
  <c r="AW169" i="1"/>
  <c r="AV169" i="1"/>
  <c r="AU169" i="1"/>
  <c r="AP169" i="1"/>
  <c r="P169" i="1"/>
  <c r="P168" i="1"/>
  <c r="P167" i="1"/>
  <c r="BG166" i="1"/>
  <c r="AQ166" i="1"/>
  <c r="P166" i="1"/>
  <c r="P165" i="1"/>
  <c r="BF164" i="1"/>
  <c r="BE164" i="1"/>
  <c r="BD164" i="1"/>
  <c r="BC164" i="1"/>
  <c r="BB164" i="1"/>
  <c r="BA164" i="1"/>
  <c r="AZ164" i="1"/>
  <c r="AY164" i="1"/>
  <c r="AX164" i="1"/>
  <c r="AW164" i="1"/>
  <c r="AV164" i="1"/>
  <c r="AU164" i="1"/>
  <c r="AP164" i="1"/>
  <c r="P164" i="1"/>
  <c r="P163" i="1"/>
  <c r="P162" i="1"/>
  <c r="BG161" i="1"/>
  <c r="AQ161" i="1"/>
  <c r="P161" i="1"/>
  <c r="P160" i="1"/>
  <c r="BF159" i="1"/>
  <c r="BE159" i="1"/>
  <c r="BD159" i="1"/>
  <c r="BC159" i="1"/>
  <c r="BB159" i="1"/>
  <c r="BA159" i="1"/>
  <c r="AZ159" i="1"/>
  <c r="AY159" i="1"/>
  <c r="AX159" i="1"/>
  <c r="AW159" i="1"/>
  <c r="AV159" i="1"/>
  <c r="AU159" i="1"/>
  <c r="AP159" i="1"/>
  <c r="P159" i="1"/>
  <c r="P158" i="1"/>
  <c r="BG157" i="1"/>
  <c r="AQ157" i="1"/>
  <c r="P157" i="1"/>
  <c r="P156" i="1"/>
  <c r="P155" i="1"/>
  <c r="BF154" i="1"/>
  <c r="BE154" i="1"/>
  <c r="BD154" i="1"/>
  <c r="BC154" i="1"/>
  <c r="BB154" i="1"/>
  <c r="BA154" i="1"/>
  <c r="AZ154" i="1"/>
  <c r="AY154" i="1"/>
  <c r="AX154" i="1"/>
  <c r="AW154" i="1"/>
  <c r="AV154" i="1"/>
  <c r="AU154" i="1"/>
  <c r="AP154" i="1"/>
  <c r="P154" i="1"/>
  <c r="P153" i="1"/>
  <c r="BG152" i="1"/>
  <c r="AQ152" i="1"/>
  <c r="P152" i="1"/>
  <c r="P151" i="1"/>
  <c r="P150" i="1"/>
  <c r="BF149" i="1"/>
  <c r="BE149" i="1"/>
  <c r="BD149" i="1"/>
  <c r="BC149" i="1"/>
  <c r="BB149" i="1"/>
  <c r="BA149" i="1"/>
  <c r="AZ149" i="1"/>
  <c r="AY149" i="1"/>
  <c r="AX149" i="1"/>
  <c r="AW149" i="1"/>
  <c r="AV149" i="1"/>
  <c r="AU149" i="1"/>
  <c r="AP149" i="1"/>
  <c r="P149" i="1"/>
  <c r="P148" i="1"/>
  <c r="BG147" i="1"/>
  <c r="AQ147" i="1"/>
  <c r="P147" i="1"/>
  <c r="P146" i="1"/>
  <c r="P145" i="1"/>
  <c r="BF144" i="1"/>
  <c r="BE144" i="1"/>
  <c r="BD144" i="1"/>
  <c r="BC144" i="1"/>
  <c r="BB144" i="1"/>
  <c r="BA144" i="1"/>
  <c r="AZ144" i="1"/>
  <c r="AY144" i="1"/>
  <c r="AX144" i="1"/>
  <c r="AW144" i="1"/>
  <c r="AV144" i="1"/>
  <c r="AU144" i="1"/>
  <c r="AP144" i="1"/>
  <c r="P144" i="1"/>
  <c r="P143" i="1"/>
  <c r="BG142" i="1"/>
  <c r="AQ142" i="1"/>
  <c r="P142" i="1"/>
  <c r="P141" i="1"/>
  <c r="P140" i="1"/>
  <c r="BF139" i="1"/>
  <c r="BE139" i="1"/>
  <c r="BD139" i="1"/>
  <c r="BC139" i="1"/>
  <c r="BB139" i="1"/>
  <c r="BA139" i="1"/>
  <c r="AZ139" i="1"/>
  <c r="AY139" i="1"/>
  <c r="AX139" i="1"/>
  <c r="AW139" i="1"/>
  <c r="AV139" i="1"/>
  <c r="AU139" i="1"/>
  <c r="AP139" i="1"/>
  <c r="P139" i="1"/>
  <c r="P138" i="1"/>
  <c r="BG137" i="1"/>
  <c r="AQ137" i="1"/>
  <c r="P137" i="1"/>
  <c r="P136" i="1"/>
  <c r="P135" i="1"/>
  <c r="BF134" i="1"/>
  <c r="BE134" i="1"/>
  <c r="BD134" i="1"/>
  <c r="BC134" i="1"/>
  <c r="BB134" i="1"/>
  <c r="BA134" i="1"/>
  <c r="AZ134" i="1"/>
  <c r="AY134" i="1"/>
  <c r="AX134" i="1"/>
  <c r="AW134" i="1"/>
  <c r="AV134" i="1"/>
  <c r="AU134" i="1"/>
  <c r="AP134" i="1"/>
  <c r="P134" i="1"/>
  <c r="P133" i="1"/>
  <c r="BG132" i="1"/>
  <c r="AQ132" i="1"/>
  <c r="P132" i="1"/>
  <c r="P131" i="1"/>
  <c r="P130" i="1"/>
  <c r="BF129" i="1"/>
  <c r="BE129" i="1"/>
  <c r="BD129" i="1"/>
  <c r="BC129" i="1"/>
  <c r="BB129" i="1"/>
  <c r="BA129" i="1"/>
  <c r="AZ129" i="1"/>
  <c r="AY129" i="1"/>
  <c r="AX129" i="1"/>
  <c r="AW129" i="1"/>
  <c r="AV129" i="1"/>
  <c r="AU129" i="1"/>
  <c r="AP129" i="1"/>
  <c r="P129" i="1"/>
  <c r="P128" i="1"/>
  <c r="BG127" i="1"/>
  <c r="AQ127" i="1"/>
  <c r="P127" i="1"/>
  <c r="P126" i="1"/>
  <c r="P125" i="1"/>
  <c r="BF124" i="1"/>
  <c r="BE124" i="1"/>
  <c r="BD124" i="1"/>
  <c r="BC124" i="1"/>
  <c r="BB124" i="1"/>
  <c r="BA124" i="1"/>
  <c r="AZ124" i="1"/>
  <c r="AY124" i="1"/>
  <c r="AX124" i="1"/>
  <c r="AW124" i="1"/>
  <c r="AV124" i="1"/>
  <c r="AU124" i="1"/>
  <c r="AP124" i="1"/>
  <c r="P124" i="1"/>
  <c r="P123" i="1"/>
  <c r="BG122" i="1"/>
  <c r="AQ122" i="1"/>
  <c r="P122" i="1"/>
  <c r="P121" i="1"/>
  <c r="P120" i="1"/>
  <c r="BF119" i="1"/>
  <c r="BE119" i="1"/>
  <c r="BD119" i="1"/>
  <c r="BC119" i="1"/>
  <c r="BB119" i="1"/>
  <c r="BA119" i="1"/>
  <c r="AZ119" i="1"/>
  <c r="AY119" i="1"/>
  <c r="AX119" i="1"/>
  <c r="AW119" i="1"/>
  <c r="AV119" i="1"/>
  <c r="AU119" i="1"/>
  <c r="AP119" i="1"/>
  <c r="P119" i="1"/>
  <c r="P118" i="1"/>
  <c r="BG117" i="1"/>
  <c r="AQ117" i="1"/>
  <c r="P117" i="1"/>
  <c r="P116" i="1"/>
  <c r="P115" i="1"/>
  <c r="BF114" i="1"/>
  <c r="BE114" i="1"/>
  <c r="BD114" i="1"/>
  <c r="BC114" i="1"/>
  <c r="BB114" i="1"/>
  <c r="BA114" i="1"/>
  <c r="AZ114" i="1"/>
  <c r="AY114" i="1"/>
  <c r="AX114" i="1"/>
  <c r="AW114" i="1"/>
  <c r="AV114" i="1"/>
  <c r="AU114" i="1"/>
  <c r="AP114" i="1"/>
  <c r="P114" i="1"/>
  <c r="BG113" i="1"/>
  <c r="AQ113" i="1"/>
  <c r="P113" i="1"/>
  <c r="P112" i="1"/>
  <c r="P111" i="1"/>
  <c r="P110" i="1"/>
  <c r="BF109" i="1"/>
  <c r="BE109" i="1"/>
  <c r="BD109" i="1"/>
  <c r="BC109" i="1"/>
  <c r="BB109" i="1"/>
  <c r="BA109" i="1"/>
  <c r="AZ109" i="1"/>
  <c r="AY109" i="1"/>
  <c r="AX109" i="1"/>
  <c r="AW109" i="1"/>
  <c r="AV109" i="1"/>
  <c r="AU109" i="1"/>
  <c r="AP109" i="1"/>
  <c r="P109" i="1"/>
  <c r="BG108" i="1"/>
  <c r="AQ108" i="1"/>
  <c r="P108" i="1"/>
  <c r="P107" i="1"/>
  <c r="P106" i="1"/>
  <c r="BG105" i="1"/>
  <c r="AQ105" i="1"/>
  <c r="P105" i="1"/>
  <c r="BF104" i="1"/>
  <c r="BE104" i="1"/>
  <c r="BD104" i="1"/>
  <c r="BC104" i="1"/>
  <c r="BB104" i="1"/>
  <c r="BA104" i="1"/>
  <c r="AZ104" i="1"/>
  <c r="AY104" i="1"/>
  <c r="AX104" i="1"/>
  <c r="AW104" i="1"/>
  <c r="AV104" i="1"/>
  <c r="AU104" i="1"/>
  <c r="AP104" i="1"/>
  <c r="P104" i="1"/>
  <c r="P103" i="1"/>
  <c r="P102" i="1"/>
  <c r="P101" i="1"/>
  <c r="BG100" i="1"/>
  <c r="AQ100" i="1"/>
  <c r="P100" i="1"/>
  <c r="BF99" i="1"/>
  <c r="BE99" i="1"/>
  <c r="BD99" i="1"/>
  <c r="BC99" i="1"/>
  <c r="BB99" i="1"/>
  <c r="BA99" i="1"/>
  <c r="AZ99" i="1"/>
  <c r="AY99" i="1"/>
  <c r="AX99" i="1"/>
  <c r="AW99" i="1"/>
  <c r="AV99" i="1"/>
  <c r="AU99" i="1"/>
  <c r="AP99" i="1"/>
  <c r="P99" i="1"/>
  <c r="P98" i="1"/>
  <c r="P97" i="1"/>
  <c r="P96" i="1"/>
  <c r="BG95" i="1"/>
  <c r="AQ95" i="1"/>
  <c r="P95" i="1"/>
  <c r="BF94" i="1"/>
  <c r="BE94" i="1"/>
  <c r="BD94" i="1"/>
  <c r="BC94" i="1"/>
  <c r="BB94" i="1"/>
  <c r="BA94" i="1"/>
  <c r="AZ94" i="1"/>
  <c r="AY94" i="1"/>
  <c r="AX94" i="1"/>
  <c r="AW94" i="1"/>
  <c r="AV94" i="1"/>
  <c r="AU94" i="1"/>
  <c r="AP94" i="1"/>
  <c r="P94" i="1"/>
  <c r="P93" i="1"/>
  <c r="P92" i="1"/>
  <c r="BG91" i="1"/>
  <c r="AQ91" i="1"/>
  <c r="P91" i="1"/>
  <c r="P90" i="1"/>
  <c r="BF89" i="1"/>
  <c r="BE89" i="1"/>
  <c r="BD89" i="1"/>
  <c r="BC89" i="1"/>
  <c r="BB89" i="1"/>
  <c r="BA89" i="1"/>
  <c r="AZ89" i="1"/>
  <c r="AY89" i="1"/>
  <c r="AX89" i="1"/>
  <c r="AW89" i="1"/>
  <c r="AV89" i="1"/>
  <c r="AU89" i="1"/>
  <c r="AP89" i="1"/>
  <c r="P89" i="1"/>
  <c r="P88" i="1"/>
  <c r="BG87" i="1"/>
  <c r="AQ87" i="1"/>
  <c r="P87" i="1"/>
  <c r="P86" i="1"/>
  <c r="P85" i="1"/>
  <c r="BF84" i="1"/>
  <c r="BE84" i="1"/>
  <c r="BD84" i="1"/>
  <c r="BC84" i="1"/>
  <c r="BB84" i="1"/>
  <c r="BA84" i="1"/>
  <c r="AZ84" i="1"/>
  <c r="AY84" i="1"/>
  <c r="AX84" i="1"/>
  <c r="AW84" i="1"/>
  <c r="AV84" i="1"/>
  <c r="AU84" i="1"/>
  <c r="AP84" i="1"/>
  <c r="P84" i="1"/>
  <c r="BG83" i="1"/>
  <c r="AQ83" i="1"/>
  <c r="P83" i="1"/>
  <c r="P82" i="1"/>
  <c r="P81" i="1"/>
  <c r="P80" i="1"/>
  <c r="BF79" i="1"/>
  <c r="BE79" i="1"/>
  <c r="BD79" i="1"/>
  <c r="BC79" i="1"/>
  <c r="BB79" i="1"/>
  <c r="BA79" i="1"/>
  <c r="AZ79" i="1"/>
  <c r="AY79" i="1"/>
  <c r="AX79" i="1"/>
  <c r="AW79" i="1"/>
  <c r="AV79" i="1"/>
  <c r="AU79" i="1"/>
  <c r="AP79" i="1"/>
  <c r="P79" i="1"/>
  <c r="BG78" i="1"/>
  <c r="AQ78" i="1"/>
  <c r="P78" i="1"/>
  <c r="P77" i="1"/>
  <c r="P76" i="1"/>
  <c r="P75" i="1"/>
  <c r="BF74" i="1"/>
  <c r="BE74" i="1"/>
  <c r="BD74" i="1"/>
  <c r="BC74" i="1"/>
  <c r="BB74" i="1"/>
  <c r="BA74" i="1"/>
  <c r="AZ74" i="1"/>
  <c r="AY74" i="1"/>
  <c r="AX74" i="1"/>
  <c r="AW74" i="1"/>
  <c r="AV74" i="1"/>
  <c r="AU74" i="1"/>
  <c r="AP74" i="1"/>
  <c r="P74" i="1"/>
  <c r="BG73" i="1"/>
  <c r="AQ73" i="1"/>
  <c r="P73" i="1"/>
  <c r="P72" i="1"/>
  <c r="P71" i="1"/>
  <c r="P70" i="1"/>
  <c r="BF69" i="1"/>
  <c r="BE69" i="1"/>
  <c r="BD69" i="1"/>
  <c r="BC69" i="1"/>
  <c r="BB69" i="1"/>
  <c r="BA69" i="1"/>
  <c r="AZ69" i="1"/>
  <c r="AY69" i="1"/>
  <c r="AX69" i="1"/>
  <c r="AW69" i="1"/>
  <c r="AV69" i="1"/>
  <c r="AU69" i="1"/>
  <c r="AP69" i="1"/>
  <c r="P69" i="1"/>
  <c r="BG68" i="1"/>
  <c r="AQ68" i="1"/>
  <c r="P68" i="1"/>
  <c r="P67" i="1"/>
  <c r="P66" i="1"/>
  <c r="P65" i="1"/>
  <c r="BF64" i="1"/>
  <c r="BE64" i="1"/>
  <c r="BD64" i="1"/>
  <c r="BC64" i="1"/>
  <c r="BB64" i="1"/>
  <c r="BA64" i="1"/>
  <c r="AZ64" i="1"/>
  <c r="AY64" i="1"/>
  <c r="AX64" i="1"/>
  <c r="AW64" i="1"/>
  <c r="AV64" i="1"/>
  <c r="AU64" i="1"/>
  <c r="AP64" i="1"/>
  <c r="P64" i="1"/>
  <c r="BG63" i="1"/>
  <c r="AQ63" i="1"/>
  <c r="P63" i="1"/>
  <c r="P62" i="1"/>
  <c r="P61" i="1"/>
  <c r="P60" i="1"/>
  <c r="BF59" i="1"/>
  <c r="BE59" i="1"/>
  <c r="BD59" i="1"/>
  <c r="BC59" i="1"/>
  <c r="BB59" i="1"/>
  <c r="BA59" i="1"/>
  <c r="AZ59" i="1"/>
  <c r="AY59" i="1"/>
  <c r="AX59" i="1"/>
  <c r="AW59" i="1"/>
  <c r="AV59" i="1"/>
  <c r="AU59" i="1"/>
  <c r="AP59" i="1"/>
  <c r="P59" i="1"/>
  <c r="BG58" i="1"/>
  <c r="AQ58" i="1"/>
  <c r="P58" i="1"/>
  <c r="P57" i="1"/>
  <c r="P56" i="1"/>
  <c r="P55" i="1"/>
  <c r="BF54" i="1"/>
  <c r="BE54" i="1"/>
  <c r="BD54" i="1"/>
  <c r="BC54" i="1"/>
  <c r="BB54" i="1"/>
  <c r="BA54" i="1"/>
  <c r="AZ54" i="1"/>
  <c r="AY54" i="1"/>
  <c r="AX54" i="1"/>
  <c r="AW54" i="1"/>
  <c r="AV54" i="1"/>
  <c r="AU54" i="1"/>
  <c r="AP54" i="1"/>
  <c r="P54" i="1"/>
  <c r="BG53" i="1"/>
  <c r="AQ53" i="1"/>
  <c r="P53" i="1"/>
  <c r="P52" i="1"/>
  <c r="P51" i="1"/>
  <c r="P50" i="1"/>
  <c r="BF49" i="1"/>
  <c r="BE49" i="1"/>
  <c r="BD49" i="1"/>
  <c r="BC49" i="1"/>
  <c r="BB49" i="1"/>
  <c r="BA49" i="1"/>
  <c r="AZ49" i="1"/>
  <c r="AY49" i="1"/>
  <c r="AX49" i="1"/>
  <c r="AW49" i="1"/>
  <c r="AV49" i="1"/>
  <c r="AU49" i="1"/>
  <c r="AP49" i="1"/>
  <c r="P49" i="1"/>
  <c r="BG48" i="1"/>
  <c r="AQ48" i="1"/>
  <c r="P48" i="1"/>
  <c r="P47" i="1"/>
  <c r="P46" i="1"/>
  <c r="P45" i="1"/>
  <c r="BF44" i="1"/>
  <c r="BE44" i="1"/>
  <c r="BD44" i="1"/>
  <c r="BC44" i="1"/>
  <c r="BB44" i="1"/>
  <c r="BA44" i="1"/>
  <c r="AZ44" i="1"/>
  <c r="AY44" i="1"/>
  <c r="AX44" i="1"/>
  <c r="AW44" i="1"/>
  <c r="AV44" i="1"/>
  <c r="AU44" i="1"/>
  <c r="AP44" i="1"/>
  <c r="P44" i="1"/>
  <c r="BG43" i="1"/>
  <c r="AQ43" i="1"/>
  <c r="P43" i="1"/>
  <c r="P42" i="1"/>
  <c r="P41" i="1"/>
  <c r="P40" i="1"/>
  <c r="BF39" i="1"/>
  <c r="BE39" i="1"/>
  <c r="BD39" i="1"/>
  <c r="BC39" i="1"/>
  <c r="BB39" i="1"/>
  <c r="BA39" i="1"/>
  <c r="AZ39" i="1"/>
  <c r="AY39" i="1"/>
  <c r="AX39" i="1"/>
  <c r="AW39" i="1"/>
  <c r="AV39" i="1"/>
  <c r="AU39" i="1"/>
  <c r="AP39" i="1"/>
  <c r="P39" i="1"/>
  <c r="BG38" i="1"/>
  <c r="AQ38" i="1"/>
  <c r="P38" i="1"/>
  <c r="P37" i="1"/>
  <c r="P36" i="1"/>
  <c r="P35" i="1"/>
  <c r="BF34" i="1"/>
  <c r="BE34" i="1"/>
  <c r="BD34" i="1"/>
  <c r="BC34" i="1"/>
  <c r="BB34" i="1"/>
  <c r="BA34" i="1"/>
  <c r="AZ34" i="1"/>
  <c r="AY34" i="1"/>
  <c r="AX34" i="1"/>
  <c r="AW34" i="1"/>
  <c r="AV34" i="1"/>
  <c r="AU34" i="1"/>
  <c r="AP34" i="1"/>
  <c r="P34" i="1"/>
  <c r="BG33" i="1"/>
  <c r="AQ33" i="1"/>
  <c r="P33" i="1"/>
  <c r="P32" i="1"/>
  <c r="P31" i="1"/>
  <c r="P30" i="1"/>
  <c r="BF29" i="1"/>
  <c r="BE29" i="1"/>
  <c r="BD29" i="1"/>
  <c r="BC29" i="1"/>
  <c r="BB29" i="1"/>
  <c r="BA29" i="1"/>
  <c r="AZ29" i="1"/>
  <c r="AY29" i="1"/>
  <c r="AX29" i="1"/>
  <c r="AW29" i="1"/>
  <c r="AV29" i="1"/>
  <c r="AU29" i="1"/>
  <c r="AP29" i="1"/>
  <c r="P29" i="1"/>
  <c r="BG28" i="1"/>
  <c r="AQ28" i="1"/>
  <c r="P28" i="1"/>
  <c r="P27" i="1"/>
  <c r="P26" i="1"/>
  <c r="P25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P24" i="1"/>
  <c r="P24" i="1"/>
  <c r="BG23" i="1"/>
  <c r="AQ23" i="1"/>
  <c r="P23" i="1"/>
  <c r="P22" i="1"/>
  <c r="P21" i="1"/>
  <c r="P20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P19" i="1"/>
  <c r="P19" i="1"/>
  <c r="BG18" i="1"/>
  <c r="AQ18" i="1"/>
  <c r="P18" i="1"/>
  <c r="P17" i="1"/>
  <c r="P16" i="1"/>
  <c r="P15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P14" i="1"/>
  <c r="P14" i="1"/>
  <c r="BG13" i="1"/>
  <c r="AQ13" i="1"/>
  <c r="P13" i="1"/>
  <c r="P12" i="1"/>
  <c r="P11" i="1"/>
  <c r="P10" i="1"/>
  <c r="BF9" i="1"/>
  <c r="BE9" i="1"/>
  <c r="BD9" i="1"/>
  <c r="BC9" i="1"/>
  <c r="BB9" i="1"/>
  <c r="BA9" i="1"/>
  <c r="AZ9" i="1"/>
  <c r="AY9" i="1"/>
  <c r="AX9" i="1"/>
  <c r="AW9" i="1"/>
  <c r="AV9" i="1"/>
  <c r="AU9" i="1"/>
  <c r="BG9" i="1" s="1"/>
  <c r="AP9" i="1"/>
  <c r="P9" i="1"/>
  <c r="AQ8" i="1"/>
  <c r="P8" i="1"/>
  <c r="P7" i="1"/>
  <c r="AT6" i="1"/>
  <c r="P6" i="1"/>
  <c r="C6" i="1"/>
  <c r="C7" i="1" s="1"/>
  <c r="B6" i="1"/>
  <c r="A6" i="1"/>
  <c r="AT5" i="1"/>
  <c r="AR5" i="1"/>
  <c r="P5" i="1"/>
  <c r="A5" i="1"/>
  <c r="AT7" i="1" l="1"/>
  <c r="B7" i="1"/>
  <c r="C8" i="1"/>
  <c r="AR7" i="1"/>
  <c r="A7" i="1"/>
  <c r="AR6" i="1"/>
  <c r="BG229" i="1"/>
  <c r="C10" i="2"/>
  <c r="C9" i="2"/>
  <c r="C8" i="2"/>
  <c r="C7" i="2"/>
  <c r="C6" i="2"/>
  <c r="N7" i="2" l="1"/>
  <c r="G7" i="2"/>
  <c r="E7" i="2"/>
  <c r="O7" i="2"/>
  <c r="F7" i="2"/>
  <c r="M7" i="2"/>
  <c r="D7" i="2"/>
  <c r="N9" i="2"/>
  <c r="G9" i="2"/>
  <c r="E9" i="2"/>
  <c r="O9" i="2"/>
  <c r="F9" i="2"/>
  <c r="M9" i="2"/>
  <c r="D9" i="2"/>
  <c r="C9" i="1"/>
  <c r="AR8" i="1"/>
  <c r="B8" i="1"/>
  <c r="AT8" i="1"/>
  <c r="A8" i="1"/>
  <c r="N6" i="2"/>
  <c r="G6" i="2"/>
  <c r="E6" i="2"/>
  <c r="O6" i="2"/>
  <c r="F6" i="2"/>
  <c r="M6" i="2"/>
  <c r="D6" i="2"/>
  <c r="N8" i="2"/>
  <c r="G8" i="2"/>
  <c r="E8" i="2"/>
  <c r="O8" i="2"/>
  <c r="F8" i="2"/>
  <c r="M8" i="2"/>
  <c r="D8" i="2"/>
  <c r="AN10" i="2"/>
  <c r="AL10" i="2"/>
  <c r="AJ10" i="2"/>
  <c r="X10" i="2"/>
  <c r="V10" i="2"/>
  <c r="T10" i="2"/>
  <c r="R10" i="2"/>
  <c r="N10" i="2"/>
  <c r="G10" i="2"/>
  <c r="E10" i="2"/>
  <c r="AM10" i="2"/>
  <c r="Y10" i="2"/>
  <c r="U10" i="2"/>
  <c r="O10" i="2"/>
  <c r="F10" i="2"/>
  <c r="AO10" i="2"/>
  <c r="AK10" i="2"/>
  <c r="W10" i="2"/>
  <c r="S10" i="2"/>
  <c r="M10" i="2"/>
  <c r="D10" i="2"/>
  <c r="C10" i="1" l="1"/>
  <c r="AT9" i="1"/>
  <c r="A9" i="1"/>
  <c r="AR9" i="1"/>
  <c r="B9" i="1"/>
  <c r="C11" i="1" l="1"/>
  <c r="AR10" i="1"/>
  <c r="A10" i="1"/>
  <c r="AT10" i="1"/>
  <c r="B10" i="1"/>
  <c r="C12" i="1" l="1"/>
  <c r="AR11" i="1"/>
  <c r="A11" i="1"/>
  <c r="AT11" i="1"/>
  <c r="B11" i="1"/>
  <c r="C13" i="1" l="1"/>
  <c r="AR12" i="1"/>
  <c r="A12" i="1"/>
  <c r="AT12" i="1"/>
  <c r="B12" i="1"/>
  <c r="C14" i="1" l="1"/>
  <c r="AT13" i="1"/>
  <c r="A13" i="1"/>
  <c r="AR13" i="1"/>
  <c r="B13" i="1"/>
  <c r="AT14" i="1" l="1"/>
  <c r="A14" i="1"/>
  <c r="C15" i="1"/>
  <c r="AR14" i="1"/>
  <c r="B14" i="1"/>
  <c r="AT15" i="1" l="1"/>
  <c r="B15" i="1"/>
  <c r="C16" i="1"/>
  <c r="AR15" i="1"/>
  <c r="A15" i="1"/>
  <c r="AT16" i="1" l="1"/>
  <c r="B16" i="1"/>
  <c r="C17" i="1"/>
  <c r="AR16" i="1"/>
  <c r="A16" i="1"/>
  <c r="AT17" i="1" l="1"/>
  <c r="B17" i="1"/>
  <c r="C18" i="1"/>
  <c r="AR17" i="1"/>
  <c r="A17" i="1"/>
  <c r="AR18" i="1" l="1"/>
  <c r="B18" i="1"/>
  <c r="C19" i="1"/>
  <c r="AT18" i="1"/>
  <c r="A18" i="1"/>
  <c r="C20" i="1" l="1"/>
  <c r="AR19" i="1"/>
  <c r="B19" i="1"/>
  <c r="AT19" i="1"/>
  <c r="A19" i="1"/>
  <c r="C21" i="1" l="1"/>
  <c r="AR20" i="1"/>
  <c r="A20" i="1"/>
  <c r="AT20" i="1"/>
  <c r="B20" i="1"/>
  <c r="C22" i="1" l="1"/>
  <c r="AR21" i="1"/>
  <c r="A21" i="1"/>
  <c r="AT21" i="1"/>
  <c r="B21" i="1"/>
  <c r="C23" i="1" l="1"/>
  <c r="AR22" i="1"/>
  <c r="A22" i="1"/>
  <c r="AT22" i="1"/>
  <c r="B22" i="1"/>
  <c r="C24" i="1" l="1"/>
  <c r="AT23" i="1"/>
  <c r="A23" i="1"/>
  <c r="AR23" i="1"/>
  <c r="B23" i="1"/>
  <c r="AT24" i="1" l="1"/>
  <c r="A24" i="1"/>
  <c r="C25" i="1"/>
  <c r="AR24" i="1"/>
  <c r="B24" i="1"/>
  <c r="AT25" i="1" l="1"/>
  <c r="B25" i="1"/>
  <c r="C26" i="1"/>
  <c r="AR25" i="1"/>
  <c r="A25" i="1"/>
  <c r="AT26" i="1" l="1"/>
  <c r="B26" i="1"/>
  <c r="C27" i="1"/>
  <c r="AR26" i="1"/>
  <c r="A26" i="1"/>
  <c r="AT27" i="1" l="1"/>
  <c r="B27" i="1"/>
  <c r="C28" i="1"/>
  <c r="AR27" i="1"/>
  <c r="A27" i="1"/>
  <c r="AR28" i="1" l="1"/>
  <c r="B28" i="1"/>
  <c r="C29" i="1"/>
  <c r="AT28" i="1"/>
  <c r="A28" i="1"/>
  <c r="C30" i="1" l="1"/>
  <c r="AR29" i="1"/>
  <c r="B29" i="1"/>
  <c r="AT29" i="1"/>
  <c r="A29" i="1"/>
  <c r="C31" i="1" l="1"/>
  <c r="AR30" i="1"/>
  <c r="A30" i="1"/>
  <c r="AT30" i="1"/>
  <c r="B30" i="1"/>
  <c r="C32" i="1" l="1"/>
  <c r="AR31" i="1"/>
  <c r="A31" i="1"/>
  <c r="AT31" i="1"/>
  <c r="B31" i="1"/>
  <c r="C33" i="1" l="1"/>
  <c r="AR32" i="1"/>
  <c r="A32" i="1"/>
  <c r="AT32" i="1"/>
  <c r="B32" i="1"/>
  <c r="C34" i="1" l="1"/>
  <c r="AT33" i="1"/>
  <c r="A33" i="1"/>
  <c r="AR33" i="1"/>
  <c r="B33" i="1"/>
  <c r="AT34" i="1" l="1"/>
  <c r="A34" i="1"/>
  <c r="C35" i="1"/>
  <c r="AR34" i="1"/>
  <c r="B34" i="1"/>
  <c r="AT35" i="1" l="1"/>
  <c r="B35" i="1"/>
  <c r="C36" i="1"/>
  <c r="AR35" i="1"/>
  <c r="A35" i="1"/>
  <c r="AT36" i="1" l="1"/>
  <c r="B36" i="1"/>
  <c r="C37" i="1"/>
  <c r="AR36" i="1"/>
  <c r="A36" i="1"/>
  <c r="AT37" i="1" l="1"/>
  <c r="B37" i="1"/>
  <c r="C38" i="1"/>
  <c r="AR37" i="1"/>
  <c r="A37" i="1"/>
  <c r="AR38" i="1" l="1"/>
  <c r="B38" i="1"/>
  <c r="C39" i="1"/>
  <c r="AT38" i="1"/>
  <c r="A38" i="1"/>
  <c r="C40" i="1" l="1"/>
  <c r="AR39" i="1"/>
  <c r="B39" i="1"/>
  <c r="AT39" i="1"/>
  <c r="A39" i="1"/>
  <c r="C41" i="1" l="1"/>
  <c r="AR40" i="1"/>
  <c r="A40" i="1"/>
  <c r="AT40" i="1"/>
  <c r="B40" i="1"/>
  <c r="C42" i="1" l="1"/>
  <c r="AR41" i="1"/>
  <c r="A41" i="1"/>
  <c r="AT41" i="1"/>
  <c r="B41" i="1"/>
  <c r="C43" i="1" l="1"/>
  <c r="AR42" i="1"/>
  <c r="A42" i="1"/>
  <c r="AT42" i="1"/>
  <c r="B42" i="1"/>
  <c r="C44" i="1" l="1"/>
  <c r="AT43" i="1"/>
  <c r="A43" i="1"/>
  <c r="AR43" i="1"/>
  <c r="B43" i="1"/>
  <c r="AT44" i="1" l="1"/>
  <c r="A44" i="1"/>
  <c r="C45" i="1"/>
  <c r="AR44" i="1"/>
  <c r="B44" i="1"/>
  <c r="AT45" i="1" l="1"/>
  <c r="B45" i="1"/>
  <c r="C46" i="1"/>
  <c r="AR45" i="1"/>
  <c r="A45" i="1"/>
  <c r="AT46" i="1" l="1"/>
  <c r="B46" i="1"/>
  <c r="C47" i="1"/>
  <c r="AR46" i="1"/>
  <c r="A46" i="1"/>
  <c r="AT47" i="1" l="1"/>
  <c r="B47" i="1"/>
  <c r="C48" i="1"/>
  <c r="AR47" i="1"/>
  <c r="A47" i="1"/>
  <c r="AR48" i="1" l="1"/>
  <c r="B48" i="1"/>
  <c r="C49" i="1"/>
  <c r="AT48" i="1"/>
  <c r="A48" i="1"/>
  <c r="C50" i="1" l="1"/>
  <c r="AR49" i="1"/>
  <c r="B49" i="1"/>
  <c r="AT49" i="1"/>
  <c r="A49" i="1"/>
  <c r="C51" i="1" l="1"/>
  <c r="AR50" i="1"/>
  <c r="A50" i="1"/>
  <c r="AT50" i="1"/>
  <c r="B50" i="1"/>
  <c r="C52" i="1" l="1"/>
  <c r="AR51" i="1"/>
  <c r="A51" i="1"/>
  <c r="AT51" i="1"/>
  <c r="B51" i="1"/>
  <c r="C53" i="1" l="1"/>
  <c r="AR52" i="1"/>
  <c r="A52" i="1"/>
  <c r="AT52" i="1"/>
  <c r="B52" i="1"/>
  <c r="C54" i="1" l="1"/>
  <c r="AT53" i="1"/>
  <c r="A53" i="1"/>
  <c r="AR53" i="1"/>
  <c r="B53" i="1"/>
  <c r="C55" i="1" l="1"/>
  <c r="AT54" i="1"/>
  <c r="A54" i="1"/>
  <c r="AR54" i="1"/>
  <c r="B54" i="1"/>
  <c r="C56" i="1" l="1"/>
  <c r="AR55" i="1"/>
  <c r="A55" i="1"/>
  <c r="AT55" i="1"/>
  <c r="B55" i="1"/>
  <c r="AT56" i="1" l="1"/>
  <c r="C57" i="1"/>
  <c r="AR56" i="1"/>
  <c r="A56" i="1"/>
  <c r="B56" i="1"/>
  <c r="AT57" i="1" l="1"/>
  <c r="B57" i="1"/>
  <c r="C58" i="1"/>
  <c r="AR57" i="1"/>
  <c r="A57" i="1"/>
  <c r="AR58" i="1" l="1"/>
  <c r="B58" i="1"/>
  <c r="C59" i="1"/>
  <c r="AT58" i="1"/>
  <c r="A58" i="1"/>
  <c r="C60" i="1" l="1"/>
  <c r="AR59" i="1"/>
  <c r="B59" i="1"/>
  <c r="AT59" i="1"/>
  <c r="A59" i="1"/>
  <c r="C61" i="1" l="1"/>
  <c r="AR60" i="1"/>
  <c r="A60" i="1"/>
  <c r="AT60" i="1"/>
  <c r="B60" i="1"/>
  <c r="C62" i="1" l="1"/>
  <c r="AR61" i="1"/>
  <c r="A61" i="1"/>
  <c r="AT61" i="1"/>
  <c r="B61" i="1"/>
  <c r="C63" i="1" l="1"/>
  <c r="AR62" i="1"/>
  <c r="A62" i="1"/>
  <c r="AT62" i="1"/>
  <c r="B62" i="1"/>
  <c r="C64" i="1" l="1"/>
  <c r="AT63" i="1"/>
  <c r="A63" i="1"/>
  <c r="AR63" i="1"/>
  <c r="B63" i="1"/>
  <c r="AT64" i="1" l="1"/>
  <c r="A64" i="1"/>
  <c r="C65" i="1"/>
  <c r="AR64" i="1"/>
  <c r="B64" i="1"/>
  <c r="AT65" i="1" l="1"/>
  <c r="B65" i="1"/>
  <c r="C66" i="1"/>
  <c r="AR65" i="1"/>
  <c r="A65" i="1"/>
  <c r="AT66" i="1" l="1"/>
  <c r="B66" i="1"/>
  <c r="C67" i="1"/>
  <c r="AR66" i="1"/>
  <c r="A66" i="1"/>
  <c r="AT67" i="1" l="1"/>
  <c r="B67" i="1"/>
  <c r="C68" i="1"/>
  <c r="AR67" i="1"/>
  <c r="A67" i="1"/>
  <c r="AR68" i="1" l="1"/>
  <c r="B68" i="1"/>
  <c r="C69" i="1"/>
  <c r="AT68" i="1"/>
  <c r="A68" i="1"/>
  <c r="C70" i="1" l="1"/>
  <c r="AR69" i="1"/>
  <c r="B69" i="1"/>
  <c r="AT69" i="1"/>
  <c r="A69" i="1"/>
  <c r="C71" i="1" l="1"/>
  <c r="AR70" i="1"/>
  <c r="A70" i="1"/>
  <c r="AT70" i="1"/>
  <c r="B70" i="1"/>
  <c r="C72" i="1" l="1"/>
  <c r="AR71" i="1"/>
  <c r="A71" i="1"/>
  <c r="AT71" i="1"/>
  <c r="B71" i="1"/>
  <c r="C73" i="1" l="1"/>
  <c r="AR72" i="1"/>
  <c r="A72" i="1"/>
  <c r="AT72" i="1"/>
  <c r="B72" i="1"/>
  <c r="C74" i="1" l="1"/>
  <c r="AT73" i="1"/>
  <c r="A73" i="1"/>
  <c r="AR73" i="1"/>
  <c r="B73" i="1"/>
  <c r="AT74" i="1" l="1"/>
  <c r="A74" i="1"/>
  <c r="C75" i="1"/>
  <c r="AR74" i="1"/>
  <c r="B74" i="1"/>
  <c r="AT75" i="1" l="1"/>
  <c r="B75" i="1"/>
  <c r="C76" i="1"/>
  <c r="AR75" i="1"/>
  <c r="A75" i="1"/>
  <c r="AT76" i="1" l="1"/>
  <c r="B76" i="1"/>
  <c r="C77" i="1"/>
  <c r="AR76" i="1"/>
  <c r="A76" i="1"/>
  <c r="AT77" i="1" l="1"/>
  <c r="B77" i="1"/>
  <c r="C78" i="1"/>
  <c r="AR77" i="1"/>
  <c r="A77" i="1"/>
  <c r="AR78" i="1" l="1"/>
  <c r="B78" i="1"/>
  <c r="C79" i="1"/>
  <c r="AT78" i="1"/>
  <c r="A78" i="1"/>
  <c r="C80" i="1" l="1"/>
  <c r="AR79" i="1"/>
  <c r="B79" i="1"/>
  <c r="AT79" i="1"/>
  <c r="A79" i="1"/>
  <c r="C81" i="1" l="1"/>
  <c r="AR80" i="1"/>
  <c r="A80" i="1"/>
  <c r="AT80" i="1"/>
  <c r="B80" i="1"/>
  <c r="C82" i="1" l="1"/>
  <c r="AR81" i="1"/>
  <c r="A81" i="1"/>
  <c r="AT81" i="1"/>
  <c r="B81" i="1"/>
  <c r="C83" i="1" l="1"/>
  <c r="AR82" i="1"/>
  <c r="A82" i="1"/>
  <c r="AT82" i="1"/>
  <c r="B82" i="1"/>
  <c r="C84" i="1" l="1"/>
  <c r="AT83" i="1"/>
  <c r="A83" i="1"/>
  <c r="AR83" i="1"/>
  <c r="B83" i="1"/>
  <c r="AT84" i="1" l="1"/>
  <c r="A84" i="1"/>
  <c r="C85" i="1"/>
  <c r="AR84" i="1"/>
  <c r="B84" i="1"/>
  <c r="AT85" i="1" l="1"/>
  <c r="B85" i="1"/>
  <c r="C86" i="1"/>
  <c r="AR85" i="1"/>
  <c r="A85" i="1"/>
  <c r="AT86" i="1" l="1"/>
  <c r="B86" i="1"/>
  <c r="C87" i="1"/>
  <c r="AR86" i="1"/>
  <c r="A86" i="1"/>
  <c r="AR87" i="1" l="1"/>
  <c r="B87" i="1"/>
  <c r="C88" i="1"/>
  <c r="AT87" i="1"/>
  <c r="A87" i="1"/>
  <c r="AT88" i="1" l="1"/>
  <c r="B88" i="1"/>
  <c r="C89" i="1"/>
  <c r="AR88" i="1"/>
  <c r="A88" i="1"/>
  <c r="C90" i="1" l="1"/>
  <c r="AR89" i="1"/>
  <c r="B89" i="1"/>
  <c r="AT89" i="1"/>
  <c r="A89" i="1"/>
  <c r="C91" i="1" l="1"/>
  <c r="AR90" i="1"/>
  <c r="A90" i="1"/>
  <c r="AT90" i="1"/>
  <c r="B90" i="1"/>
  <c r="C92" i="1" l="1"/>
  <c r="AT91" i="1"/>
  <c r="A91" i="1"/>
  <c r="AR91" i="1"/>
  <c r="B91" i="1"/>
  <c r="C93" i="1" l="1"/>
  <c r="AR92" i="1"/>
  <c r="A92" i="1"/>
  <c r="AT92" i="1"/>
  <c r="B92" i="1"/>
  <c r="C94" i="1" l="1"/>
  <c r="AR93" i="1"/>
  <c r="A93" i="1"/>
  <c r="AT93" i="1"/>
  <c r="B93" i="1"/>
  <c r="AT94" i="1" l="1"/>
  <c r="A94" i="1"/>
  <c r="C95" i="1"/>
  <c r="AR94" i="1"/>
  <c r="B94" i="1"/>
  <c r="AR95" i="1" l="1"/>
  <c r="B95" i="1"/>
  <c r="C96" i="1"/>
  <c r="AT95" i="1"/>
  <c r="A95" i="1"/>
  <c r="AT96" i="1" l="1"/>
  <c r="B96" i="1"/>
  <c r="C97" i="1"/>
  <c r="AR96" i="1"/>
  <c r="A96" i="1"/>
  <c r="AT97" i="1" l="1"/>
  <c r="B97" i="1"/>
  <c r="C98" i="1"/>
  <c r="AR97" i="1"/>
  <c r="A97" i="1"/>
  <c r="AT98" i="1" l="1"/>
  <c r="B98" i="1"/>
  <c r="C99" i="1"/>
  <c r="AR98" i="1"/>
  <c r="A98" i="1"/>
  <c r="C100" i="1" l="1"/>
  <c r="AR99" i="1"/>
  <c r="B99" i="1"/>
  <c r="AT99" i="1"/>
  <c r="A99" i="1"/>
  <c r="C101" i="1" l="1"/>
  <c r="AT100" i="1"/>
  <c r="A100" i="1"/>
  <c r="AR100" i="1"/>
  <c r="B100" i="1"/>
  <c r="C102" i="1" l="1"/>
  <c r="AR101" i="1"/>
  <c r="A101" i="1"/>
  <c r="AT101" i="1"/>
  <c r="B101" i="1"/>
  <c r="C103" i="1" l="1"/>
  <c r="AR102" i="1"/>
  <c r="A102" i="1"/>
  <c r="AT102" i="1"/>
  <c r="B102" i="1"/>
  <c r="C104" i="1" l="1"/>
  <c r="AR103" i="1"/>
  <c r="A103" i="1"/>
  <c r="AT103" i="1"/>
  <c r="B103" i="1"/>
  <c r="AT104" i="1" l="1"/>
  <c r="A104" i="1"/>
  <c r="C105" i="1"/>
  <c r="AR104" i="1"/>
  <c r="B104" i="1"/>
  <c r="AR105" i="1" l="1"/>
  <c r="B105" i="1"/>
  <c r="C106" i="1"/>
  <c r="AT105" i="1"/>
  <c r="A105" i="1"/>
  <c r="AT106" i="1" l="1"/>
  <c r="B106" i="1"/>
  <c r="C107" i="1"/>
  <c r="AR106" i="1"/>
  <c r="A106" i="1"/>
  <c r="AT107" i="1" l="1"/>
  <c r="B107" i="1"/>
  <c r="C108" i="1"/>
  <c r="AR107" i="1"/>
  <c r="A107" i="1"/>
  <c r="AR108" i="1" l="1"/>
  <c r="B108" i="1"/>
  <c r="C109" i="1"/>
  <c r="AT108" i="1"/>
  <c r="A108" i="1"/>
  <c r="C110" i="1" l="1"/>
  <c r="AR109" i="1"/>
  <c r="B109" i="1"/>
  <c r="AT109" i="1"/>
  <c r="A109" i="1"/>
  <c r="C111" i="1" l="1"/>
  <c r="AR110" i="1"/>
  <c r="A110" i="1"/>
  <c r="AT110" i="1"/>
  <c r="B110" i="1"/>
  <c r="C112" i="1" l="1"/>
  <c r="AR111" i="1"/>
  <c r="A111" i="1"/>
  <c r="AT111" i="1"/>
  <c r="B111" i="1"/>
  <c r="C113" i="1" l="1"/>
  <c r="AR112" i="1"/>
  <c r="A112" i="1"/>
  <c r="AT112" i="1"/>
  <c r="B112" i="1"/>
  <c r="C114" i="1" l="1"/>
  <c r="AT113" i="1"/>
  <c r="A113" i="1"/>
  <c r="AR113" i="1"/>
  <c r="B113" i="1"/>
  <c r="AT114" i="1" l="1"/>
  <c r="A114" i="1"/>
  <c r="C115" i="1"/>
  <c r="AR114" i="1"/>
  <c r="B114" i="1"/>
  <c r="AT115" i="1" l="1"/>
  <c r="B115" i="1"/>
  <c r="C116" i="1"/>
  <c r="AR115" i="1"/>
  <c r="A115" i="1"/>
  <c r="AT116" i="1" l="1"/>
  <c r="B116" i="1"/>
  <c r="C117" i="1"/>
  <c r="AR116" i="1"/>
  <c r="A116" i="1"/>
  <c r="AR117" i="1" l="1"/>
  <c r="B117" i="1"/>
  <c r="C118" i="1"/>
  <c r="AT117" i="1"/>
  <c r="A117" i="1"/>
  <c r="AT118" i="1" l="1"/>
  <c r="B118" i="1"/>
  <c r="C119" i="1"/>
  <c r="AR118" i="1"/>
  <c r="A118" i="1"/>
  <c r="C120" i="1" l="1"/>
  <c r="AR119" i="1"/>
  <c r="B119" i="1"/>
  <c r="AT119" i="1"/>
  <c r="A119" i="1"/>
  <c r="C121" i="1" l="1"/>
  <c r="AR120" i="1"/>
  <c r="A120" i="1"/>
  <c r="AT120" i="1"/>
  <c r="B120" i="1"/>
  <c r="C122" i="1" l="1"/>
  <c r="AR121" i="1"/>
  <c r="A121" i="1"/>
  <c r="AT121" i="1"/>
  <c r="B121" i="1"/>
  <c r="C123" i="1" l="1"/>
  <c r="AT122" i="1"/>
  <c r="A122" i="1"/>
  <c r="AR122" i="1"/>
  <c r="B122" i="1"/>
  <c r="C124" i="1" l="1"/>
  <c r="AR123" i="1"/>
  <c r="A123" i="1"/>
  <c r="AT123" i="1"/>
  <c r="B123" i="1"/>
  <c r="AT124" i="1" l="1"/>
  <c r="A124" i="1"/>
  <c r="C125" i="1"/>
  <c r="AR124" i="1"/>
  <c r="B124" i="1"/>
  <c r="AT125" i="1" l="1"/>
  <c r="B125" i="1"/>
  <c r="C126" i="1"/>
  <c r="AR125" i="1"/>
  <c r="A125" i="1"/>
  <c r="AT126" i="1" l="1"/>
  <c r="B126" i="1"/>
  <c r="C127" i="1"/>
  <c r="AR126" i="1"/>
  <c r="A126" i="1"/>
  <c r="AR127" i="1" l="1"/>
  <c r="B127" i="1"/>
  <c r="C128" i="1"/>
  <c r="AT127" i="1"/>
  <c r="A127" i="1"/>
  <c r="AT128" i="1" l="1"/>
  <c r="B128" i="1"/>
  <c r="C129" i="1"/>
  <c r="AR128" i="1"/>
  <c r="A128" i="1"/>
  <c r="C130" i="1" l="1"/>
  <c r="AR129" i="1"/>
  <c r="B129" i="1"/>
  <c r="AT129" i="1"/>
  <c r="A129" i="1"/>
  <c r="C131" i="1" l="1"/>
  <c r="AR130" i="1"/>
  <c r="A130" i="1"/>
  <c r="AT130" i="1"/>
  <c r="B130" i="1"/>
  <c r="C132" i="1" l="1"/>
  <c r="AR131" i="1"/>
  <c r="A131" i="1"/>
  <c r="AT131" i="1"/>
  <c r="B131" i="1"/>
  <c r="C133" i="1" l="1"/>
  <c r="AT132" i="1"/>
  <c r="A132" i="1"/>
  <c r="AR132" i="1"/>
  <c r="B132" i="1"/>
  <c r="C134" i="1" l="1"/>
  <c r="AR133" i="1"/>
  <c r="A133" i="1"/>
  <c r="AT133" i="1"/>
  <c r="B133" i="1"/>
  <c r="AT134" i="1" l="1"/>
  <c r="A134" i="1"/>
  <c r="C135" i="1"/>
  <c r="AR134" i="1"/>
  <c r="B134" i="1"/>
  <c r="AT135" i="1" l="1"/>
  <c r="B135" i="1"/>
  <c r="C136" i="1"/>
  <c r="AR135" i="1"/>
  <c r="A135" i="1"/>
  <c r="AT136" i="1" l="1"/>
  <c r="B136" i="1"/>
  <c r="C137" i="1"/>
  <c r="AR136" i="1"/>
  <c r="A136" i="1"/>
  <c r="AR137" i="1" l="1"/>
  <c r="B137" i="1"/>
  <c r="C138" i="1"/>
  <c r="AT137" i="1"/>
  <c r="A137" i="1"/>
  <c r="AT138" i="1" l="1"/>
  <c r="B138" i="1"/>
  <c r="C139" i="1"/>
  <c r="AR138" i="1"/>
  <c r="A138" i="1"/>
  <c r="C140" i="1" l="1"/>
  <c r="AR139" i="1"/>
  <c r="B139" i="1"/>
  <c r="AT139" i="1"/>
  <c r="A139" i="1"/>
  <c r="C141" i="1" l="1"/>
  <c r="AR140" i="1"/>
  <c r="A140" i="1"/>
  <c r="AT140" i="1"/>
  <c r="B140" i="1"/>
  <c r="C142" i="1" l="1"/>
  <c r="AR141" i="1"/>
  <c r="A141" i="1"/>
  <c r="AT141" i="1"/>
  <c r="B141" i="1"/>
  <c r="C143" i="1" l="1"/>
  <c r="AT142" i="1"/>
  <c r="A142" i="1"/>
  <c r="AR142" i="1"/>
  <c r="B142" i="1"/>
  <c r="C144" i="1" l="1"/>
  <c r="AR143" i="1"/>
  <c r="A143" i="1"/>
  <c r="AT143" i="1"/>
  <c r="B143" i="1"/>
  <c r="AT144" i="1" l="1"/>
  <c r="A144" i="1"/>
  <c r="C145" i="1"/>
  <c r="AR144" i="1"/>
  <c r="B144" i="1"/>
  <c r="AT145" i="1" l="1"/>
  <c r="B145" i="1"/>
  <c r="C146" i="1"/>
  <c r="AR145" i="1"/>
  <c r="A145" i="1"/>
  <c r="AT146" i="1" l="1"/>
  <c r="B146" i="1"/>
  <c r="C147" i="1"/>
  <c r="AR146" i="1"/>
  <c r="A146" i="1"/>
  <c r="AR147" i="1" l="1"/>
  <c r="B147" i="1"/>
  <c r="C148" i="1"/>
  <c r="AT147" i="1"/>
  <c r="A147" i="1"/>
  <c r="AT148" i="1" l="1"/>
  <c r="B148" i="1"/>
  <c r="C149" i="1"/>
  <c r="AR148" i="1"/>
  <c r="A148" i="1"/>
  <c r="C150" i="1" l="1"/>
  <c r="AR149" i="1"/>
  <c r="B149" i="1"/>
  <c r="AT149" i="1"/>
  <c r="A149" i="1"/>
  <c r="C151" i="1" l="1"/>
  <c r="AR150" i="1"/>
  <c r="A150" i="1"/>
  <c r="AT150" i="1"/>
  <c r="B150" i="1"/>
  <c r="C152" i="1" l="1"/>
  <c r="AR151" i="1"/>
  <c r="A151" i="1"/>
  <c r="AT151" i="1"/>
  <c r="B151" i="1"/>
  <c r="C153" i="1" l="1"/>
  <c r="AT152" i="1"/>
  <c r="A152" i="1"/>
  <c r="AR152" i="1"/>
  <c r="B152" i="1"/>
  <c r="C154" i="1" l="1"/>
  <c r="AR153" i="1"/>
  <c r="A153" i="1"/>
  <c r="AT153" i="1"/>
  <c r="B153" i="1"/>
  <c r="AT154" i="1" l="1"/>
  <c r="A154" i="1"/>
  <c r="C155" i="1"/>
  <c r="AR154" i="1"/>
  <c r="B154" i="1"/>
  <c r="AT155" i="1" l="1"/>
  <c r="B155" i="1"/>
  <c r="C156" i="1"/>
  <c r="AR155" i="1"/>
  <c r="A155" i="1"/>
  <c r="AT156" i="1" l="1"/>
  <c r="B156" i="1"/>
  <c r="C157" i="1"/>
  <c r="AR156" i="1"/>
  <c r="A156" i="1"/>
  <c r="AR157" i="1" l="1"/>
  <c r="B157" i="1"/>
  <c r="C158" i="1"/>
  <c r="AT157" i="1"/>
  <c r="A157" i="1"/>
  <c r="AT158" i="1" l="1"/>
  <c r="B158" i="1"/>
  <c r="C159" i="1"/>
  <c r="AR158" i="1"/>
  <c r="A158" i="1"/>
  <c r="C160" i="1" l="1"/>
  <c r="AR159" i="1"/>
  <c r="B159" i="1"/>
  <c r="AT159" i="1"/>
  <c r="A159" i="1"/>
  <c r="C161" i="1" l="1"/>
  <c r="AR160" i="1"/>
  <c r="A160" i="1"/>
  <c r="AT160" i="1"/>
  <c r="B160" i="1"/>
  <c r="C162" i="1" l="1"/>
  <c r="AT161" i="1"/>
  <c r="A161" i="1"/>
  <c r="AR161" i="1"/>
  <c r="B161" i="1"/>
  <c r="C163" i="1" l="1"/>
  <c r="AR162" i="1"/>
  <c r="A162" i="1"/>
  <c r="AT162" i="1"/>
  <c r="B162" i="1"/>
  <c r="C164" i="1" l="1"/>
  <c r="AR163" i="1"/>
  <c r="A163" i="1"/>
  <c r="AT163" i="1"/>
  <c r="B163" i="1"/>
  <c r="AT164" i="1" l="1"/>
  <c r="A164" i="1"/>
  <c r="C165" i="1"/>
  <c r="AR164" i="1"/>
  <c r="B164" i="1"/>
  <c r="AT165" i="1" l="1"/>
  <c r="B165" i="1"/>
  <c r="C166" i="1"/>
  <c r="AR165" i="1"/>
  <c r="A165" i="1"/>
  <c r="AR166" i="1" l="1"/>
  <c r="B166" i="1"/>
  <c r="C167" i="1"/>
  <c r="AT166" i="1"/>
  <c r="A166" i="1"/>
  <c r="AT167" i="1" l="1"/>
  <c r="B167" i="1"/>
  <c r="C168" i="1"/>
  <c r="AR167" i="1"/>
  <c r="A167" i="1"/>
  <c r="AT168" i="1" l="1"/>
  <c r="B168" i="1"/>
  <c r="C169" i="1"/>
  <c r="AR168" i="1"/>
  <c r="A168" i="1"/>
  <c r="C170" i="1" l="1"/>
  <c r="AR169" i="1"/>
  <c r="B169" i="1"/>
  <c r="AT169" i="1"/>
  <c r="A169" i="1"/>
  <c r="C171" i="1" l="1"/>
  <c r="AR170" i="1"/>
  <c r="A170" i="1"/>
  <c r="AT170" i="1"/>
  <c r="B170" i="1"/>
  <c r="C172" i="1" l="1"/>
  <c r="AT171" i="1"/>
  <c r="A171" i="1"/>
  <c r="AR171" i="1"/>
  <c r="B171" i="1"/>
  <c r="AR172" i="1" l="1"/>
  <c r="A172" i="1"/>
  <c r="C173" i="1"/>
  <c r="AT172" i="1"/>
  <c r="B172" i="1"/>
  <c r="AT173" i="1" l="1"/>
  <c r="B173" i="1"/>
  <c r="A173" i="1"/>
  <c r="C174" i="1"/>
  <c r="AR173" i="1"/>
  <c r="C175" i="1" l="1"/>
  <c r="AR174" i="1"/>
  <c r="B174" i="1"/>
  <c r="AT174" i="1"/>
  <c r="A174" i="1"/>
  <c r="C176" i="1" l="1"/>
  <c r="AR175" i="1"/>
  <c r="A175" i="1"/>
  <c r="AT175" i="1"/>
  <c r="B175" i="1"/>
  <c r="C177" i="1" l="1"/>
  <c r="AT176" i="1"/>
  <c r="A176" i="1"/>
  <c r="B176" i="1"/>
  <c r="AR176" i="1"/>
  <c r="C178" i="1" l="1"/>
  <c r="AR177" i="1"/>
  <c r="A177" i="1"/>
  <c r="AT177" i="1"/>
  <c r="B177" i="1"/>
  <c r="C179" i="1" l="1"/>
  <c r="AR178" i="1"/>
  <c r="A178" i="1"/>
  <c r="AT178" i="1"/>
  <c r="B178" i="1"/>
  <c r="AT179" i="1" l="1"/>
  <c r="A179" i="1"/>
  <c r="C180" i="1"/>
  <c r="AR179" i="1"/>
  <c r="B179" i="1"/>
  <c r="AT180" i="1" l="1"/>
  <c r="B180" i="1"/>
  <c r="C181" i="1"/>
  <c r="AR180" i="1"/>
  <c r="A180" i="1"/>
  <c r="AR181" i="1" l="1"/>
  <c r="B181" i="1"/>
  <c r="C182" i="1"/>
  <c r="AT181" i="1"/>
  <c r="A181" i="1"/>
  <c r="AT182" i="1" l="1"/>
  <c r="B182" i="1"/>
  <c r="C183" i="1"/>
  <c r="AR182" i="1"/>
  <c r="A182" i="1"/>
  <c r="AT183" i="1" l="1"/>
  <c r="B183" i="1"/>
  <c r="C184" i="1"/>
  <c r="AR183" i="1"/>
  <c r="A183" i="1"/>
  <c r="C185" i="1" l="1"/>
  <c r="AR184" i="1"/>
  <c r="B184" i="1"/>
  <c r="AT184" i="1"/>
  <c r="A184" i="1"/>
  <c r="C186" i="1" l="1"/>
  <c r="AR185" i="1"/>
  <c r="A185" i="1"/>
  <c r="AT185" i="1"/>
  <c r="B185" i="1"/>
  <c r="C187" i="1" l="1"/>
  <c r="AT186" i="1"/>
  <c r="A186" i="1"/>
  <c r="AR186" i="1"/>
  <c r="B186" i="1"/>
  <c r="C188" i="1" l="1"/>
  <c r="AR187" i="1"/>
  <c r="A187" i="1"/>
  <c r="AT187" i="1"/>
  <c r="B187" i="1"/>
  <c r="C189" i="1" l="1"/>
  <c r="AR188" i="1"/>
  <c r="A188" i="1"/>
  <c r="AT188" i="1"/>
  <c r="B188" i="1"/>
  <c r="AT189" i="1" l="1"/>
  <c r="A189" i="1"/>
  <c r="B189" i="1"/>
  <c r="C190" i="1"/>
  <c r="AR189" i="1"/>
  <c r="AT190" i="1" l="1"/>
  <c r="B190" i="1"/>
  <c r="A190" i="1"/>
  <c r="C191" i="1"/>
  <c r="AR190" i="1"/>
  <c r="AR191" i="1" l="1"/>
  <c r="B191" i="1"/>
  <c r="AT191" i="1"/>
  <c r="A191" i="1"/>
  <c r="C192" i="1"/>
  <c r="AT192" i="1" l="1"/>
  <c r="B192" i="1"/>
  <c r="A192" i="1"/>
  <c r="C193" i="1"/>
  <c r="AR192" i="1"/>
  <c r="AT193" i="1" l="1"/>
  <c r="B193" i="1"/>
  <c r="A193" i="1"/>
  <c r="C194" i="1"/>
  <c r="AR193" i="1"/>
  <c r="C195" i="1" l="1"/>
  <c r="AR194" i="1"/>
  <c r="B194" i="1"/>
  <c r="AT194" i="1"/>
  <c r="A194" i="1"/>
  <c r="C196" i="1" l="1"/>
  <c r="AR195" i="1"/>
  <c r="A195" i="1"/>
  <c r="AT195" i="1"/>
  <c r="B195" i="1"/>
  <c r="C197" i="1" l="1"/>
  <c r="AT196" i="1"/>
  <c r="A196" i="1"/>
  <c r="B196" i="1"/>
  <c r="AR196" i="1"/>
  <c r="C198" i="1" l="1"/>
  <c r="AR197" i="1"/>
  <c r="A197" i="1"/>
  <c r="AT197" i="1"/>
  <c r="B197" i="1"/>
  <c r="C199" i="1" l="1"/>
  <c r="AR198" i="1"/>
  <c r="A198" i="1"/>
  <c r="AT198" i="1"/>
  <c r="B198" i="1"/>
  <c r="AT199" i="1" l="1"/>
  <c r="A199" i="1"/>
  <c r="C200" i="1"/>
  <c r="AR199" i="1"/>
  <c r="B199" i="1"/>
  <c r="AT200" i="1" l="1"/>
  <c r="B200" i="1"/>
  <c r="C201" i="1"/>
  <c r="AR200" i="1"/>
  <c r="A200" i="1"/>
  <c r="AR201" i="1" l="1"/>
  <c r="B201" i="1"/>
  <c r="C202" i="1"/>
  <c r="AT201" i="1"/>
  <c r="A201" i="1"/>
  <c r="AT202" i="1" l="1"/>
  <c r="B202" i="1"/>
  <c r="C203" i="1"/>
  <c r="AR202" i="1"/>
  <c r="A202" i="1"/>
  <c r="AT203" i="1" l="1"/>
  <c r="B203" i="1"/>
  <c r="C204" i="1"/>
  <c r="AR203" i="1"/>
  <c r="A203" i="1"/>
  <c r="C205" i="1" l="1"/>
  <c r="AR204" i="1"/>
  <c r="B204" i="1"/>
  <c r="AT204" i="1"/>
  <c r="A204" i="1"/>
  <c r="C206" i="1" l="1"/>
  <c r="AR205" i="1"/>
  <c r="A205" i="1"/>
  <c r="AT205" i="1"/>
  <c r="B205" i="1"/>
  <c r="C207" i="1" l="1"/>
  <c r="AT206" i="1"/>
  <c r="A206" i="1"/>
  <c r="AR206" i="1"/>
  <c r="B206" i="1"/>
  <c r="C208" i="1" l="1"/>
  <c r="AR207" i="1"/>
  <c r="A207" i="1"/>
  <c r="AT207" i="1"/>
  <c r="B207" i="1"/>
  <c r="C209" i="1" l="1"/>
  <c r="AR208" i="1"/>
  <c r="A208" i="1"/>
  <c r="AT208" i="1"/>
  <c r="B208" i="1"/>
  <c r="C210" i="1" l="1"/>
  <c r="AT209" i="1"/>
  <c r="A209" i="1"/>
  <c r="B209" i="1"/>
  <c r="AR209" i="1"/>
  <c r="C211" i="1" l="1"/>
  <c r="AR210" i="1"/>
  <c r="A210" i="1"/>
  <c r="AT210" i="1"/>
  <c r="B210" i="1"/>
  <c r="C212" i="1" l="1"/>
  <c r="AT211" i="1"/>
  <c r="A211" i="1"/>
  <c r="AR211" i="1"/>
  <c r="B211" i="1"/>
  <c r="C213" i="1" l="1"/>
  <c r="AR212" i="1"/>
  <c r="A212" i="1"/>
  <c r="AT212" i="1"/>
  <c r="B212" i="1"/>
  <c r="C214" i="1" l="1"/>
  <c r="AR213" i="1"/>
  <c r="A213" i="1"/>
  <c r="AT213" i="1"/>
  <c r="B213" i="1"/>
  <c r="AT214" i="1" l="1"/>
  <c r="A214" i="1"/>
  <c r="C215" i="1"/>
  <c r="AR214" i="1"/>
  <c r="B214" i="1"/>
  <c r="AR215" i="1" l="1"/>
  <c r="B215" i="1"/>
  <c r="C216" i="1"/>
  <c r="AT215" i="1"/>
  <c r="A215" i="1"/>
  <c r="AT216" i="1" l="1"/>
  <c r="B216" i="1"/>
  <c r="C217" i="1"/>
  <c r="AR216" i="1"/>
  <c r="A216" i="1"/>
  <c r="AT217" i="1" l="1"/>
  <c r="B217" i="1"/>
  <c r="C218" i="1"/>
  <c r="AR217" i="1"/>
  <c r="A217" i="1"/>
  <c r="AT218" i="1" l="1"/>
  <c r="B218" i="1"/>
  <c r="C219" i="1"/>
  <c r="AR218" i="1"/>
  <c r="A218" i="1"/>
  <c r="C220" i="1" l="1"/>
  <c r="AR219" i="1"/>
  <c r="B219" i="1"/>
  <c r="AT219" i="1"/>
  <c r="A219" i="1"/>
  <c r="C221" i="1" l="1"/>
  <c r="AT220" i="1"/>
  <c r="A220" i="1"/>
  <c r="AR220" i="1"/>
  <c r="B220" i="1"/>
  <c r="C222" i="1" l="1"/>
  <c r="AR221" i="1"/>
  <c r="A221" i="1"/>
  <c r="AT221" i="1"/>
  <c r="B221" i="1"/>
  <c r="C223" i="1" l="1"/>
  <c r="AR222" i="1"/>
  <c r="A222" i="1"/>
  <c r="AT222" i="1"/>
  <c r="B222" i="1"/>
  <c r="C224" i="1" l="1"/>
  <c r="AR223" i="1"/>
  <c r="A223" i="1"/>
  <c r="AT223" i="1"/>
  <c r="B223" i="1"/>
  <c r="AR224" i="1" l="1"/>
  <c r="A224" i="1"/>
  <c r="C225" i="1"/>
  <c r="AT224" i="1"/>
  <c r="B224" i="1"/>
  <c r="AT225" i="1" l="1"/>
  <c r="B225" i="1"/>
  <c r="C226" i="1"/>
  <c r="AR225" i="1"/>
  <c r="A225" i="1"/>
  <c r="C227" i="1" l="1"/>
  <c r="AT226" i="1"/>
  <c r="B226" i="1"/>
  <c r="AR226" i="1"/>
  <c r="A226" i="1"/>
  <c r="C228" i="1" l="1"/>
  <c r="AR227" i="1"/>
  <c r="AT227" i="1"/>
  <c r="B227" i="1"/>
  <c r="A227" i="1"/>
  <c r="C229" i="1" l="1"/>
  <c r="AR228" i="1"/>
  <c r="A228" i="1"/>
  <c r="AT228" i="1"/>
  <c r="B228" i="1"/>
  <c r="C230" i="1" l="1"/>
  <c r="AR229" i="1"/>
  <c r="A229" i="1"/>
  <c r="AT229" i="1"/>
  <c r="B229" i="1"/>
  <c r="C231" i="1" l="1"/>
  <c r="AR230" i="1"/>
  <c r="AT230" i="1"/>
  <c r="B230" i="1"/>
  <c r="A230" i="1"/>
  <c r="C232" i="1" l="1"/>
  <c r="AR231" i="1"/>
  <c r="A231" i="1"/>
  <c r="AT231" i="1"/>
  <c r="B231" i="1"/>
  <c r="C233" i="1" l="1"/>
  <c r="AR232" i="1"/>
  <c r="A232" i="1"/>
  <c r="AT232" i="1"/>
  <c r="B232" i="1"/>
  <c r="C234" i="1" l="1"/>
  <c r="AR233" i="1"/>
  <c r="A233" i="1"/>
  <c r="AT233" i="1"/>
  <c r="B233" i="1"/>
  <c r="AR234" i="1" l="1"/>
  <c r="A234" i="1"/>
  <c r="C235" i="1"/>
  <c r="AT234" i="1"/>
  <c r="B234" i="1"/>
  <c r="AT235" i="1" l="1"/>
  <c r="B235" i="1"/>
  <c r="C236" i="1"/>
  <c r="AR235" i="1"/>
  <c r="A235" i="1"/>
  <c r="AT236" i="1" l="1"/>
  <c r="B236" i="1"/>
  <c r="C237" i="1"/>
  <c r="AR236" i="1"/>
  <c r="A236" i="1"/>
  <c r="AT237" i="1" l="1"/>
  <c r="B237" i="1"/>
  <c r="C238" i="1"/>
  <c r="AR237" i="1"/>
  <c r="A237" i="1"/>
  <c r="AT238" i="1" l="1"/>
  <c r="B238" i="1"/>
  <c r="C239" i="1"/>
  <c r="AR238" i="1"/>
  <c r="A238" i="1"/>
  <c r="C240" i="1" l="1"/>
  <c r="AT239" i="1"/>
  <c r="B239" i="1"/>
  <c r="AR239" i="1"/>
  <c r="A239" i="1"/>
  <c r="C241" i="1" l="1"/>
  <c r="AR240" i="1"/>
  <c r="A240" i="1"/>
  <c r="AT240" i="1"/>
  <c r="B240" i="1"/>
  <c r="C242" i="1" l="1"/>
  <c r="AR241" i="1"/>
  <c r="A241" i="1"/>
  <c r="AT241" i="1"/>
  <c r="B241" i="1"/>
  <c r="C243" i="1" l="1"/>
  <c r="AR242" i="1"/>
  <c r="A242" i="1"/>
  <c r="AT242" i="1"/>
  <c r="B242" i="1"/>
  <c r="C244" i="1" l="1"/>
  <c r="AR243" i="1"/>
  <c r="A243" i="1"/>
  <c r="AT243" i="1"/>
  <c r="B243" i="1"/>
  <c r="AR244" i="1" l="1"/>
  <c r="A244" i="1"/>
  <c r="C245" i="1"/>
  <c r="AT244" i="1"/>
  <c r="B244" i="1"/>
  <c r="AT245" i="1" l="1"/>
  <c r="B245" i="1"/>
  <c r="C246" i="1"/>
  <c r="AR245" i="1"/>
  <c r="A245" i="1"/>
  <c r="AT246" i="1" l="1"/>
  <c r="B246" i="1"/>
  <c r="C247" i="1"/>
  <c r="AR246" i="1"/>
  <c r="A246" i="1"/>
  <c r="AT247" i="1" l="1"/>
  <c r="B247" i="1"/>
  <c r="C248" i="1"/>
  <c r="AR247" i="1"/>
  <c r="A247" i="1"/>
  <c r="AT248" i="1" l="1"/>
  <c r="B248" i="1"/>
  <c r="C249" i="1"/>
  <c r="AR248" i="1"/>
  <c r="A248" i="1"/>
  <c r="C250" i="1" l="1"/>
  <c r="AT249" i="1"/>
  <c r="B249" i="1"/>
  <c r="AR249" i="1"/>
  <c r="A249" i="1"/>
  <c r="C251" i="1" l="1"/>
  <c r="AR250" i="1"/>
  <c r="A250" i="1"/>
  <c r="AT250" i="1"/>
  <c r="B250" i="1"/>
  <c r="C252" i="1" l="1"/>
  <c r="AR251" i="1"/>
  <c r="A251" i="1"/>
  <c r="AT251" i="1"/>
  <c r="B251" i="1"/>
  <c r="C253" i="1" l="1"/>
  <c r="AR252" i="1"/>
  <c r="A252" i="1"/>
  <c r="AT252" i="1"/>
  <c r="B252" i="1"/>
  <c r="C254" i="1" l="1"/>
  <c r="AT253" i="1"/>
  <c r="A253" i="1"/>
  <c r="AR253" i="1"/>
  <c r="B253" i="1"/>
  <c r="AT254" i="1" l="1"/>
  <c r="A254" i="1"/>
  <c r="B254" i="1"/>
  <c r="C255" i="1"/>
  <c r="AR254" i="1"/>
  <c r="AT255" i="1" l="1"/>
  <c r="B255" i="1"/>
  <c r="A255" i="1"/>
  <c r="AR255" i="1"/>
  <c r="C256" i="1"/>
  <c r="AT256" i="1" l="1"/>
  <c r="B256" i="1"/>
  <c r="A256" i="1"/>
  <c r="C257" i="1"/>
  <c r="AR256" i="1"/>
  <c r="AT257" i="1" l="1"/>
  <c r="B257" i="1"/>
  <c r="A257" i="1"/>
  <c r="AR257" i="1"/>
  <c r="C258" i="1"/>
  <c r="AR258" i="1" l="1"/>
  <c r="B258" i="1"/>
  <c r="AT258" i="1"/>
  <c r="A258" i="1"/>
  <c r="C259" i="1"/>
  <c r="C260" i="1" l="1"/>
  <c r="AR259" i="1"/>
  <c r="B259" i="1"/>
  <c r="AT259" i="1"/>
  <c r="A259" i="1"/>
  <c r="C261" i="1" l="1"/>
  <c r="AR260" i="1"/>
  <c r="A260" i="1"/>
  <c r="AT260" i="1"/>
  <c r="B260" i="1"/>
  <c r="C262" i="1" l="1"/>
  <c r="AR261" i="1"/>
  <c r="A261" i="1"/>
  <c r="AT261" i="1"/>
  <c r="B261" i="1"/>
  <c r="C263" i="1" l="1"/>
  <c r="AR262" i="1"/>
  <c r="A262" i="1"/>
  <c r="AT262" i="1"/>
  <c r="B262" i="1"/>
  <c r="C264" i="1" l="1"/>
  <c r="AT263" i="1"/>
  <c r="A263" i="1"/>
  <c r="B263" i="1"/>
  <c r="AR263" i="1"/>
  <c r="AT264" i="1" l="1"/>
  <c r="A264" i="1"/>
  <c r="C265" i="1"/>
  <c r="AR264" i="1"/>
  <c r="B264" i="1"/>
  <c r="AT265" i="1" l="1"/>
  <c r="B265" i="1"/>
  <c r="C266" i="1"/>
  <c r="AR265" i="1"/>
  <c r="A265" i="1"/>
  <c r="AT266" i="1" l="1"/>
  <c r="B266" i="1"/>
  <c r="C267" i="1"/>
  <c r="AR266" i="1"/>
  <c r="A266" i="1"/>
  <c r="AT267" i="1" l="1"/>
  <c r="B267" i="1"/>
  <c r="A267" i="1"/>
  <c r="C268" i="1"/>
  <c r="AR267" i="1"/>
  <c r="AR268" i="1" l="1"/>
  <c r="B268" i="1"/>
  <c r="AT268" i="1"/>
  <c r="A268" i="1"/>
  <c r="C269" i="1"/>
  <c r="AR269" i="1" l="1"/>
  <c r="B269" i="1"/>
  <c r="AT269" i="1"/>
  <c r="A269" i="1"/>
  <c r="O285" i="1" l="1"/>
  <c r="N280" i="1"/>
  <c r="G282" i="1"/>
  <c r="G274" i="1"/>
  <c r="N274" i="1"/>
  <c r="N279" i="1"/>
  <c r="G273" i="1"/>
  <c r="I281" i="1"/>
  <c r="I280" i="1"/>
  <c r="L279" i="1"/>
  <c r="D282" i="1"/>
  <c r="E275" i="1"/>
  <c r="F282" i="1"/>
  <c r="M284" i="1"/>
  <c r="J275" i="1"/>
  <c r="E278" i="1"/>
  <c r="I277" i="1"/>
  <c r="K280" i="1"/>
  <c r="L282" i="1"/>
  <c r="E277" i="1"/>
  <c r="M278" i="1"/>
  <c r="I283" i="1"/>
  <c r="D278" i="1"/>
  <c r="I282" i="1"/>
  <c r="I279" i="1"/>
  <c r="G283" i="1"/>
  <c r="K276" i="1"/>
  <c r="L274" i="1"/>
  <c r="O283" i="1"/>
  <c r="J278" i="1"/>
  <c r="H277" i="1"/>
  <c r="M282" i="1"/>
  <c r="F276" i="1"/>
  <c r="L273" i="1"/>
  <c r="G279" i="1"/>
  <c r="J281" i="1"/>
  <c r="D275" i="1"/>
  <c r="N278" i="1"/>
  <c r="G278" i="1"/>
  <c r="H283" i="1"/>
  <c r="N276" i="1"/>
  <c r="I274" i="1"/>
  <c r="H281" i="1"/>
  <c r="F274" i="1"/>
  <c r="N282" i="1"/>
  <c r="O279" i="1"/>
  <c r="E280" i="1"/>
  <c r="F273" i="1"/>
  <c r="G280" i="1"/>
  <c r="I276" i="1"/>
  <c r="O281" i="1"/>
  <c r="F275" i="1"/>
  <c r="N283" i="1"/>
  <c r="F280" i="1"/>
  <c r="M280" i="1"/>
  <c r="J273" i="1"/>
  <c r="D277" i="1"/>
  <c r="K283" i="1"/>
  <c r="F278" i="1"/>
  <c r="O276" i="1"/>
  <c r="E282" i="1"/>
  <c r="K275" i="1"/>
  <c r="H273" i="1"/>
  <c r="D284" i="1"/>
  <c r="L278" i="1"/>
  <c r="D273" i="1"/>
  <c r="L284" i="1"/>
  <c r="F283" i="1"/>
  <c r="N284" i="1"/>
  <c r="K279" i="1"/>
  <c r="J279" i="1"/>
  <c r="O284" i="1"/>
  <c r="D279" i="1"/>
  <c r="L275" i="1"/>
  <c r="M273" i="1"/>
  <c r="D280" i="1"/>
  <c r="E276" i="1"/>
  <c r="E273" i="1"/>
  <c r="L280" i="1"/>
  <c r="L277" i="1"/>
  <c r="O275" i="1"/>
  <c r="M274" i="1"/>
  <c r="O277" i="1"/>
  <c r="G284" i="1"/>
  <c r="K284" i="1"/>
  <c r="G281" i="1"/>
  <c r="O282" i="1"/>
  <c r="K274" i="1"/>
  <c r="I275" i="1"/>
  <c r="D281" i="1"/>
  <c r="J284" i="1"/>
  <c r="O278" i="1"/>
  <c r="N277" i="1"/>
  <c r="K281" i="1"/>
  <c r="J283" i="1"/>
  <c r="O274" i="1"/>
  <c r="D276" i="1"/>
  <c r="K282" i="1"/>
  <c r="M275" i="1"/>
  <c r="N273" i="1"/>
  <c r="K278" i="1"/>
  <c r="J282" i="1"/>
  <c r="G277" i="1"/>
  <c r="N275" i="1"/>
  <c r="H279" i="1"/>
  <c r="I273" i="1"/>
  <c r="N281" i="1"/>
  <c r="E284" i="1"/>
  <c r="L276" i="1"/>
  <c r="F284" i="1"/>
  <c r="K277" i="1"/>
  <c r="G276" i="1"/>
  <c r="O280" i="1"/>
  <c r="D274" i="1"/>
  <c r="D283" i="1"/>
  <c r="K273" i="1"/>
  <c r="J276" i="1"/>
  <c r="J280" i="1"/>
  <c r="H284" i="1"/>
  <c r="M276" i="1"/>
  <c r="M279" i="1"/>
  <c r="H274" i="1"/>
  <c r="M281" i="1"/>
  <c r="F277" i="1"/>
  <c r="F279" i="1"/>
  <c r="J274" i="1"/>
  <c r="M277" i="1"/>
  <c r="H282" i="1"/>
  <c r="H276" i="1"/>
  <c r="M283" i="1"/>
  <c r="E274" i="1"/>
  <c r="H280" i="1"/>
  <c r="I278" i="1"/>
  <c r="H275" i="1"/>
  <c r="G275" i="1"/>
  <c r="L281" i="1"/>
  <c r="E281" i="1"/>
  <c r="O273" i="1"/>
  <c r="P273" i="1" s="1"/>
  <c r="E283" i="1"/>
  <c r="F281" i="1"/>
  <c r="I284" i="1"/>
  <c r="J277" i="1"/>
  <c r="E279" i="1"/>
  <c r="E285" i="1"/>
  <c r="L283" i="1"/>
  <c r="H278" i="1"/>
  <c r="K285" i="1" l="1"/>
  <c r="I285" i="1"/>
  <c r="N285" i="1"/>
  <c r="P274" i="1"/>
  <c r="P278" i="1"/>
  <c r="P284" i="1"/>
  <c r="D285" i="1"/>
  <c r="P276" i="1"/>
  <c r="J285" i="1"/>
  <c r="F285" i="1"/>
  <c r="P279" i="1"/>
  <c r="L285" i="1"/>
  <c r="P280" i="1"/>
  <c r="P282" i="1"/>
  <c r="P277" i="1"/>
  <c r="P275" i="1"/>
  <c r="M285" i="1"/>
  <c r="H285" i="1"/>
  <c r="P281" i="1"/>
  <c r="P283" i="1"/>
  <c r="G285" i="1"/>
  <c r="P285" i="1" l="1"/>
</calcChain>
</file>

<file path=xl/comments1.xml><?xml version="1.0" encoding="utf-8"?>
<comments xmlns="http://schemas.openxmlformats.org/spreadsheetml/2006/main">
  <authors>
    <author>LELIEVRE FLAVIE</author>
    <author>RAIMBAULT-01929</author>
    <author>DEFRAINE SYLVIE</author>
  </authors>
  <commentList>
    <comment ref="AZ4" authorId="0">
      <text>
        <r>
          <rPr>
            <b/>
            <sz val="9"/>
            <color indexed="81"/>
            <rFont val="Tahoma"/>
            <family val="2"/>
          </rPr>
          <t xml:space="preserve">RAIMBAULT-01929:
</t>
        </r>
        <r>
          <rPr>
            <sz val="9"/>
            <color indexed="81"/>
            <rFont val="Tahoma"/>
            <family val="2"/>
          </rPr>
          <t>CREIC, mail partenaires N2, boite mail ACS, demande par tel = dossiers complexes ou dde autre service et saisie MNA 
Mail RFI</t>
        </r>
      </text>
    </comment>
    <comment ref="BB4" authorId="0">
      <text>
        <r>
          <rPr>
            <b/>
            <sz val="9"/>
            <color indexed="81"/>
            <rFont val="Tahoma"/>
            <family val="2"/>
          </rPr>
          <t>A prendre dans requête fournie par cellule stats</t>
        </r>
      </text>
    </comment>
    <comment ref="C127" authorId="1">
      <text>
        <r>
          <rPr>
            <b/>
            <sz val="9"/>
            <color indexed="81"/>
            <rFont val="Tahoma"/>
            <family val="2"/>
          </rPr>
          <t>RAIMBAULT-01929:</t>
        </r>
        <r>
          <rPr>
            <sz val="9"/>
            <color indexed="81"/>
            <rFont val="Tahoma"/>
            <family val="2"/>
          </rPr>
          <t xml:space="preserve">
probleme stats diademe pour cette journée</t>
        </r>
      </text>
    </comment>
    <comment ref="C144" authorId="1">
      <text>
        <r>
          <rPr>
            <b/>
            <sz val="9"/>
            <color indexed="81"/>
            <rFont val="Tahoma"/>
            <family val="2"/>
          </rPr>
          <t>RAIMBAULT-01929:</t>
        </r>
        <r>
          <rPr>
            <sz val="9"/>
            <color indexed="81"/>
            <rFont val="Tahoma"/>
            <family val="2"/>
          </rPr>
          <t xml:space="preserve">
probleme informatique CSH toulouse</t>
        </r>
      </text>
    </comment>
    <comment ref="P285" authorId="2">
      <text>
        <r>
          <rPr>
            <sz val="9"/>
            <color indexed="81"/>
            <rFont val="Tahoma"/>
            <family val="2"/>
          </rPr>
          <t>TOTAL du mois sans dossier flux CAF</t>
        </r>
      </text>
    </comment>
  </commentList>
</comments>
</file>

<file path=xl/comments2.xml><?xml version="1.0" encoding="utf-8"?>
<comments xmlns="http://schemas.openxmlformats.org/spreadsheetml/2006/main">
  <authors>
    <author>LELIEVRE FLAVIE</author>
  </authors>
  <commentList>
    <comment ref="I5" authorId="0">
      <text>
        <r>
          <rPr>
            <b/>
            <sz val="9"/>
            <color indexed="81"/>
            <rFont val="Tahoma"/>
            <family val="2"/>
          </rPr>
          <t xml:space="preserve">RAIMBAULT-01929:
</t>
        </r>
        <r>
          <rPr>
            <sz val="9"/>
            <color indexed="81"/>
            <rFont val="Tahoma"/>
            <family val="2"/>
          </rPr>
          <t>CREIC, mail partenaires N2, boite mail ACS, demande par tel = dossiers complexes ou dde autre service et saisie MNA 
Mail RFI</t>
        </r>
      </text>
    </comment>
    <comment ref="K5" authorId="0">
      <text>
        <r>
          <rPr>
            <b/>
            <sz val="9"/>
            <color indexed="81"/>
            <rFont val="Tahoma"/>
            <family val="2"/>
          </rPr>
          <t>A prendre dans requête fournie par cellule stats</t>
        </r>
      </text>
    </comment>
  </commentList>
</comments>
</file>

<file path=xl/sharedStrings.xml><?xml version="1.0" encoding="utf-8"?>
<sst xmlns="http://schemas.openxmlformats.org/spreadsheetml/2006/main" count="403" uniqueCount="90">
  <si>
    <t>Somme de AME 1ER DDE ET AME renouvlt</t>
  </si>
  <si>
    <t>ENTREE QUOTIDIENNE</t>
  </si>
  <si>
    <t>Solde Hebdomadaire</t>
  </si>
  <si>
    <t>Mois</t>
  </si>
  <si>
    <t>Semaine</t>
  </si>
  <si>
    <t>Réceptions semaine</t>
  </si>
  <si>
    <t>Date</t>
  </si>
  <si>
    <t>CMU
Retour</t>
  </si>
  <si>
    <t>CMU Urgentes</t>
  </si>
  <si>
    <t>CMU TOTAL</t>
  </si>
  <si>
    <t>Affiliations CMU</t>
  </si>
  <si>
    <t>EPTICA</t>
  </si>
  <si>
    <t>Boîte Mail CMU</t>
  </si>
  <si>
    <t>Médialog</t>
  </si>
  <si>
    <t>Dossiers Accueil</t>
  </si>
  <si>
    <t>Flux CAF</t>
  </si>
  <si>
    <t>Autres doc</t>
  </si>
  <si>
    <t>ASE</t>
  </si>
  <si>
    <t>TOTAL</t>
  </si>
  <si>
    <t>CMU Retour</t>
  </si>
  <si>
    <t>Date la plus ancienne</t>
  </si>
  <si>
    <t xml:space="preserve">CMU TOTAL
</t>
  </si>
  <si>
    <t xml:space="preserve">Date la plus ancienne </t>
  </si>
  <si>
    <t>Boite mail CMU</t>
  </si>
  <si>
    <t>Dossier Accueil</t>
  </si>
  <si>
    <t>TOTAL(sans  Média)</t>
  </si>
  <si>
    <t>Lundi</t>
  </si>
  <si>
    <t>Totaux mensuels / type de dossier</t>
  </si>
  <si>
    <t>531_gdb_8670</t>
  </si>
  <si>
    <t>Jour semaine</t>
  </si>
  <si>
    <t>Jour</t>
  </si>
  <si>
    <t>Corbeille</t>
  </si>
  <si>
    <t>Organisme de rattachement</t>
  </si>
  <si>
    <t>Ancien solde</t>
  </si>
  <si>
    <t>Demandes entrees</t>
  </si>
  <si>
    <t>Demandes traitees</t>
  </si>
  <si>
    <t>Nouveau solde</t>
  </si>
  <si>
    <t>Plus ancienne demande recue</t>
  </si>
  <si>
    <t>531_attente</t>
  </si>
  <si>
    <t>531_gdb_chgt_situation</t>
  </si>
  <si>
    <t>531_gdb_dpg</t>
  </si>
  <si>
    <t>531_gdb_drg</t>
  </si>
  <si>
    <t>531_gdb_expertise</t>
  </si>
  <si>
    <t>531_gdb_intra_bpl</t>
  </si>
  <si>
    <t>531_gdb_maj</t>
  </si>
  <si>
    <t>531_gdb_nia</t>
  </si>
  <si>
    <t>531_gdb_options</t>
  </si>
  <si>
    <t>531_gdb_planir</t>
  </si>
  <si>
    <t>531_gdb_rib</t>
  </si>
  <si>
    <t>531_gdb_specifiques</t>
  </si>
  <si>
    <t>531_gdb_ti</t>
  </si>
  <si>
    <t>531_gdb_urgents</t>
  </si>
  <si>
    <t>531_gdb-rnx</t>
  </si>
  <si>
    <t>531_maj_client</t>
  </si>
  <si>
    <t>531_ass</t>
  </si>
  <si>
    <t>531_ame_maj</t>
  </si>
  <si>
    <t>STATISTIQUES JOURNALIERES</t>
  </si>
  <si>
    <t>dossier
Retour</t>
  </si>
  <si>
    <t>dossier TOTAL</t>
  </si>
  <si>
    <t xml:space="preserve">Affiliations </t>
  </si>
  <si>
    <t xml:space="preserve">Boîte Mail </t>
  </si>
  <si>
    <t xml:space="preserve">Flux </t>
  </si>
  <si>
    <t>Divers</t>
  </si>
  <si>
    <t>Dossier Retour</t>
  </si>
  <si>
    <t>dossier Urgent</t>
  </si>
  <si>
    <t>Dossier Urgent</t>
  </si>
  <si>
    <t xml:space="preserve">Dossier TOTAL
</t>
  </si>
  <si>
    <t xml:space="preserve">Boite mail </t>
  </si>
  <si>
    <t>Dossier
Retour</t>
  </si>
  <si>
    <t>Boîte Mail</t>
  </si>
  <si>
    <t>Flux</t>
  </si>
  <si>
    <t>531_retours</t>
  </si>
  <si>
    <t>531_urgents</t>
  </si>
  <si>
    <t>531_demandes</t>
  </si>
  <si>
    <t>531_gdb_affil</t>
  </si>
  <si>
    <t>531_autres_documents</t>
  </si>
  <si>
    <t>531_divers</t>
  </si>
  <si>
    <t>531_11</t>
  </si>
  <si>
    <t>531_1</t>
  </si>
  <si>
    <t>531_10</t>
  </si>
  <si>
    <t>531_12</t>
  </si>
  <si>
    <t>531_2</t>
  </si>
  <si>
    <t>531_3</t>
  </si>
  <si>
    <t>531_5</t>
  </si>
  <si>
    <t>531_6</t>
  </si>
  <si>
    <t>531_8</t>
  </si>
  <si>
    <t>531_cra</t>
  </si>
  <si>
    <t>531_9</t>
  </si>
  <si>
    <t>Support pour mise à jour du fichier récapitulatif</t>
  </si>
  <si>
    <t>Dossier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</si>
</sst>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"/>
    <numFmt numFmtId="165" formatCode="[$-40C]mmm\-yy;@"/>
  </numFmts>
  <fonts count="24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0"/>
      <color indexed="22"/>
      <name val="Arial"/>
      <family val="2"/>
    </font>
    <font>
      <b/>
      <sz val="20"/>
      <name val="Arial"/>
      <family val="2"/>
    </font>
    <font>
      <b/>
      <sz val="10"/>
      <color theme="3"/>
      <name val="Arial"/>
      <family val="2"/>
    </font>
    <font>
      <b/>
      <sz val="20"/>
      <color theme="1"/>
      <name val="Arial"/>
      <family val="2"/>
    </font>
    <font>
      <b/>
      <sz val="11"/>
      <color theme="3"/>
      <name val="Arial"/>
      <family val="2"/>
    </font>
    <font>
      <b/>
      <sz val="12"/>
      <name val="Arial"/>
      <family val="2"/>
    </font>
    <font>
      <sz val="10"/>
      <color theme="0"/>
      <name val="Arial"/>
      <family val="2"/>
    </font>
    <font>
      <b/>
      <sz val="10"/>
      <color rgb="FFFF0000"/>
      <name val="Arial"/>
      <family val="2"/>
    </font>
    <font>
      <b/>
      <sz val="10"/>
      <color rgb="FF7030A0"/>
      <name val="Arial"/>
      <family val="2"/>
    </font>
    <font>
      <sz val="10"/>
      <color rgb="FFC00000"/>
      <name val="Arial"/>
      <family val="2"/>
    </font>
    <font>
      <sz val="10"/>
      <color theme="3" tint="0.39997558519241921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theme="3"/>
      <name val="Arial"/>
      <family val="2"/>
    </font>
    <font>
      <b/>
      <sz val="9"/>
      <name val="Arial"/>
      <family val="2"/>
    </font>
    <font>
      <sz val="9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 tint="0.499984740745262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2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3"/>
        <bgColor indexed="64"/>
      </patternFill>
    </fill>
  </fills>
  <borders count="2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theme="0"/>
      </bottom>
      <diagonal/>
    </border>
    <border>
      <left/>
      <right style="thin">
        <color indexed="64"/>
      </right>
      <top/>
      <bottom style="thin">
        <color theme="0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2" borderId="1" applyNumberFormat="0" applyFont="0" applyAlignment="0" applyProtection="0"/>
  </cellStyleXfs>
  <cellXfs count="149">
    <xf numFmtId="0" fontId="0" fillId="0" borderId="0" xfId="0"/>
    <xf numFmtId="0" fontId="3" fillId="3" borderId="0" xfId="0" applyFont="1" applyFill="1" applyBorder="1" applyAlignment="1" applyProtection="1">
      <alignment horizontal="center" vertical="center"/>
    </xf>
    <xf numFmtId="0" fontId="4" fillId="0" borderId="0" xfId="0" applyFont="1" applyFill="1" applyProtection="1"/>
    <xf numFmtId="1" fontId="0" fillId="0" borderId="0" xfId="0" applyNumberFormat="1" applyProtection="1"/>
    <xf numFmtId="1" fontId="4" fillId="0" borderId="0" xfId="0" applyNumberFormat="1" applyFont="1" applyFill="1" applyBorder="1" applyProtection="1"/>
    <xf numFmtId="0" fontId="4" fillId="0" borderId="0" xfId="0" applyNumberFormat="1" applyFont="1" applyFill="1" applyBorder="1" applyProtection="1"/>
    <xf numFmtId="14" fontId="4" fillId="0" borderId="0" xfId="0" applyNumberFormat="1" applyFont="1" applyFill="1" applyBorder="1" applyProtection="1"/>
    <xf numFmtId="1" fontId="0" fillId="0" borderId="0" xfId="0" applyNumberForma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2" fillId="0" borderId="0" xfId="0" applyFont="1" applyProtection="1"/>
    <xf numFmtId="0" fontId="0" fillId="0" borderId="0" xfId="0" applyProtection="1"/>
    <xf numFmtId="0" fontId="0" fillId="4" borderId="0" xfId="0" applyFill="1" applyProtection="1"/>
    <xf numFmtId="0" fontId="5" fillId="5" borderId="2" xfId="0" applyFont="1" applyFill="1" applyBorder="1" applyAlignment="1" applyProtection="1">
      <alignment horizontal="center" vertical="center"/>
    </xf>
    <xf numFmtId="0" fontId="5" fillId="5" borderId="3" xfId="0" applyFont="1" applyFill="1" applyBorder="1" applyAlignment="1" applyProtection="1">
      <alignment horizontal="center" vertical="center"/>
    </xf>
    <xf numFmtId="0" fontId="0" fillId="0" borderId="4" xfId="0" applyFill="1" applyBorder="1" applyAlignment="1" applyProtection="1"/>
    <xf numFmtId="0" fontId="5" fillId="5" borderId="2" xfId="0" applyFont="1" applyFill="1" applyBorder="1" applyAlignment="1">
      <alignment horizontal="center" vertical="center"/>
    </xf>
    <xf numFmtId="0" fontId="0" fillId="0" borderId="0" xfId="0" applyAlignment="1" applyProtection="1"/>
    <xf numFmtId="1" fontId="6" fillId="6" borderId="5" xfId="0" applyNumberFormat="1" applyFont="1" applyFill="1" applyBorder="1" applyAlignment="1" applyProtection="1">
      <alignment horizontal="center" vertical="center" textRotation="255" wrapText="1"/>
    </xf>
    <xf numFmtId="0" fontId="6" fillId="6" borderId="5" xfId="0" applyFont="1" applyFill="1" applyBorder="1" applyAlignment="1" applyProtection="1">
      <alignment horizontal="center" vertical="center" wrapText="1"/>
    </xf>
    <xf numFmtId="0" fontId="7" fillId="5" borderId="0" xfId="0" applyFont="1" applyFill="1" applyBorder="1" applyAlignment="1" applyProtection="1">
      <alignment horizontal="center"/>
    </xf>
    <xf numFmtId="0" fontId="8" fillId="7" borderId="6" xfId="0" applyFont="1" applyFill="1" applyBorder="1" applyAlignment="1" applyProtection="1">
      <alignment horizontal="center" vertical="center" wrapText="1"/>
    </xf>
    <xf numFmtId="0" fontId="8" fillId="7" borderId="7" xfId="0" applyFont="1" applyFill="1" applyBorder="1" applyAlignment="1" applyProtection="1">
      <alignment horizontal="center" vertical="center" wrapText="1"/>
    </xf>
    <xf numFmtId="1" fontId="9" fillId="8" borderId="0" xfId="0" applyNumberFormat="1" applyFont="1" applyFill="1" applyBorder="1" applyAlignment="1" applyProtection="1">
      <alignment horizontal="center" vertical="center" wrapText="1"/>
      <protection locked="0"/>
    </xf>
    <xf numFmtId="0" fontId="8" fillId="7" borderId="8" xfId="0" applyFont="1" applyFill="1" applyBorder="1" applyAlignment="1" applyProtection="1">
      <alignment horizontal="center" vertical="center" wrapText="1"/>
    </xf>
    <xf numFmtId="0" fontId="9" fillId="0" borderId="0" xfId="0" applyFont="1" applyAlignment="1" applyProtection="1">
      <alignment horizontal="center" vertical="center" wrapText="1"/>
    </xf>
    <xf numFmtId="1" fontId="6" fillId="6" borderId="9" xfId="0" applyNumberFormat="1" applyFont="1" applyFill="1" applyBorder="1" applyAlignment="1" applyProtection="1">
      <alignment horizontal="center" vertical="center" textRotation="255"/>
    </xf>
    <xf numFmtId="1" fontId="0" fillId="0" borderId="0" xfId="0" applyNumberFormat="1" applyAlignment="1" applyProtection="1">
      <alignment horizontal="center" vertical="center" wrapText="1"/>
      <protection locked="0"/>
    </xf>
    <xf numFmtId="0" fontId="6" fillId="6" borderId="9" xfId="0" applyFont="1" applyFill="1" applyBorder="1" applyAlignment="1" applyProtection="1">
      <alignment horizontal="center" vertical="center"/>
    </xf>
    <xf numFmtId="0" fontId="8" fillId="7" borderId="10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wrapText="1"/>
    </xf>
    <xf numFmtId="1" fontId="0" fillId="0" borderId="0" xfId="0" applyNumberForma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left"/>
    </xf>
    <xf numFmtId="14" fontId="0" fillId="0" borderId="11" xfId="0" applyNumberFormat="1" applyFill="1" applyBorder="1" applyAlignment="1" applyProtection="1">
      <alignment horizontal="center"/>
    </xf>
    <xf numFmtId="1" fontId="0" fillId="9" borderId="12" xfId="0" applyNumberFormat="1" applyFill="1" applyBorder="1" applyAlignment="1" applyProtection="1">
      <alignment horizontal="center"/>
    </xf>
    <xf numFmtId="1" fontId="0" fillId="9" borderId="13" xfId="0" applyNumberFormat="1" applyFill="1" applyBorder="1" applyAlignment="1" applyProtection="1">
      <alignment horizontal="center"/>
    </xf>
    <xf numFmtId="1" fontId="0" fillId="0" borderId="13" xfId="0" applyNumberFormat="1" applyFill="1" applyBorder="1" applyAlignment="1" applyProtection="1">
      <alignment horizontal="center"/>
    </xf>
    <xf numFmtId="0" fontId="4" fillId="8" borderId="0" xfId="0" applyFont="1" applyFill="1" applyProtection="1"/>
    <xf numFmtId="14" fontId="0" fillId="0" borderId="13" xfId="0" applyNumberFormat="1" applyFill="1" applyBorder="1" applyAlignment="1" applyProtection="1">
      <alignment horizontal="center"/>
    </xf>
    <xf numFmtId="0" fontId="0" fillId="0" borderId="13" xfId="0" applyNumberFormat="1" applyFill="1" applyBorder="1" applyAlignment="1" applyProtection="1">
      <alignment horizontal="center"/>
    </xf>
    <xf numFmtId="2" fontId="0" fillId="0" borderId="13" xfId="0" applyNumberFormat="1" applyFill="1" applyBorder="1" applyAlignment="1" applyProtection="1">
      <alignment horizontal="center"/>
    </xf>
    <xf numFmtId="0" fontId="0" fillId="0" borderId="0" xfId="0" applyFill="1" applyProtection="1">
      <protection locked="0"/>
    </xf>
    <xf numFmtId="1" fontId="0" fillId="0" borderId="0" xfId="0" applyNumberFormat="1" applyFill="1" applyAlignment="1">
      <alignment horizontal="center"/>
    </xf>
    <xf numFmtId="1" fontId="0" fillId="0" borderId="0" xfId="0" applyNumberFormat="1" applyFill="1" applyProtection="1">
      <protection locked="0"/>
    </xf>
    <xf numFmtId="164" fontId="0" fillId="0" borderId="0" xfId="0" applyNumberFormat="1" applyFill="1" applyAlignment="1">
      <alignment horizontal="left"/>
    </xf>
    <xf numFmtId="3" fontId="0" fillId="0" borderId="13" xfId="0" applyNumberFormat="1" applyFill="1" applyBorder="1" applyAlignment="1" applyProtection="1">
      <alignment horizontal="center"/>
    </xf>
    <xf numFmtId="164" fontId="0" fillId="0" borderId="0" xfId="0" applyNumberFormat="1" applyFill="1" applyBorder="1" applyAlignment="1">
      <alignment horizontal="left"/>
    </xf>
    <xf numFmtId="0" fontId="0" fillId="0" borderId="0" xfId="0" applyFill="1" applyProtection="1"/>
    <xf numFmtId="14" fontId="0" fillId="9" borderId="13" xfId="0" applyNumberFormat="1" applyFill="1" applyBorder="1" applyAlignment="1" applyProtection="1">
      <alignment horizontal="center"/>
    </xf>
    <xf numFmtId="0" fontId="0" fillId="9" borderId="13" xfId="0" applyNumberFormat="1" applyFill="1" applyBorder="1" applyAlignment="1" applyProtection="1">
      <alignment horizontal="center"/>
    </xf>
    <xf numFmtId="0" fontId="10" fillId="0" borderId="0" xfId="0" applyFont="1" applyFill="1" applyProtection="1">
      <protection locked="0"/>
    </xf>
    <xf numFmtId="3" fontId="0" fillId="9" borderId="13" xfId="0" applyNumberFormat="1" applyFill="1" applyBorder="1" applyAlignment="1" applyProtection="1">
      <alignment horizontal="center"/>
    </xf>
    <xf numFmtId="1" fontId="0" fillId="10" borderId="13" xfId="0" applyNumberFormat="1" applyFill="1" applyBorder="1" applyAlignment="1" applyProtection="1">
      <alignment horizontal="center"/>
    </xf>
    <xf numFmtId="14" fontId="0" fillId="10" borderId="13" xfId="0" applyNumberFormat="1" applyFill="1" applyBorder="1" applyAlignment="1" applyProtection="1">
      <alignment horizontal="center"/>
    </xf>
    <xf numFmtId="0" fontId="0" fillId="10" borderId="13" xfId="0" applyNumberFormat="1" applyFill="1" applyBorder="1" applyAlignment="1" applyProtection="1">
      <alignment horizontal="center"/>
    </xf>
    <xf numFmtId="3" fontId="0" fillId="11" borderId="13" xfId="0" applyNumberFormat="1" applyFill="1" applyBorder="1" applyAlignment="1" applyProtection="1">
      <alignment horizontal="center"/>
    </xf>
    <xf numFmtId="3" fontId="11" fillId="0" borderId="13" xfId="0" applyNumberFormat="1" applyFont="1" applyFill="1" applyBorder="1" applyAlignment="1" applyProtection="1">
      <alignment horizontal="center"/>
    </xf>
    <xf numFmtId="1" fontId="0" fillId="9" borderId="14" xfId="0" applyNumberFormat="1" applyFill="1" applyBorder="1" applyAlignment="1" applyProtection="1">
      <alignment horizontal="center"/>
    </xf>
    <xf numFmtId="1" fontId="0" fillId="9" borderId="15" xfId="0" applyNumberFormat="1" applyFill="1" applyBorder="1" applyAlignment="1" applyProtection="1">
      <alignment horizontal="center"/>
    </xf>
    <xf numFmtId="0" fontId="0" fillId="9" borderId="15" xfId="0" applyNumberFormat="1" applyFill="1" applyBorder="1" applyAlignment="1" applyProtection="1">
      <alignment horizontal="center"/>
    </xf>
    <xf numFmtId="1" fontId="0" fillId="0" borderId="15" xfId="0" applyNumberFormat="1" applyFill="1" applyBorder="1" applyAlignment="1" applyProtection="1">
      <alignment horizontal="center"/>
    </xf>
    <xf numFmtId="1" fontId="0" fillId="0" borderId="16" xfId="0" applyNumberFormat="1" applyFill="1" applyBorder="1" applyAlignment="1">
      <alignment horizontal="center"/>
    </xf>
    <xf numFmtId="164" fontId="0" fillId="0" borderId="16" xfId="0" applyNumberFormat="1" applyFill="1" applyBorder="1" applyAlignment="1">
      <alignment horizontal="left"/>
    </xf>
    <xf numFmtId="14" fontId="0" fillId="0" borderId="17" xfId="0" applyNumberFormat="1" applyFill="1" applyBorder="1" applyAlignment="1" applyProtection="1">
      <alignment horizontal="center"/>
    </xf>
    <xf numFmtId="1" fontId="0" fillId="9" borderId="18" xfId="0" applyNumberFormat="1" applyFill="1" applyBorder="1" applyAlignment="1" applyProtection="1">
      <alignment horizontal="center"/>
    </xf>
    <xf numFmtId="1" fontId="0" fillId="9" borderId="19" xfId="0" applyNumberFormat="1" applyFill="1" applyBorder="1" applyAlignment="1" applyProtection="1">
      <alignment horizontal="center"/>
    </xf>
    <xf numFmtId="0" fontId="0" fillId="9" borderId="19" xfId="0" applyNumberFormat="1" applyFill="1" applyBorder="1" applyAlignment="1" applyProtection="1">
      <alignment horizontal="center"/>
    </xf>
    <xf numFmtId="1" fontId="0" fillId="0" borderId="19" xfId="0" applyNumberFormat="1" applyFill="1" applyBorder="1" applyAlignment="1" applyProtection="1">
      <alignment horizontal="center"/>
    </xf>
    <xf numFmtId="3" fontId="12" fillId="0" borderId="13" xfId="0" applyNumberFormat="1" applyFont="1" applyFill="1" applyBorder="1" applyAlignment="1" applyProtection="1">
      <alignment horizontal="center"/>
    </xf>
    <xf numFmtId="3" fontId="13" fillId="0" borderId="13" xfId="0" applyNumberFormat="1" applyFont="1" applyFill="1" applyBorder="1" applyAlignment="1" applyProtection="1">
      <alignment horizontal="center"/>
    </xf>
    <xf numFmtId="3" fontId="14" fillId="0" borderId="13" xfId="0" applyNumberFormat="1" applyFont="1" applyFill="1" applyBorder="1" applyAlignment="1" applyProtection="1">
      <alignment horizontal="center"/>
    </xf>
    <xf numFmtId="1" fontId="15" fillId="9" borderId="13" xfId="0" applyNumberFormat="1" applyFont="1" applyFill="1" applyBorder="1" applyAlignment="1" applyProtection="1">
      <alignment horizontal="center"/>
    </xf>
    <xf numFmtId="3" fontId="2" fillId="0" borderId="13" xfId="0" applyNumberFormat="1" applyFont="1" applyFill="1" applyBorder="1" applyAlignment="1" applyProtection="1">
      <alignment horizontal="center"/>
    </xf>
    <xf numFmtId="1" fontId="2" fillId="9" borderId="13" xfId="0" applyNumberFormat="1" applyFont="1" applyFill="1" applyBorder="1" applyAlignment="1" applyProtection="1">
      <alignment horizontal="center"/>
    </xf>
    <xf numFmtId="1" fontId="0" fillId="9" borderId="13" xfId="0" applyNumberFormat="1" applyFill="1" applyBorder="1" applyAlignment="1" applyProtection="1"/>
    <xf numFmtId="1" fontId="0" fillId="9" borderId="12" xfId="0" applyNumberFormat="1" applyFill="1" applyBorder="1" applyAlignment="1">
      <alignment horizontal="center"/>
    </xf>
    <xf numFmtId="1" fontId="0" fillId="9" borderId="13" xfId="0" applyNumberFormat="1" applyFill="1" applyBorder="1" applyAlignment="1">
      <alignment horizontal="center"/>
    </xf>
    <xf numFmtId="0" fontId="0" fillId="0" borderId="13" xfId="0" applyFill="1" applyBorder="1" applyAlignment="1" applyProtection="1">
      <alignment horizontal="center"/>
    </xf>
    <xf numFmtId="1" fontId="0" fillId="8" borderId="0" xfId="0" applyNumberFormat="1" applyFill="1" applyProtection="1">
      <protection locked="0"/>
    </xf>
    <xf numFmtId="1" fontId="0" fillId="0" borderId="0" xfId="0" applyNumberFormat="1" applyFill="1" applyBorder="1" applyAlignment="1" applyProtection="1">
      <alignment horizontal="center"/>
      <protection locked="0"/>
    </xf>
    <xf numFmtId="1" fontId="0" fillId="9" borderId="14" xfId="0" applyNumberFormat="1" applyFill="1" applyBorder="1" applyAlignment="1">
      <alignment horizontal="center"/>
    </xf>
    <xf numFmtId="1" fontId="0" fillId="9" borderId="15" xfId="0" applyNumberFormat="1" applyFill="1" applyBorder="1" applyAlignment="1">
      <alignment horizontal="center"/>
    </xf>
    <xf numFmtId="0" fontId="0" fillId="0" borderId="15" xfId="0" applyFill="1" applyBorder="1" applyAlignment="1" applyProtection="1">
      <alignment horizontal="center"/>
    </xf>
    <xf numFmtId="1" fontId="0" fillId="9" borderId="18" xfId="0" applyNumberFormat="1" applyFill="1" applyBorder="1" applyAlignment="1">
      <alignment horizontal="center"/>
    </xf>
    <xf numFmtId="1" fontId="0" fillId="9" borderId="19" xfId="0" applyNumberFormat="1" applyFill="1" applyBorder="1" applyAlignment="1">
      <alignment horizontal="center"/>
    </xf>
    <xf numFmtId="0" fontId="0" fillId="0" borderId="19" xfId="0" applyFill="1" applyBorder="1" applyAlignment="1" applyProtection="1">
      <alignment horizontal="center"/>
    </xf>
    <xf numFmtId="1" fontId="0" fillId="9" borderId="12" xfId="0" applyNumberFormat="1" applyFill="1" applyBorder="1" applyAlignment="1" applyProtection="1">
      <alignment horizontal="center" vertical="center"/>
      <protection locked="0"/>
    </xf>
    <xf numFmtId="1" fontId="0" fillId="9" borderId="13" xfId="0" applyNumberFormat="1" applyFill="1" applyBorder="1" applyAlignment="1" applyProtection="1">
      <alignment horizontal="center" vertical="center"/>
      <protection locked="0"/>
    </xf>
    <xf numFmtId="0" fontId="0" fillId="9" borderId="13" xfId="0" applyNumberFormat="1" applyFill="1" applyBorder="1" applyAlignment="1" applyProtection="1">
      <alignment horizontal="center" vertical="center"/>
      <protection locked="0"/>
    </xf>
    <xf numFmtId="1" fontId="0" fillId="9" borderId="14" xfId="0" applyNumberFormat="1" applyFill="1" applyBorder="1" applyAlignment="1" applyProtection="1">
      <alignment horizontal="center" vertical="center"/>
      <protection locked="0"/>
    </xf>
    <xf numFmtId="1" fontId="0" fillId="9" borderId="15" xfId="0" applyNumberFormat="1" applyFill="1" applyBorder="1" applyAlignment="1" applyProtection="1">
      <alignment horizontal="center" vertical="center"/>
      <protection locked="0"/>
    </xf>
    <xf numFmtId="0" fontId="0" fillId="9" borderId="15" xfId="0" applyNumberFormat="1" applyFill="1" applyBorder="1" applyAlignment="1" applyProtection="1">
      <alignment horizontal="center" vertical="center"/>
      <protection locked="0"/>
    </xf>
    <xf numFmtId="1" fontId="0" fillId="9" borderId="18" xfId="0" applyNumberFormat="1" applyFill="1" applyBorder="1" applyAlignment="1" applyProtection="1">
      <alignment horizontal="center" vertical="center"/>
      <protection locked="0"/>
    </xf>
    <xf numFmtId="1" fontId="0" fillId="9" borderId="19" xfId="0" applyNumberFormat="1" applyFill="1" applyBorder="1" applyAlignment="1" applyProtection="1">
      <alignment horizontal="center" vertical="center"/>
      <protection locked="0"/>
    </xf>
    <xf numFmtId="0" fontId="0" fillId="9" borderId="19" xfId="0" applyNumberFormat="1" applyFill="1" applyBorder="1" applyAlignment="1" applyProtection="1">
      <alignment horizontal="center" vertical="center"/>
      <protection locked="0"/>
    </xf>
    <xf numFmtId="3" fontId="0" fillId="0" borderId="15" xfId="0" applyNumberFormat="1" applyFill="1" applyBorder="1" applyAlignment="1" applyProtection="1">
      <alignment horizontal="center"/>
    </xf>
    <xf numFmtId="1" fontId="0" fillId="8" borderId="20" xfId="0" applyNumberFormat="1" applyFill="1" applyBorder="1" applyProtection="1">
      <protection locked="0"/>
    </xf>
    <xf numFmtId="1" fontId="0" fillId="0" borderId="20" xfId="0" applyNumberFormat="1" applyFill="1" applyBorder="1" applyProtection="1">
      <protection locked="0"/>
    </xf>
    <xf numFmtId="1" fontId="0" fillId="0" borderId="20" xfId="0" applyNumberFormat="1" applyFill="1" applyBorder="1" applyAlignment="1">
      <alignment horizontal="center"/>
    </xf>
    <xf numFmtId="1" fontId="0" fillId="0" borderId="20" xfId="0" applyNumberFormat="1" applyFill="1" applyBorder="1" applyAlignment="1" applyProtection="1">
      <alignment horizontal="center"/>
      <protection locked="0"/>
    </xf>
    <xf numFmtId="164" fontId="0" fillId="0" borderId="20" xfId="0" applyNumberFormat="1" applyFill="1" applyBorder="1" applyAlignment="1">
      <alignment horizontal="left"/>
    </xf>
    <xf numFmtId="1" fontId="0" fillId="8" borderId="0" xfId="0" applyNumberFormat="1" applyFill="1" applyBorder="1" applyProtection="1">
      <protection locked="0"/>
    </xf>
    <xf numFmtId="1" fontId="0" fillId="0" borderId="0" xfId="0" applyNumberFormat="1" applyFill="1" applyBorder="1" applyProtection="1">
      <protection locked="0"/>
    </xf>
    <xf numFmtId="0" fontId="10" fillId="0" borderId="0" xfId="0" applyFont="1" applyFill="1" applyBorder="1" applyProtection="1">
      <protection locked="0"/>
    </xf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0" fillId="0" borderId="0" xfId="0" applyNumberFormat="1" applyFill="1" applyProtection="1">
      <protection locked="0"/>
    </xf>
    <xf numFmtId="14" fontId="0" fillId="0" borderId="0" xfId="0" applyNumberFormat="1" applyFill="1" applyProtection="1">
      <protection locked="0"/>
    </xf>
    <xf numFmtId="3" fontId="0" fillId="0" borderId="0" xfId="0" applyNumberFormat="1" applyFill="1" applyAlignment="1" applyProtection="1">
      <alignment horizontal="center"/>
    </xf>
    <xf numFmtId="1" fontId="0" fillId="0" borderId="15" xfId="0" applyNumberFormat="1" applyFill="1" applyBorder="1" applyAlignment="1" applyProtection="1">
      <alignment horizontal="center" vertical="center" wrapText="1"/>
      <protection locked="0"/>
    </xf>
    <xf numFmtId="165" fontId="0" fillId="0" borderId="13" xfId="0" applyNumberFormat="1" applyBorder="1" applyAlignment="1" applyProtection="1">
      <alignment horizontal="center" vertical="center"/>
      <protection locked="0"/>
    </xf>
    <xf numFmtId="1" fontId="0" fillId="0" borderId="13" xfId="0" quotePrefix="1" applyNumberFormat="1" applyFill="1" applyBorder="1" applyAlignment="1" applyProtection="1">
      <alignment horizontal="center"/>
      <protection locked="0"/>
    </xf>
    <xf numFmtId="1" fontId="16" fillId="0" borderId="13" xfId="0" applyNumberFormat="1" applyFont="1" applyBorder="1" applyAlignment="1" applyProtection="1">
      <alignment horizontal="center"/>
      <protection locked="0"/>
    </xf>
    <xf numFmtId="1" fontId="0" fillId="0" borderId="21" xfId="0" applyNumberFormat="1" applyFill="1" applyBorder="1" applyAlignment="1" applyProtection="1">
      <alignment horizontal="center" vertical="center" wrapText="1"/>
      <protection locked="0"/>
    </xf>
    <xf numFmtId="1" fontId="0" fillId="0" borderId="22" xfId="0" applyNumberFormat="1" applyFill="1" applyBorder="1" applyAlignment="1" applyProtection="1">
      <alignment horizontal="center" vertical="center" wrapText="1"/>
      <protection locked="0"/>
    </xf>
    <xf numFmtId="14" fontId="16" fillId="0" borderId="13" xfId="0" applyNumberFormat="1" applyFont="1" applyBorder="1" applyAlignment="1" applyProtection="1">
      <alignment horizontal="center"/>
      <protection locked="0"/>
    </xf>
    <xf numFmtId="1" fontId="0" fillId="0" borderId="0" xfId="0" applyNumberForma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" fontId="0" fillId="0" borderId="0" xfId="0" applyNumberFormat="1" applyFill="1" applyProtection="1"/>
    <xf numFmtId="1" fontId="0" fillId="0" borderId="0" xfId="0" applyNumberFormat="1" applyFill="1" applyAlignment="1" applyProtection="1">
      <alignment horizontal="center"/>
    </xf>
    <xf numFmtId="0" fontId="0" fillId="0" borderId="0" xfId="0" applyNumberFormat="1" applyFill="1" applyAlignment="1" applyProtection="1">
      <alignment horizontal="center"/>
    </xf>
    <xf numFmtId="14" fontId="0" fillId="0" borderId="0" xfId="0" applyNumberFormat="1" applyFill="1" applyAlignment="1" applyProtection="1">
      <alignment horizontal="center"/>
    </xf>
    <xf numFmtId="14" fontId="0" fillId="0" borderId="0" xfId="0" applyNumberFormat="1" applyFill="1" applyBorder="1" applyProtection="1"/>
    <xf numFmtId="1" fontId="0" fillId="0" borderId="0" xfId="0" applyNumberForma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14" fontId="0" fillId="0" borderId="0" xfId="0" applyNumberFormat="1" applyBorder="1" applyProtection="1"/>
    <xf numFmtId="0" fontId="0" fillId="0" borderId="0" xfId="0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0" fillId="0" borderId="0" xfId="0" applyProtection="1">
      <protection locked="0"/>
    </xf>
    <xf numFmtId="0" fontId="0" fillId="0" borderId="0" xfId="0" applyBorder="1" applyProtection="1"/>
    <xf numFmtId="0" fontId="1" fillId="0" borderId="0" xfId="1"/>
    <xf numFmtId="0" fontId="19" fillId="7" borderId="6" xfId="0" applyFont="1" applyFill="1" applyBorder="1" applyAlignment="1" applyProtection="1">
      <alignment horizontal="center" vertical="center" wrapText="1"/>
    </xf>
    <xf numFmtId="0" fontId="19" fillId="7" borderId="7" xfId="0" applyFont="1" applyFill="1" applyBorder="1" applyAlignment="1" applyProtection="1">
      <alignment horizontal="center" vertical="center" wrapText="1"/>
    </xf>
    <xf numFmtId="1" fontId="20" fillId="8" borderId="0" xfId="0" applyNumberFormat="1" applyFont="1" applyFill="1" applyBorder="1" applyAlignment="1" applyProtection="1">
      <alignment horizontal="center" vertical="center" wrapText="1"/>
      <protection locked="0"/>
    </xf>
    <xf numFmtId="0" fontId="19" fillId="7" borderId="8" xfId="0" applyFont="1" applyFill="1" applyBorder="1" applyAlignment="1" applyProtection="1">
      <alignment horizontal="center" vertical="center" wrapText="1"/>
    </xf>
    <xf numFmtId="0" fontId="0" fillId="12" borderId="0" xfId="0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10" borderId="0" xfId="0" applyFill="1"/>
    <xf numFmtId="14" fontId="0" fillId="10" borderId="0" xfId="0" applyNumberFormat="1" applyFill="1"/>
    <xf numFmtId="0" fontId="10" fillId="12" borderId="0" xfId="0" applyFont="1" applyFill="1" applyAlignment="1">
      <alignment horizontal="center" vertical="center" wrapText="1"/>
    </xf>
    <xf numFmtId="0" fontId="21" fillId="8" borderId="0" xfId="1" applyFont="1" applyFill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10" fillId="12" borderId="0" xfId="0" applyFont="1" applyFill="1" applyAlignment="1">
      <alignment horizontal="center" vertical="center"/>
    </xf>
    <xf numFmtId="14" fontId="1" fillId="0" borderId="0" xfId="1" applyNumberFormat="1"/>
    <xf numFmtId="0" fontId="22" fillId="13" borderId="0" xfId="0" applyFont="1" applyFill="1" applyAlignment="1">
      <alignment horizontal="center" vertical="center"/>
    </xf>
    <xf numFmtId="0" fontId="22" fillId="9" borderId="0" xfId="0" applyFont="1" applyFill="1" applyAlignment="1">
      <alignment horizontal="center" vertical="center"/>
    </xf>
    <xf numFmtId="0" fontId="0" fillId="9" borderId="0" xfId="0" applyFill="1"/>
    <xf numFmtId="0" fontId="23" fillId="12" borderId="0" xfId="0" applyFont="1" applyFill="1"/>
  </cellXfs>
  <cellStyles count="3">
    <cellStyle name="Commentaire 2" xfId="2"/>
    <cellStyle name="Normal" xfId="0" builtinId="0"/>
    <cellStyle name="Normal 2" xfId="1"/>
  </cellStyles>
  <dxfs count="7">
    <dxf>
      <fill>
        <patternFill>
          <bgColor theme="6" tint="0.39994506668294322"/>
        </patternFill>
      </fill>
    </dxf>
    <dxf>
      <fill>
        <patternFill>
          <bgColor theme="6"/>
        </patternFill>
      </fill>
    </dxf>
    <dxf>
      <fill>
        <patternFill>
          <bgColor theme="6" tint="0.39994506668294322"/>
        </patternFill>
      </fill>
    </dxf>
    <dxf>
      <fill>
        <patternFill>
          <bgColor theme="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ill>
        <patternFill>
          <bgColor theme="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600075</xdr:colOff>
      <xdr:row>10</xdr:row>
      <xdr:rowOff>66675</xdr:rowOff>
    </xdr:from>
    <xdr:to>
      <xdr:col>6</xdr:col>
      <xdr:colOff>609600</xdr:colOff>
      <xdr:row>13</xdr:row>
      <xdr:rowOff>104775</xdr:rowOff>
    </xdr:to>
    <xdr:sp macro="" textlink="">
      <xdr:nvSpPr>
        <xdr:cNvPr id="2" name="Rectangle à coins arrondis 1"/>
        <xdr:cNvSpPr/>
      </xdr:nvSpPr>
      <xdr:spPr>
        <a:xfrm>
          <a:off x="600075" y="1895475"/>
          <a:ext cx="4819650" cy="5238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1- faire un copier coller de la requête hebdomadaire </a:t>
          </a:r>
          <a:r>
            <a:rPr lang="fr-FR" sz="1100" baseline="0"/>
            <a:t> (cellule B16), </a:t>
          </a:r>
        </a:p>
        <a:p>
          <a:pPr algn="l"/>
          <a:r>
            <a:rPr lang="fr-FR" sz="1100" baseline="0"/>
            <a:t>puis faire une mise à jour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152400</xdr:colOff>
          <xdr:row>11</xdr:row>
          <xdr:rowOff>0</xdr:rowOff>
        </xdr:from>
        <xdr:to>
          <xdr:col>8</xdr:col>
          <xdr:colOff>371475</xdr:colOff>
          <xdr:row>13</xdr:row>
          <xdr:rowOff>9525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G4868"/>
  <sheetViews>
    <sheetView tabSelected="1" zoomScaleNormal="100" workbookViewId="0">
      <pane xSplit="3" ySplit="4" topLeftCell="D5" activePane="bottomRight" state="frozen"/>
      <selection activeCell="A8" sqref="A8"/>
      <selection pane="topRight" activeCell="A8" sqref="A8"/>
      <selection pane="bottomLeft" activeCell="A8" sqref="A8"/>
      <selection pane="bottomRight" activeCell="AY4" sqref="AY4"/>
    </sheetView>
  </sheetViews>
  <sheetFormatPr baseColWidth="10" defaultColWidth="11.42578125" defaultRowHeight="12.75" x14ac:dyDescent="0.2"/>
  <cols>
    <col min="1" max="1" width="11.140625" style="7" customWidth="1"/>
    <col min="2" max="2" width="11.140625" style="10" customWidth="1"/>
    <col min="3" max="3" width="11.5703125" style="10" customWidth="1"/>
    <col min="4" max="8" width="15.140625" style="126" customWidth="1"/>
    <col min="9" max="10" width="15.85546875" style="126" customWidth="1"/>
    <col min="11" max="11" width="12.7109375" style="126" customWidth="1"/>
    <col min="12" max="15" width="11.5703125" style="126" customWidth="1"/>
    <col min="16" max="16" width="9.85546875" style="126" bestFit="1" customWidth="1"/>
    <col min="17" max="17" width="3.28515625" style="2" customWidth="1"/>
    <col min="18" max="18" width="13.85546875" style="3" customWidth="1"/>
    <col min="19" max="21" width="15.28515625" style="7" customWidth="1"/>
    <col min="22" max="22" width="15.28515625" style="127" customWidth="1"/>
    <col min="23" max="23" width="15.28515625" style="8" customWidth="1"/>
    <col min="24" max="27" width="15.140625" style="7" customWidth="1"/>
    <col min="28" max="28" width="15.140625" style="8" customWidth="1"/>
    <col min="29" max="31" width="15.28515625" style="7" customWidth="1"/>
    <col min="32" max="32" width="16.42578125" style="3" customWidth="1"/>
    <col min="33" max="41" width="13.5703125" style="7" customWidth="1"/>
    <col min="42" max="42" width="16.7109375" style="3" customWidth="1"/>
    <col min="43" max="43" width="2.85546875" style="10" customWidth="1"/>
    <col min="44" max="44" width="5.7109375" style="7" customWidth="1"/>
    <col min="45" max="45" width="2.7109375" style="10" customWidth="1"/>
    <col min="46" max="46" width="11.140625" style="10" customWidth="1"/>
    <col min="47" max="48" width="14.28515625" style="10" customWidth="1"/>
    <col min="49" max="53" width="14.28515625" style="11" customWidth="1"/>
    <col min="54" max="59" width="14.28515625" style="10" customWidth="1"/>
    <col min="60" max="16384" width="11.42578125" style="10"/>
  </cols>
  <sheetData>
    <row r="1" spans="1:59" ht="18.75" customHeight="1" x14ac:dyDescent="0.2">
      <c r="A1" s="1" t="s">
        <v>56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S1" s="4"/>
      <c r="T1" s="4"/>
      <c r="U1" s="4"/>
      <c r="V1" s="5"/>
      <c r="W1" s="6"/>
      <c r="AC1" s="3"/>
      <c r="AD1" s="3"/>
      <c r="AE1" s="3"/>
      <c r="AG1" s="3"/>
      <c r="AH1" s="3"/>
      <c r="AI1" s="3"/>
      <c r="AJ1" s="3"/>
      <c r="AK1" s="3"/>
      <c r="AL1" s="3"/>
      <c r="AM1" s="3"/>
      <c r="AN1" s="3"/>
      <c r="AO1" s="3"/>
      <c r="AQ1" s="9" t="s">
        <v>0</v>
      </c>
    </row>
    <row r="2" spans="1:59" ht="13.5" thickBot="1" x14ac:dyDescent="0.25"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R2" s="10"/>
      <c r="AW2" s="10"/>
      <c r="AX2" s="10"/>
      <c r="AY2" s="10"/>
      <c r="AZ2" s="10"/>
      <c r="BA2" s="10"/>
    </row>
    <row r="3" spans="1:59" ht="27" thickBot="1" x14ac:dyDescent="0.45">
      <c r="A3" s="12" t="s">
        <v>1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3"/>
      <c r="Q3" s="14"/>
      <c r="R3" s="15" t="s">
        <v>2</v>
      </c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6"/>
      <c r="AR3" s="17" t="s">
        <v>3</v>
      </c>
      <c r="AS3" s="16"/>
      <c r="AT3" s="18" t="s">
        <v>4</v>
      </c>
      <c r="AU3" s="19" t="s">
        <v>5</v>
      </c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</row>
    <row r="4" spans="1:59" s="29" customFormat="1" ht="61.5" customHeight="1" thickBot="1" x14ac:dyDescent="0.25">
      <c r="A4" s="20" t="s">
        <v>3</v>
      </c>
      <c r="B4" s="20" t="s">
        <v>4</v>
      </c>
      <c r="C4" s="20" t="s">
        <v>6</v>
      </c>
      <c r="D4" s="20" t="s">
        <v>57</v>
      </c>
      <c r="E4" s="20" t="s">
        <v>64</v>
      </c>
      <c r="F4" s="20" t="s">
        <v>58</v>
      </c>
      <c r="G4" s="20" t="s">
        <v>59</v>
      </c>
      <c r="H4" s="20" t="s">
        <v>11</v>
      </c>
      <c r="I4" s="20" t="s">
        <v>60</v>
      </c>
      <c r="J4" s="20" t="s">
        <v>13</v>
      </c>
      <c r="K4" s="20" t="s">
        <v>14</v>
      </c>
      <c r="L4" s="20" t="s">
        <v>61</v>
      </c>
      <c r="M4" s="20" t="s">
        <v>16</v>
      </c>
      <c r="N4" s="20">
        <v>8670</v>
      </c>
      <c r="O4" s="20" t="s">
        <v>62</v>
      </c>
      <c r="P4" s="21" t="s">
        <v>18</v>
      </c>
      <c r="Q4" s="22"/>
      <c r="R4" s="23" t="s">
        <v>63</v>
      </c>
      <c r="S4" s="23" t="s">
        <v>20</v>
      </c>
      <c r="T4" s="23" t="s">
        <v>65</v>
      </c>
      <c r="U4" s="23" t="s">
        <v>20</v>
      </c>
      <c r="V4" s="23" t="s">
        <v>66</v>
      </c>
      <c r="W4" s="23" t="s">
        <v>22</v>
      </c>
      <c r="X4" s="23" t="s">
        <v>59</v>
      </c>
      <c r="Y4" s="23" t="s">
        <v>20</v>
      </c>
      <c r="Z4" s="23" t="s">
        <v>11</v>
      </c>
      <c r="AA4" s="23" t="s">
        <v>20</v>
      </c>
      <c r="AB4" s="23" t="s">
        <v>67</v>
      </c>
      <c r="AC4" s="23" t="s">
        <v>20</v>
      </c>
      <c r="AD4" s="23" t="s">
        <v>13</v>
      </c>
      <c r="AE4" s="23" t="s">
        <v>20</v>
      </c>
      <c r="AF4" s="23" t="s">
        <v>24</v>
      </c>
      <c r="AG4" s="23" t="s">
        <v>20</v>
      </c>
      <c r="AH4" s="23" t="s">
        <v>61</v>
      </c>
      <c r="AI4" s="23" t="s">
        <v>20</v>
      </c>
      <c r="AJ4" s="23" t="s">
        <v>16</v>
      </c>
      <c r="AK4" s="23" t="s">
        <v>20</v>
      </c>
      <c r="AL4" s="23">
        <v>8670</v>
      </c>
      <c r="AM4" s="23" t="s">
        <v>20</v>
      </c>
      <c r="AN4" s="23" t="s">
        <v>62</v>
      </c>
      <c r="AO4" s="23" t="s">
        <v>20</v>
      </c>
      <c r="AP4" s="23" t="s">
        <v>25</v>
      </c>
      <c r="AQ4" s="24"/>
      <c r="AR4" s="25"/>
      <c r="AS4" s="26"/>
      <c r="AT4" s="27"/>
      <c r="AU4" s="20" t="s">
        <v>68</v>
      </c>
      <c r="AV4" s="20" t="s">
        <v>65</v>
      </c>
      <c r="AW4" s="20" t="s">
        <v>89</v>
      </c>
      <c r="AX4" s="20" t="s">
        <v>59</v>
      </c>
      <c r="AY4" s="20" t="s">
        <v>11</v>
      </c>
      <c r="AZ4" s="20" t="s">
        <v>69</v>
      </c>
      <c r="BA4" s="20" t="s">
        <v>13</v>
      </c>
      <c r="BB4" s="20" t="s">
        <v>14</v>
      </c>
      <c r="BC4" s="20" t="s">
        <v>70</v>
      </c>
      <c r="BD4" s="20" t="s">
        <v>16</v>
      </c>
      <c r="BE4" s="20">
        <v>8670</v>
      </c>
      <c r="BF4" s="20" t="s">
        <v>62</v>
      </c>
      <c r="BG4" s="28" t="s">
        <v>18</v>
      </c>
    </row>
    <row r="5" spans="1:59" s="29" customFormat="1" x14ac:dyDescent="0.2">
      <c r="A5" s="30">
        <f>MONTH(C5)</f>
        <v>12</v>
      </c>
      <c r="B5" s="31" t="s">
        <v>26</v>
      </c>
      <c r="C5" s="32">
        <v>43829</v>
      </c>
      <c r="D5" s="33"/>
      <c r="E5" s="33"/>
      <c r="F5" s="34"/>
      <c r="G5" s="34"/>
      <c r="H5" s="34"/>
      <c r="I5" s="34"/>
      <c r="J5" s="34"/>
      <c r="K5" s="34"/>
      <c r="L5" s="34"/>
      <c r="M5" s="34"/>
      <c r="N5" s="34"/>
      <c r="O5" s="34"/>
      <c r="P5" s="35">
        <f>SUM(D5:O5)</f>
        <v>0</v>
      </c>
      <c r="Q5" s="36"/>
      <c r="R5" s="35"/>
      <c r="S5" s="37"/>
      <c r="T5" s="37"/>
      <c r="U5" s="37"/>
      <c r="V5" s="38"/>
      <c r="W5" s="37"/>
      <c r="X5" s="35"/>
      <c r="Y5" s="37"/>
      <c r="Z5" s="38"/>
      <c r="AA5" s="37"/>
      <c r="AB5" s="38"/>
      <c r="AC5" s="37"/>
      <c r="AD5" s="37"/>
      <c r="AE5" s="37"/>
      <c r="AF5" s="35"/>
      <c r="AG5" s="37"/>
      <c r="AH5" s="39"/>
      <c r="AI5" s="37"/>
      <c r="AJ5" s="39"/>
      <c r="AK5" s="37"/>
      <c r="AL5" s="39"/>
      <c r="AM5" s="37"/>
      <c r="AN5" s="35"/>
      <c r="AO5" s="35"/>
      <c r="AP5" s="35"/>
      <c r="AQ5" s="40"/>
      <c r="AR5" s="41">
        <f>MONTH(C5)</f>
        <v>12</v>
      </c>
      <c r="AS5" s="42"/>
      <c r="AT5" s="43">
        <f>C5</f>
        <v>43829</v>
      </c>
      <c r="AU5" s="44"/>
      <c r="AV5" s="44"/>
      <c r="AW5" s="44"/>
      <c r="AX5" s="44"/>
      <c r="AY5" s="44"/>
      <c r="AZ5" s="44"/>
      <c r="BA5" s="44"/>
      <c r="BB5" s="44"/>
      <c r="BC5" s="44"/>
      <c r="BD5" s="44"/>
      <c r="BE5" s="44"/>
      <c r="BF5" s="44"/>
      <c r="BG5" s="44"/>
    </row>
    <row r="6" spans="1:59" s="46" customFormat="1" ht="12.75" customHeight="1" x14ac:dyDescent="0.2">
      <c r="A6" s="30">
        <f>MONTH(C6)</f>
        <v>12</v>
      </c>
      <c r="B6" s="45">
        <f>C6</f>
        <v>43830</v>
      </c>
      <c r="C6" s="32">
        <f>IF(WEEKDAY(C5)=6,C5+3,C5+1)</f>
        <v>43830</v>
      </c>
      <c r="D6" s="33"/>
      <c r="E6" s="33"/>
      <c r="F6" s="34"/>
      <c r="G6" s="34"/>
      <c r="H6" s="34"/>
      <c r="I6" s="34"/>
      <c r="J6" s="34"/>
      <c r="K6" s="34"/>
      <c r="L6" s="34"/>
      <c r="M6" s="34"/>
      <c r="N6" s="34"/>
      <c r="O6" s="34"/>
      <c r="P6" s="35">
        <f>SUM(D6:O6)</f>
        <v>0</v>
      </c>
      <c r="Q6" s="36"/>
      <c r="R6" s="35"/>
      <c r="S6" s="37"/>
      <c r="T6" s="37"/>
      <c r="U6" s="37"/>
      <c r="V6" s="38"/>
      <c r="W6" s="37"/>
      <c r="X6" s="35"/>
      <c r="Y6" s="37"/>
      <c r="Z6" s="38"/>
      <c r="AA6" s="37"/>
      <c r="AB6" s="38"/>
      <c r="AC6" s="37"/>
      <c r="AD6" s="37"/>
      <c r="AE6" s="37"/>
      <c r="AF6" s="35"/>
      <c r="AG6" s="37"/>
      <c r="AH6" s="39"/>
      <c r="AI6" s="37"/>
      <c r="AJ6" s="39"/>
      <c r="AK6" s="37"/>
      <c r="AL6" s="39"/>
      <c r="AM6" s="37"/>
      <c r="AN6" s="35"/>
      <c r="AO6" s="35"/>
      <c r="AP6" s="35"/>
      <c r="AQ6" s="40"/>
      <c r="AR6" s="41">
        <f>MONTH(C6)</f>
        <v>12</v>
      </c>
      <c r="AS6" s="42"/>
      <c r="AT6" s="43">
        <f>C6</f>
        <v>43830</v>
      </c>
      <c r="AU6" s="44"/>
      <c r="AV6" s="44"/>
      <c r="AW6" s="44"/>
      <c r="AX6" s="44"/>
      <c r="AY6" s="44"/>
      <c r="AZ6" s="44"/>
      <c r="BA6" s="44"/>
      <c r="BB6" s="44"/>
      <c r="BC6" s="44"/>
      <c r="BD6" s="44"/>
      <c r="BE6" s="44"/>
      <c r="BF6" s="44"/>
      <c r="BG6" s="44"/>
    </row>
    <row r="7" spans="1:59" s="46" customFormat="1" ht="12.75" customHeight="1" x14ac:dyDescent="0.2">
      <c r="A7" s="30">
        <f t="shared" ref="A7:A70" si="0">MONTH(C7)</f>
        <v>1</v>
      </c>
      <c r="B7" s="45">
        <f t="shared" ref="B7:B70" si="1">C7</f>
        <v>43831</v>
      </c>
      <c r="C7" s="32">
        <f t="shared" ref="C7:C70" si="2">IF(WEEKDAY(C6)=6,C6+3,C6+1)</f>
        <v>43831</v>
      </c>
      <c r="D7" s="33"/>
      <c r="E7" s="33"/>
      <c r="F7" s="34"/>
      <c r="G7" s="34"/>
      <c r="H7" s="34"/>
      <c r="I7" s="34"/>
      <c r="J7" s="34"/>
      <c r="K7" s="34"/>
      <c r="L7" s="34"/>
      <c r="M7" s="34"/>
      <c r="N7" s="34"/>
      <c r="O7" s="34"/>
      <c r="P7" s="35">
        <f>SUM(D7:O7)</f>
        <v>0</v>
      </c>
      <c r="Q7" s="36"/>
      <c r="R7" s="35"/>
      <c r="S7" s="37"/>
      <c r="T7" s="37"/>
      <c r="U7" s="37"/>
      <c r="V7" s="38"/>
      <c r="W7" s="37"/>
      <c r="X7" s="35"/>
      <c r="Y7" s="37"/>
      <c r="Z7" s="38"/>
      <c r="AA7" s="37"/>
      <c r="AB7" s="38"/>
      <c r="AC7" s="37"/>
      <c r="AD7" s="37"/>
      <c r="AE7" s="37"/>
      <c r="AF7" s="35"/>
      <c r="AG7" s="37"/>
      <c r="AH7" s="39"/>
      <c r="AI7" s="37"/>
      <c r="AJ7" s="39"/>
      <c r="AK7" s="37"/>
      <c r="AL7" s="39"/>
      <c r="AM7" s="37"/>
      <c r="AN7" s="35"/>
      <c r="AO7" s="35"/>
      <c r="AP7" s="35"/>
      <c r="AQ7" s="40"/>
      <c r="AR7" s="41">
        <f>MONTH(C7)</f>
        <v>1</v>
      </c>
      <c r="AS7" s="42"/>
      <c r="AT7" s="43">
        <f>C7</f>
        <v>43831</v>
      </c>
      <c r="AU7" s="44"/>
      <c r="AV7" s="44"/>
      <c r="AW7" s="44"/>
      <c r="AX7" s="44"/>
      <c r="AY7" s="44"/>
      <c r="AZ7" s="44"/>
      <c r="BA7" s="44"/>
      <c r="BB7" s="44"/>
      <c r="BC7" s="44"/>
      <c r="BD7" s="44"/>
      <c r="BE7" s="44"/>
      <c r="BF7" s="44"/>
      <c r="BG7" s="44"/>
    </row>
    <row r="8" spans="1:59" s="46" customFormat="1" ht="12.75" customHeight="1" x14ac:dyDescent="0.2">
      <c r="A8" s="30">
        <f t="shared" si="0"/>
        <v>1</v>
      </c>
      <c r="B8" s="45">
        <f t="shared" si="1"/>
        <v>43832</v>
      </c>
      <c r="C8" s="32">
        <f t="shared" si="2"/>
        <v>43832</v>
      </c>
      <c r="D8" s="33"/>
      <c r="E8" s="33"/>
      <c r="F8" s="34"/>
      <c r="G8" s="34"/>
      <c r="H8" s="34"/>
      <c r="I8" s="34"/>
      <c r="J8" s="34"/>
      <c r="K8" s="34"/>
      <c r="L8" s="34"/>
      <c r="M8" s="34"/>
      <c r="N8" s="34"/>
      <c r="O8" s="34"/>
      <c r="P8" s="35">
        <f>SUM(D8:O8)</f>
        <v>0</v>
      </c>
      <c r="Q8" s="36"/>
      <c r="R8" s="34"/>
      <c r="S8" s="47"/>
      <c r="T8" s="47"/>
      <c r="U8" s="47"/>
      <c r="V8" s="48"/>
      <c r="W8" s="47"/>
      <c r="X8" s="48"/>
      <c r="Y8" s="47"/>
      <c r="Z8" s="48"/>
      <c r="AA8" s="47"/>
      <c r="AB8" s="48"/>
      <c r="AC8" s="47"/>
      <c r="AD8" s="48"/>
      <c r="AE8" s="47"/>
      <c r="AF8" s="48"/>
      <c r="AG8" s="47"/>
      <c r="AH8" s="48"/>
      <c r="AI8" s="47"/>
      <c r="AJ8" s="48"/>
      <c r="AK8" s="47"/>
      <c r="AL8" s="48"/>
      <c r="AM8" s="47"/>
      <c r="AN8" s="34"/>
      <c r="AO8" s="34"/>
      <c r="AP8" s="34"/>
      <c r="AQ8" s="49">
        <f>SUM(AD8+AB8)</f>
        <v>0</v>
      </c>
      <c r="AR8" s="41">
        <f>MONTH(C8)</f>
        <v>1</v>
      </c>
      <c r="AS8" s="42"/>
      <c r="AT8" s="43">
        <f>C8</f>
        <v>43832</v>
      </c>
      <c r="AU8" s="50"/>
      <c r="AV8" s="50"/>
      <c r="AW8" s="50"/>
      <c r="AX8" s="50"/>
      <c r="AY8" s="50"/>
      <c r="AZ8" s="50"/>
      <c r="BA8" s="50"/>
      <c r="BB8" s="50"/>
      <c r="BC8" s="50"/>
      <c r="BD8" s="50"/>
      <c r="BE8" s="50"/>
      <c r="BF8" s="50"/>
      <c r="BG8" s="50"/>
    </row>
    <row r="9" spans="1:59" s="46" customFormat="1" ht="12.75" customHeight="1" x14ac:dyDescent="0.2">
      <c r="A9" s="30">
        <f t="shared" si="0"/>
        <v>1</v>
      </c>
      <c r="B9" s="45">
        <f t="shared" si="1"/>
        <v>43833</v>
      </c>
      <c r="C9" s="32">
        <f t="shared" si="2"/>
        <v>43833</v>
      </c>
      <c r="D9" s="33"/>
      <c r="E9" s="33"/>
      <c r="F9" s="34"/>
      <c r="G9" s="34"/>
      <c r="H9" s="34"/>
      <c r="I9" s="34"/>
      <c r="J9" s="34"/>
      <c r="K9" s="34"/>
      <c r="L9" s="34"/>
      <c r="M9" s="34"/>
      <c r="N9" s="34"/>
      <c r="O9" s="34"/>
      <c r="P9" s="35">
        <f>SUM(D9:O9)</f>
        <v>0</v>
      </c>
      <c r="Q9" s="36"/>
      <c r="R9" s="51"/>
      <c r="S9" s="52"/>
      <c r="T9" s="52"/>
      <c r="U9" s="52"/>
      <c r="V9" s="53"/>
      <c r="W9" s="52"/>
      <c r="X9" s="53"/>
      <c r="Y9" s="52"/>
      <c r="Z9" s="53"/>
      <c r="AA9" s="52"/>
      <c r="AB9" s="53"/>
      <c r="AC9" s="52"/>
      <c r="AD9" s="53"/>
      <c r="AE9" s="52"/>
      <c r="AF9" s="53"/>
      <c r="AG9" s="52"/>
      <c r="AH9" s="53"/>
      <c r="AI9" s="52"/>
      <c r="AJ9" s="53"/>
      <c r="AK9" s="52"/>
      <c r="AL9" s="53"/>
      <c r="AM9" s="52"/>
      <c r="AN9" s="51"/>
      <c r="AO9" s="51"/>
      <c r="AP9" s="51" t="e">
        <f>R9+T9+V9+X9+Z9+AB9+#REF!+AF9+AH9+AJ9+AL9+AN9</f>
        <v>#REF!</v>
      </c>
      <c r="AQ9" s="40"/>
      <c r="AR9" s="41">
        <f>MONTH(C9)</f>
        <v>1</v>
      </c>
      <c r="AS9" s="42"/>
      <c r="AT9" s="43">
        <f>C9</f>
        <v>43833</v>
      </c>
      <c r="AU9" s="54">
        <f>SUM(D5:D9)</f>
        <v>0</v>
      </c>
      <c r="AV9" s="54">
        <f t="shared" ref="AV9:BF9" si="3">SUM(E5:E9)</f>
        <v>0</v>
      </c>
      <c r="AW9" s="54">
        <f t="shared" si="3"/>
        <v>0</v>
      </c>
      <c r="AX9" s="54">
        <f t="shared" si="3"/>
        <v>0</v>
      </c>
      <c r="AY9" s="54">
        <f t="shared" si="3"/>
        <v>0</v>
      </c>
      <c r="AZ9" s="54">
        <f t="shared" si="3"/>
        <v>0</v>
      </c>
      <c r="BA9" s="54">
        <f t="shared" si="3"/>
        <v>0</v>
      </c>
      <c r="BB9" s="54">
        <f t="shared" si="3"/>
        <v>0</v>
      </c>
      <c r="BC9" s="54">
        <f t="shared" si="3"/>
        <v>0</v>
      </c>
      <c r="BD9" s="54">
        <f t="shared" si="3"/>
        <v>0</v>
      </c>
      <c r="BE9" s="54">
        <f t="shared" si="3"/>
        <v>0</v>
      </c>
      <c r="BF9" s="54">
        <f t="shared" si="3"/>
        <v>0</v>
      </c>
      <c r="BG9" s="54">
        <f>SUM(AU9:BF9)</f>
        <v>0</v>
      </c>
    </row>
    <row r="10" spans="1:59" s="46" customFormat="1" ht="12.75" customHeight="1" x14ac:dyDescent="0.2">
      <c r="A10" s="30">
        <f t="shared" si="0"/>
        <v>1</v>
      </c>
      <c r="B10" s="45">
        <f t="shared" si="1"/>
        <v>43836</v>
      </c>
      <c r="C10" s="32">
        <f t="shared" si="2"/>
        <v>43836</v>
      </c>
      <c r="D10" s="33"/>
      <c r="E10" s="33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5">
        <f>SUM(D10:O10)</f>
        <v>0</v>
      </c>
      <c r="Q10" s="36"/>
      <c r="R10" s="35"/>
      <c r="S10" s="37"/>
      <c r="T10" s="37"/>
      <c r="U10" s="37"/>
      <c r="V10" s="38"/>
      <c r="W10" s="37"/>
      <c r="X10" s="35"/>
      <c r="Y10" s="37"/>
      <c r="Z10" s="38"/>
      <c r="AA10" s="37"/>
      <c r="AB10" s="38"/>
      <c r="AC10" s="37"/>
      <c r="AD10" s="37"/>
      <c r="AE10" s="37"/>
      <c r="AF10" s="35"/>
      <c r="AG10" s="37"/>
      <c r="AH10" s="39"/>
      <c r="AI10" s="37"/>
      <c r="AJ10" s="39"/>
      <c r="AK10" s="37"/>
      <c r="AL10" s="39"/>
      <c r="AM10" s="37"/>
      <c r="AN10" s="35"/>
      <c r="AO10" s="35"/>
      <c r="AP10" s="35"/>
      <c r="AQ10" s="40"/>
      <c r="AR10" s="41">
        <f>MONTH(C10)</f>
        <v>1</v>
      </c>
      <c r="AS10" s="42"/>
      <c r="AT10" s="43">
        <f>C10</f>
        <v>43836</v>
      </c>
      <c r="AU10" s="44"/>
      <c r="AV10" s="44"/>
      <c r="AW10" s="44"/>
      <c r="AX10" s="44"/>
      <c r="AY10" s="44"/>
      <c r="AZ10" s="44"/>
      <c r="BA10" s="44"/>
      <c r="BB10" s="44"/>
      <c r="BC10" s="44"/>
      <c r="BD10" s="44"/>
      <c r="BE10" s="44"/>
      <c r="BF10" s="44"/>
      <c r="BG10" s="55"/>
    </row>
    <row r="11" spans="1:59" s="46" customFormat="1" ht="12.75" customHeight="1" x14ac:dyDescent="0.2">
      <c r="A11" s="30">
        <f t="shared" si="0"/>
        <v>1</v>
      </c>
      <c r="B11" s="45">
        <f t="shared" si="1"/>
        <v>43837</v>
      </c>
      <c r="C11" s="32">
        <f t="shared" si="2"/>
        <v>43837</v>
      </c>
      <c r="D11" s="33"/>
      <c r="E11" s="33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5">
        <f>SUM(D11:O11)</f>
        <v>0</v>
      </c>
      <c r="Q11" s="36"/>
      <c r="R11" s="35"/>
      <c r="S11" s="37"/>
      <c r="T11" s="37"/>
      <c r="U11" s="37"/>
      <c r="V11" s="38"/>
      <c r="W11" s="37"/>
      <c r="X11" s="35"/>
      <c r="Y11" s="37"/>
      <c r="Z11" s="38"/>
      <c r="AA11" s="37"/>
      <c r="AB11" s="38"/>
      <c r="AC11" s="37"/>
      <c r="AD11" s="37"/>
      <c r="AE11" s="37"/>
      <c r="AF11" s="35"/>
      <c r="AG11" s="37"/>
      <c r="AH11" s="39"/>
      <c r="AI11" s="37"/>
      <c r="AJ11" s="39"/>
      <c r="AK11" s="37"/>
      <c r="AL11" s="39"/>
      <c r="AM11" s="37"/>
      <c r="AN11" s="35"/>
      <c r="AO11" s="35"/>
      <c r="AP11" s="35"/>
      <c r="AQ11" s="40"/>
      <c r="AR11" s="41">
        <f>MONTH(C11)</f>
        <v>1</v>
      </c>
      <c r="AS11" s="42"/>
      <c r="AT11" s="43">
        <f>C11</f>
        <v>43837</v>
      </c>
      <c r="AU11" s="44"/>
      <c r="AV11" s="44"/>
      <c r="AW11" s="44"/>
      <c r="AX11" s="44"/>
      <c r="AY11" s="44"/>
      <c r="AZ11" s="44"/>
      <c r="BA11" s="44"/>
      <c r="BB11" s="44"/>
      <c r="BC11" s="44"/>
      <c r="BD11" s="44"/>
      <c r="BE11" s="44"/>
      <c r="BF11" s="44"/>
      <c r="BG11" s="44"/>
    </row>
    <row r="12" spans="1:59" s="46" customFormat="1" ht="12.75" customHeight="1" x14ac:dyDescent="0.2">
      <c r="A12" s="30">
        <f t="shared" si="0"/>
        <v>1</v>
      </c>
      <c r="B12" s="45">
        <f t="shared" si="1"/>
        <v>43838</v>
      </c>
      <c r="C12" s="32">
        <f t="shared" si="2"/>
        <v>43838</v>
      </c>
      <c r="D12" s="33"/>
      <c r="E12" s="33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5">
        <f>SUM(D12:O12)</f>
        <v>0</v>
      </c>
      <c r="Q12" s="36"/>
      <c r="R12" s="35"/>
      <c r="S12" s="37"/>
      <c r="T12" s="37"/>
      <c r="U12" s="37"/>
      <c r="V12" s="38"/>
      <c r="W12" s="37"/>
      <c r="X12" s="35"/>
      <c r="Y12" s="37"/>
      <c r="Z12" s="38"/>
      <c r="AA12" s="37"/>
      <c r="AB12" s="38"/>
      <c r="AC12" s="37"/>
      <c r="AD12" s="37"/>
      <c r="AE12" s="37"/>
      <c r="AF12" s="35"/>
      <c r="AG12" s="37"/>
      <c r="AH12" s="39"/>
      <c r="AI12" s="37"/>
      <c r="AJ12" s="39"/>
      <c r="AK12" s="37"/>
      <c r="AL12" s="39"/>
      <c r="AM12" s="37"/>
      <c r="AN12" s="35"/>
      <c r="AO12" s="35"/>
      <c r="AP12" s="35"/>
      <c r="AQ12" s="40"/>
      <c r="AR12" s="41">
        <f>MONTH(C12)</f>
        <v>1</v>
      </c>
      <c r="AS12" s="42"/>
      <c r="AT12" s="43">
        <f>C12</f>
        <v>43838</v>
      </c>
      <c r="AU12" s="44"/>
      <c r="AV12" s="44"/>
      <c r="AW12" s="44"/>
      <c r="AX12" s="44"/>
      <c r="AY12" s="44"/>
      <c r="AZ12" s="44"/>
      <c r="BA12" s="44"/>
      <c r="BB12" s="44"/>
      <c r="BC12" s="44"/>
      <c r="BD12" s="44"/>
      <c r="BE12" s="44"/>
      <c r="BF12" s="44"/>
      <c r="BG12" s="44"/>
    </row>
    <row r="13" spans="1:59" s="46" customFormat="1" ht="12.75" customHeight="1" x14ac:dyDescent="0.2">
      <c r="A13" s="30">
        <f t="shared" si="0"/>
        <v>1</v>
      </c>
      <c r="B13" s="45">
        <f t="shared" si="1"/>
        <v>43839</v>
      </c>
      <c r="C13" s="32">
        <f t="shared" si="2"/>
        <v>43839</v>
      </c>
      <c r="D13" s="33"/>
      <c r="E13" s="33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5">
        <f>SUM(D13:O13)</f>
        <v>0</v>
      </c>
      <c r="Q13" s="36"/>
      <c r="R13" s="34"/>
      <c r="S13" s="47"/>
      <c r="T13" s="47"/>
      <c r="U13" s="47"/>
      <c r="V13" s="48"/>
      <c r="W13" s="47"/>
      <c r="X13" s="48"/>
      <c r="Y13" s="47"/>
      <c r="Z13" s="48"/>
      <c r="AA13" s="47"/>
      <c r="AB13" s="48"/>
      <c r="AC13" s="47"/>
      <c r="AD13" s="48"/>
      <c r="AE13" s="47"/>
      <c r="AF13" s="48"/>
      <c r="AG13" s="47"/>
      <c r="AH13" s="48"/>
      <c r="AI13" s="47"/>
      <c r="AJ13" s="48"/>
      <c r="AK13" s="47"/>
      <c r="AL13" s="48"/>
      <c r="AM13" s="47"/>
      <c r="AN13" s="34"/>
      <c r="AO13" s="34"/>
      <c r="AP13" s="34"/>
      <c r="AQ13" s="49">
        <f>SUM(AD13+AB13)</f>
        <v>0</v>
      </c>
      <c r="AR13" s="41">
        <f>MONTH(C13)</f>
        <v>1</v>
      </c>
      <c r="AS13" s="42"/>
      <c r="AT13" s="43">
        <f>C13</f>
        <v>43839</v>
      </c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50"/>
      <c r="BG13" s="54">
        <f>SUM(AU13:BF13)</f>
        <v>0</v>
      </c>
    </row>
    <row r="14" spans="1:59" s="46" customFormat="1" ht="12.75" customHeight="1" x14ac:dyDescent="0.2">
      <c r="A14" s="30">
        <f t="shared" si="0"/>
        <v>1</v>
      </c>
      <c r="B14" s="45">
        <f t="shared" si="1"/>
        <v>43840</v>
      </c>
      <c r="C14" s="32">
        <f t="shared" si="2"/>
        <v>43840</v>
      </c>
      <c r="D14" s="33"/>
      <c r="E14" s="33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5">
        <f>SUM(D14:O14)</f>
        <v>0</v>
      </c>
      <c r="Q14" s="36"/>
      <c r="R14" s="51"/>
      <c r="S14" s="52"/>
      <c r="T14" s="52"/>
      <c r="U14" s="52"/>
      <c r="V14" s="53"/>
      <c r="W14" s="52"/>
      <c r="X14" s="53"/>
      <c r="Y14" s="52"/>
      <c r="Z14" s="53"/>
      <c r="AA14" s="52"/>
      <c r="AB14" s="53"/>
      <c r="AC14" s="52"/>
      <c r="AD14" s="53"/>
      <c r="AE14" s="52"/>
      <c r="AF14" s="53"/>
      <c r="AG14" s="52"/>
      <c r="AH14" s="53"/>
      <c r="AI14" s="52"/>
      <c r="AJ14" s="53"/>
      <c r="AK14" s="52"/>
      <c r="AL14" s="53"/>
      <c r="AM14" s="52"/>
      <c r="AN14" s="51"/>
      <c r="AO14" s="51"/>
      <c r="AP14" s="51" t="e">
        <f>R14+T14+V14+X14+Z14+AB14+#REF!+AF14+AH14+AJ14+AL14+AN14</f>
        <v>#REF!</v>
      </c>
      <c r="AQ14" s="40"/>
      <c r="AR14" s="41">
        <f>MONTH(C14)</f>
        <v>1</v>
      </c>
      <c r="AS14" s="42"/>
      <c r="AT14" s="43">
        <f>C14</f>
        <v>43840</v>
      </c>
      <c r="AU14" s="54">
        <f t="shared" ref="AU14:BF14" si="4">SUM(D10:D14)</f>
        <v>0</v>
      </c>
      <c r="AV14" s="54">
        <f t="shared" si="4"/>
        <v>0</v>
      </c>
      <c r="AW14" s="54">
        <f t="shared" si="4"/>
        <v>0</v>
      </c>
      <c r="AX14" s="54">
        <f t="shared" si="4"/>
        <v>0</v>
      </c>
      <c r="AY14" s="54">
        <f t="shared" si="4"/>
        <v>0</v>
      </c>
      <c r="AZ14" s="54">
        <f t="shared" si="4"/>
        <v>0</v>
      </c>
      <c r="BA14" s="54">
        <f t="shared" si="4"/>
        <v>0</v>
      </c>
      <c r="BB14" s="54">
        <f t="shared" si="4"/>
        <v>0</v>
      </c>
      <c r="BC14" s="54">
        <f t="shared" si="4"/>
        <v>0</v>
      </c>
      <c r="BD14" s="54">
        <f t="shared" si="4"/>
        <v>0</v>
      </c>
      <c r="BE14" s="54">
        <f t="shared" si="4"/>
        <v>0</v>
      </c>
      <c r="BF14" s="54">
        <f t="shared" si="4"/>
        <v>0</v>
      </c>
      <c r="BG14" s="44"/>
    </row>
    <row r="15" spans="1:59" s="46" customFormat="1" ht="12.75" customHeight="1" x14ac:dyDescent="0.2">
      <c r="A15" s="30">
        <f t="shared" si="0"/>
        <v>1</v>
      </c>
      <c r="B15" s="45">
        <f t="shared" si="1"/>
        <v>43843</v>
      </c>
      <c r="C15" s="32">
        <f t="shared" si="2"/>
        <v>43843</v>
      </c>
      <c r="D15" s="33"/>
      <c r="E15" s="33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5">
        <f>SUM(D15:O15)</f>
        <v>0</v>
      </c>
      <c r="Q15" s="36"/>
      <c r="R15" s="35"/>
      <c r="S15" s="37"/>
      <c r="T15" s="37"/>
      <c r="U15" s="37"/>
      <c r="V15" s="38"/>
      <c r="W15" s="37"/>
      <c r="X15" s="35"/>
      <c r="Y15" s="37"/>
      <c r="Z15" s="38"/>
      <c r="AA15" s="37"/>
      <c r="AB15" s="38"/>
      <c r="AC15" s="37"/>
      <c r="AD15" s="37"/>
      <c r="AE15" s="37"/>
      <c r="AF15" s="35"/>
      <c r="AG15" s="37"/>
      <c r="AH15" s="39"/>
      <c r="AI15" s="37"/>
      <c r="AJ15" s="39"/>
      <c r="AK15" s="37"/>
      <c r="AL15" s="39"/>
      <c r="AM15" s="37"/>
      <c r="AN15" s="35"/>
      <c r="AO15" s="35"/>
      <c r="AP15" s="35"/>
      <c r="AQ15" s="40"/>
      <c r="AR15" s="41">
        <f>MONTH(C15)</f>
        <v>1</v>
      </c>
      <c r="AS15" s="42"/>
      <c r="AT15" s="43">
        <f>C15</f>
        <v>43843</v>
      </c>
      <c r="AU15" s="44"/>
      <c r="AV15" s="44"/>
      <c r="AW15" s="44"/>
      <c r="AX15" s="44"/>
      <c r="AY15" s="44"/>
      <c r="AZ15" s="44"/>
      <c r="BA15" s="44"/>
      <c r="BB15" s="44"/>
      <c r="BC15" s="44"/>
      <c r="BD15" s="44"/>
      <c r="BE15" s="44"/>
      <c r="BF15" s="44"/>
      <c r="BG15" s="55"/>
    </row>
    <row r="16" spans="1:59" s="46" customFormat="1" ht="12.75" customHeight="1" x14ac:dyDescent="0.2">
      <c r="A16" s="30">
        <f t="shared" si="0"/>
        <v>1</v>
      </c>
      <c r="B16" s="45">
        <f t="shared" si="1"/>
        <v>43844</v>
      </c>
      <c r="C16" s="32">
        <f t="shared" si="2"/>
        <v>43844</v>
      </c>
      <c r="D16" s="33"/>
      <c r="E16" s="33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5">
        <f>SUM(D16:O16)</f>
        <v>0</v>
      </c>
      <c r="Q16" s="36"/>
      <c r="R16" s="35"/>
      <c r="S16" s="37"/>
      <c r="T16" s="37"/>
      <c r="U16" s="37"/>
      <c r="V16" s="38"/>
      <c r="W16" s="37"/>
      <c r="X16" s="35"/>
      <c r="Y16" s="37"/>
      <c r="Z16" s="38"/>
      <c r="AA16" s="37"/>
      <c r="AB16" s="38"/>
      <c r="AC16" s="37"/>
      <c r="AD16" s="37"/>
      <c r="AE16" s="37"/>
      <c r="AF16" s="35"/>
      <c r="AG16" s="37"/>
      <c r="AH16" s="39"/>
      <c r="AI16" s="37"/>
      <c r="AJ16" s="39"/>
      <c r="AK16" s="37"/>
      <c r="AL16" s="39"/>
      <c r="AM16" s="37"/>
      <c r="AN16" s="35"/>
      <c r="AO16" s="35"/>
      <c r="AP16" s="35"/>
      <c r="AQ16" s="40"/>
      <c r="AR16" s="41">
        <f>MONTH(C16)</f>
        <v>1</v>
      </c>
      <c r="AS16" s="42"/>
      <c r="AT16" s="43">
        <f>C16</f>
        <v>43844</v>
      </c>
      <c r="AU16" s="44"/>
      <c r="AV16" s="44"/>
      <c r="AW16" s="44"/>
      <c r="AX16" s="44"/>
      <c r="AY16" s="44"/>
      <c r="AZ16" s="44"/>
      <c r="BA16" s="44"/>
      <c r="BB16" s="44"/>
      <c r="BC16" s="44"/>
      <c r="BD16" s="44"/>
      <c r="BE16" s="44"/>
      <c r="BF16" s="44"/>
      <c r="BG16" s="44"/>
    </row>
    <row r="17" spans="1:59" s="46" customFormat="1" ht="12.75" customHeight="1" x14ac:dyDescent="0.2">
      <c r="A17" s="30">
        <f t="shared" si="0"/>
        <v>1</v>
      </c>
      <c r="B17" s="45">
        <f t="shared" si="1"/>
        <v>43845</v>
      </c>
      <c r="C17" s="32">
        <f t="shared" si="2"/>
        <v>43845</v>
      </c>
      <c r="D17" s="33"/>
      <c r="E17" s="33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5">
        <f>SUM(D17:O17)</f>
        <v>0</v>
      </c>
      <c r="Q17" s="36"/>
      <c r="R17" s="35"/>
      <c r="S17" s="37"/>
      <c r="T17" s="37"/>
      <c r="U17" s="37"/>
      <c r="V17" s="38"/>
      <c r="W17" s="37"/>
      <c r="X17" s="35"/>
      <c r="Y17" s="37"/>
      <c r="Z17" s="38"/>
      <c r="AA17" s="37"/>
      <c r="AB17" s="38"/>
      <c r="AC17" s="37"/>
      <c r="AD17" s="37"/>
      <c r="AE17" s="37"/>
      <c r="AF17" s="35"/>
      <c r="AG17" s="37"/>
      <c r="AH17" s="39"/>
      <c r="AI17" s="37"/>
      <c r="AJ17" s="39"/>
      <c r="AK17" s="37"/>
      <c r="AL17" s="39"/>
      <c r="AM17" s="37"/>
      <c r="AN17" s="35"/>
      <c r="AO17" s="35"/>
      <c r="AP17" s="35"/>
      <c r="AQ17" s="40"/>
      <c r="AR17" s="41">
        <f>MONTH(C17)</f>
        <v>1</v>
      </c>
      <c r="AS17" s="42"/>
      <c r="AT17" s="43">
        <f>C17</f>
        <v>43845</v>
      </c>
      <c r="AU17" s="44"/>
      <c r="AV17" s="44"/>
      <c r="AW17" s="44"/>
      <c r="AX17" s="44"/>
      <c r="AY17" s="44"/>
      <c r="AZ17" s="44"/>
      <c r="BA17" s="44"/>
      <c r="BB17" s="44"/>
      <c r="BC17" s="44"/>
      <c r="BD17" s="44"/>
      <c r="BE17" s="44"/>
      <c r="BF17" s="44"/>
      <c r="BG17" s="44"/>
    </row>
    <row r="18" spans="1:59" s="46" customFormat="1" ht="12.75" customHeight="1" x14ac:dyDescent="0.2">
      <c r="A18" s="30">
        <f t="shared" si="0"/>
        <v>1</v>
      </c>
      <c r="B18" s="45">
        <f t="shared" si="1"/>
        <v>43846</v>
      </c>
      <c r="C18" s="32">
        <f t="shared" si="2"/>
        <v>43846</v>
      </c>
      <c r="D18" s="33"/>
      <c r="E18" s="33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5">
        <f>SUM(D18:O18)</f>
        <v>0</v>
      </c>
      <c r="Q18" s="36"/>
      <c r="R18" s="34"/>
      <c r="S18" s="47"/>
      <c r="T18" s="47"/>
      <c r="U18" s="47"/>
      <c r="V18" s="48"/>
      <c r="W18" s="47"/>
      <c r="X18" s="48"/>
      <c r="Y18" s="47"/>
      <c r="Z18" s="48"/>
      <c r="AA18" s="47"/>
      <c r="AB18" s="48"/>
      <c r="AC18" s="47"/>
      <c r="AD18" s="48"/>
      <c r="AE18" s="47"/>
      <c r="AF18" s="48"/>
      <c r="AG18" s="47"/>
      <c r="AH18" s="48"/>
      <c r="AI18" s="47"/>
      <c r="AJ18" s="48"/>
      <c r="AK18" s="47"/>
      <c r="AL18" s="48"/>
      <c r="AM18" s="47"/>
      <c r="AN18" s="34"/>
      <c r="AO18" s="34"/>
      <c r="AP18" s="34"/>
      <c r="AQ18" s="49">
        <f>SUM(AD18+AB18)</f>
        <v>0</v>
      </c>
      <c r="AR18" s="41">
        <f>MONTH(C18)</f>
        <v>1</v>
      </c>
      <c r="AS18" s="42"/>
      <c r="AT18" s="43">
        <f>C18</f>
        <v>43846</v>
      </c>
      <c r="AU18" s="50"/>
      <c r="AV18" s="50"/>
      <c r="AW18" s="50"/>
      <c r="AX18" s="50"/>
      <c r="AY18" s="50"/>
      <c r="AZ18" s="50"/>
      <c r="BA18" s="50"/>
      <c r="BB18" s="50"/>
      <c r="BC18" s="50"/>
      <c r="BD18" s="50"/>
      <c r="BE18" s="50"/>
      <c r="BF18" s="50"/>
      <c r="BG18" s="54">
        <f>SUM(AU18:BF18)</f>
        <v>0</v>
      </c>
    </row>
    <row r="19" spans="1:59" s="46" customFormat="1" ht="12.75" customHeight="1" x14ac:dyDescent="0.2">
      <c r="A19" s="30">
        <f t="shared" si="0"/>
        <v>1</v>
      </c>
      <c r="B19" s="45">
        <f t="shared" si="1"/>
        <v>43847</v>
      </c>
      <c r="C19" s="32">
        <f t="shared" si="2"/>
        <v>43847</v>
      </c>
      <c r="D19" s="33"/>
      <c r="E19" s="33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5">
        <f>SUM(D19:O19)</f>
        <v>0</v>
      </c>
      <c r="Q19" s="36"/>
      <c r="R19" s="51"/>
      <c r="S19" s="52"/>
      <c r="T19" s="52"/>
      <c r="U19" s="52"/>
      <c r="V19" s="53"/>
      <c r="W19" s="52"/>
      <c r="X19" s="53"/>
      <c r="Y19" s="52"/>
      <c r="Z19" s="53"/>
      <c r="AA19" s="52"/>
      <c r="AB19" s="53"/>
      <c r="AC19" s="52"/>
      <c r="AD19" s="53"/>
      <c r="AE19" s="52"/>
      <c r="AF19" s="53"/>
      <c r="AG19" s="52"/>
      <c r="AH19" s="53"/>
      <c r="AI19" s="52"/>
      <c r="AJ19" s="53"/>
      <c r="AK19" s="52"/>
      <c r="AL19" s="53"/>
      <c r="AM19" s="52"/>
      <c r="AN19" s="51"/>
      <c r="AO19" s="51"/>
      <c r="AP19" s="51" t="e">
        <f>R19+T19+V19+X19+Z19+AB19+#REF!+AF19+AH19+AJ19+AL19+AN19</f>
        <v>#REF!</v>
      </c>
      <c r="AQ19" s="40"/>
      <c r="AR19" s="41">
        <f>MONTH(C19)</f>
        <v>1</v>
      </c>
      <c r="AS19" s="42"/>
      <c r="AT19" s="43">
        <f>C19</f>
        <v>43847</v>
      </c>
      <c r="AU19" s="54">
        <f t="shared" ref="AU19:BF19" si="5">SUM(D15:D19)</f>
        <v>0</v>
      </c>
      <c r="AV19" s="54">
        <f t="shared" si="5"/>
        <v>0</v>
      </c>
      <c r="AW19" s="54">
        <f t="shared" si="5"/>
        <v>0</v>
      </c>
      <c r="AX19" s="54">
        <f t="shared" si="5"/>
        <v>0</v>
      </c>
      <c r="AY19" s="54">
        <f t="shared" si="5"/>
        <v>0</v>
      </c>
      <c r="AZ19" s="54">
        <f t="shared" si="5"/>
        <v>0</v>
      </c>
      <c r="BA19" s="54">
        <f t="shared" si="5"/>
        <v>0</v>
      </c>
      <c r="BB19" s="54">
        <f t="shared" si="5"/>
        <v>0</v>
      </c>
      <c r="BC19" s="54">
        <f t="shared" si="5"/>
        <v>0</v>
      </c>
      <c r="BD19" s="54">
        <f t="shared" si="5"/>
        <v>0</v>
      </c>
      <c r="BE19" s="54">
        <f t="shared" si="5"/>
        <v>0</v>
      </c>
      <c r="BF19" s="54">
        <f t="shared" si="5"/>
        <v>0</v>
      </c>
      <c r="BG19" s="44"/>
    </row>
    <row r="20" spans="1:59" s="46" customFormat="1" ht="12.75" customHeight="1" x14ac:dyDescent="0.2">
      <c r="A20" s="30">
        <f t="shared" si="0"/>
        <v>1</v>
      </c>
      <c r="B20" s="45">
        <f t="shared" si="1"/>
        <v>43850</v>
      </c>
      <c r="C20" s="32">
        <f t="shared" si="2"/>
        <v>43850</v>
      </c>
      <c r="D20" s="33"/>
      <c r="E20" s="33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5">
        <f>SUM(D20:O20)</f>
        <v>0</v>
      </c>
      <c r="Q20" s="36"/>
      <c r="R20" s="35"/>
      <c r="S20" s="37"/>
      <c r="T20" s="37"/>
      <c r="U20" s="37"/>
      <c r="V20" s="38"/>
      <c r="W20" s="37"/>
      <c r="X20" s="35"/>
      <c r="Y20" s="37"/>
      <c r="Z20" s="38"/>
      <c r="AA20" s="37"/>
      <c r="AB20" s="38"/>
      <c r="AC20" s="37"/>
      <c r="AD20" s="37"/>
      <c r="AE20" s="37"/>
      <c r="AF20" s="35"/>
      <c r="AG20" s="37"/>
      <c r="AH20" s="39"/>
      <c r="AI20" s="37"/>
      <c r="AJ20" s="39"/>
      <c r="AK20" s="37"/>
      <c r="AL20" s="39"/>
      <c r="AM20" s="37"/>
      <c r="AN20" s="35"/>
      <c r="AO20" s="35"/>
      <c r="AP20" s="35"/>
      <c r="AQ20" s="40"/>
      <c r="AR20" s="41">
        <f>MONTH(C20)</f>
        <v>1</v>
      </c>
      <c r="AS20" s="42"/>
      <c r="AT20" s="43">
        <f>C20</f>
        <v>43850</v>
      </c>
      <c r="AU20" s="44"/>
      <c r="AV20" s="44"/>
      <c r="AW20" s="44"/>
      <c r="AX20" s="44"/>
      <c r="AY20" s="44"/>
      <c r="AZ20" s="44"/>
      <c r="BA20" s="44"/>
      <c r="BB20" s="44"/>
      <c r="BC20" s="44"/>
      <c r="BD20" s="44"/>
      <c r="BE20" s="44"/>
      <c r="BF20" s="44"/>
      <c r="BG20" s="55"/>
    </row>
    <row r="21" spans="1:59" s="46" customFormat="1" ht="12.75" customHeight="1" x14ac:dyDescent="0.2">
      <c r="A21" s="30">
        <f t="shared" si="0"/>
        <v>1</v>
      </c>
      <c r="B21" s="45">
        <f t="shared" si="1"/>
        <v>43851</v>
      </c>
      <c r="C21" s="32">
        <f t="shared" si="2"/>
        <v>43851</v>
      </c>
      <c r="D21" s="33"/>
      <c r="E21" s="33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5">
        <f>SUM(D21:O21)</f>
        <v>0</v>
      </c>
      <c r="Q21" s="36"/>
      <c r="R21" s="35"/>
      <c r="S21" s="37"/>
      <c r="T21" s="37"/>
      <c r="U21" s="37"/>
      <c r="V21" s="38"/>
      <c r="W21" s="37"/>
      <c r="X21" s="35"/>
      <c r="Y21" s="37"/>
      <c r="Z21" s="38"/>
      <c r="AA21" s="37"/>
      <c r="AB21" s="38"/>
      <c r="AC21" s="37"/>
      <c r="AD21" s="37"/>
      <c r="AE21" s="37"/>
      <c r="AF21" s="35"/>
      <c r="AG21" s="37"/>
      <c r="AH21" s="39"/>
      <c r="AI21" s="37"/>
      <c r="AJ21" s="39"/>
      <c r="AK21" s="37"/>
      <c r="AL21" s="39"/>
      <c r="AM21" s="37"/>
      <c r="AN21" s="35"/>
      <c r="AO21" s="35"/>
      <c r="AP21" s="35"/>
      <c r="AQ21" s="40"/>
      <c r="AR21" s="41">
        <f>MONTH(C21)</f>
        <v>1</v>
      </c>
      <c r="AS21" s="42"/>
      <c r="AT21" s="43">
        <f>C21</f>
        <v>43851</v>
      </c>
      <c r="AU21" s="44"/>
      <c r="AV21" s="44"/>
      <c r="AW21" s="44"/>
      <c r="AX21" s="44"/>
      <c r="AY21" s="44"/>
      <c r="AZ21" s="44"/>
      <c r="BA21" s="44"/>
      <c r="BB21" s="44"/>
      <c r="BC21" s="44"/>
      <c r="BD21" s="44"/>
      <c r="BE21" s="44"/>
      <c r="BF21" s="44"/>
      <c r="BG21" s="44"/>
    </row>
    <row r="22" spans="1:59" s="46" customFormat="1" ht="12.75" customHeight="1" x14ac:dyDescent="0.2">
      <c r="A22" s="30">
        <f t="shared" si="0"/>
        <v>1</v>
      </c>
      <c r="B22" s="45">
        <f t="shared" si="1"/>
        <v>43852</v>
      </c>
      <c r="C22" s="32">
        <f t="shared" si="2"/>
        <v>43852</v>
      </c>
      <c r="D22" s="33"/>
      <c r="E22" s="33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5">
        <f>SUM(D22:O22)</f>
        <v>0</v>
      </c>
      <c r="Q22" s="36"/>
      <c r="R22" s="35"/>
      <c r="S22" s="37"/>
      <c r="T22" s="37"/>
      <c r="U22" s="37"/>
      <c r="V22" s="38"/>
      <c r="W22" s="37"/>
      <c r="X22" s="35"/>
      <c r="Y22" s="37"/>
      <c r="Z22" s="38"/>
      <c r="AA22" s="37"/>
      <c r="AB22" s="38"/>
      <c r="AC22" s="37"/>
      <c r="AD22" s="37"/>
      <c r="AE22" s="37"/>
      <c r="AF22" s="35"/>
      <c r="AG22" s="37"/>
      <c r="AH22" s="39"/>
      <c r="AI22" s="37"/>
      <c r="AJ22" s="39"/>
      <c r="AK22" s="37"/>
      <c r="AL22" s="39"/>
      <c r="AM22" s="37"/>
      <c r="AN22" s="35"/>
      <c r="AO22" s="35"/>
      <c r="AP22" s="35"/>
      <c r="AQ22" s="40"/>
      <c r="AR22" s="41">
        <f>MONTH(C22)</f>
        <v>1</v>
      </c>
      <c r="AS22" s="42"/>
      <c r="AT22" s="43">
        <f>C22</f>
        <v>43852</v>
      </c>
      <c r="AU22" s="44"/>
      <c r="AV22" s="44"/>
      <c r="AW22" s="44"/>
      <c r="AX22" s="44"/>
      <c r="AY22" s="44"/>
      <c r="AZ22" s="44"/>
      <c r="BA22" s="44"/>
      <c r="BB22" s="44"/>
      <c r="BC22" s="44"/>
      <c r="BD22" s="44"/>
      <c r="BE22" s="44"/>
      <c r="BF22" s="44"/>
      <c r="BG22" s="44"/>
    </row>
    <row r="23" spans="1:59" s="46" customFormat="1" ht="12.75" customHeight="1" x14ac:dyDescent="0.2">
      <c r="A23" s="30">
        <f t="shared" si="0"/>
        <v>1</v>
      </c>
      <c r="B23" s="45">
        <f t="shared" si="1"/>
        <v>43853</v>
      </c>
      <c r="C23" s="32">
        <f t="shared" si="2"/>
        <v>43853</v>
      </c>
      <c r="D23" s="33"/>
      <c r="E23" s="33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5">
        <f>SUM(D23:O23)</f>
        <v>0</v>
      </c>
      <c r="Q23" s="36"/>
      <c r="R23" s="34"/>
      <c r="S23" s="47"/>
      <c r="T23" s="47"/>
      <c r="U23" s="47"/>
      <c r="V23" s="48"/>
      <c r="W23" s="47"/>
      <c r="X23" s="48"/>
      <c r="Y23" s="47"/>
      <c r="Z23" s="48"/>
      <c r="AA23" s="47"/>
      <c r="AB23" s="48"/>
      <c r="AC23" s="47"/>
      <c r="AD23" s="48"/>
      <c r="AE23" s="47"/>
      <c r="AF23" s="48"/>
      <c r="AG23" s="47"/>
      <c r="AH23" s="48"/>
      <c r="AI23" s="47"/>
      <c r="AJ23" s="48"/>
      <c r="AK23" s="47"/>
      <c r="AL23" s="48"/>
      <c r="AM23" s="47"/>
      <c r="AN23" s="34"/>
      <c r="AO23" s="34"/>
      <c r="AP23" s="34"/>
      <c r="AQ23" s="49">
        <f>SUM(AD23+AB23)</f>
        <v>0</v>
      </c>
      <c r="AR23" s="41">
        <f>MONTH(C23)</f>
        <v>1</v>
      </c>
      <c r="AS23" s="42"/>
      <c r="AT23" s="43">
        <f>C23</f>
        <v>43853</v>
      </c>
      <c r="AU23" s="50"/>
      <c r="AV23" s="50"/>
      <c r="AW23" s="50"/>
      <c r="AX23" s="50"/>
      <c r="AY23" s="50"/>
      <c r="AZ23" s="50"/>
      <c r="BA23" s="50"/>
      <c r="BB23" s="50"/>
      <c r="BC23" s="50"/>
      <c r="BD23" s="50"/>
      <c r="BE23" s="50"/>
      <c r="BF23" s="50"/>
      <c r="BG23" s="54">
        <f>SUM(AU23:BF23)</f>
        <v>0</v>
      </c>
    </row>
    <row r="24" spans="1:59" s="46" customFormat="1" ht="12.75" customHeight="1" x14ac:dyDescent="0.2">
      <c r="A24" s="30">
        <f t="shared" si="0"/>
        <v>1</v>
      </c>
      <c r="B24" s="45">
        <f t="shared" si="1"/>
        <v>43854</v>
      </c>
      <c r="C24" s="32">
        <f t="shared" si="2"/>
        <v>43854</v>
      </c>
      <c r="D24" s="33"/>
      <c r="E24" s="33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5">
        <f>SUM(D24:O24)</f>
        <v>0</v>
      </c>
      <c r="Q24" s="36"/>
      <c r="R24" s="51"/>
      <c r="S24" s="52"/>
      <c r="T24" s="52"/>
      <c r="U24" s="52"/>
      <c r="V24" s="53"/>
      <c r="W24" s="52"/>
      <c r="X24" s="53"/>
      <c r="Y24" s="52"/>
      <c r="Z24" s="53"/>
      <c r="AA24" s="52"/>
      <c r="AB24" s="53"/>
      <c r="AC24" s="52"/>
      <c r="AD24" s="53"/>
      <c r="AE24" s="52"/>
      <c r="AF24" s="53"/>
      <c r="AG24" s="52"/>
      <c r="AH24" s="53"/>
      <c r="AI24" s="52"/>
      <c r="AJ24" s="53"/>
      <c r="AK24" s="52"/>
      <c r="AL24" s="53"/>
      <c r="AM24" s="52"/>
      <c r="AN24" s="51"/>
      <c r="AO24" s="51"/>
      <c r="AP24" s="51" t="e">
        <f>R24+T24+V24+X24+Z24+AB24+#REF!+AF24+AH24+AJ24+AL24+AN24</f>
        <v>#REF!</v>
      </c>
      <c r="AQ24" s="40"/>
      <c r="AR24" s="41">
        <f>MONTH(C24)</f>
        <v>1</v>
      </c>
      <c r="AS24" s="42"/>
      <c r="AT24" s="43">
        <f>C24</f>
        <v>43854</v>
      </c>
      <c r="AU24" s="54">
        <f t="shared" ref="AU24:BF24" si="6">SUM(D20:D24)</f>
        <v>0</v>
      </c>
      <c r="AV24" s="54">
        <f t="shared" si="6"/>
        <v>0</v>
      </c>
      <c r="AW24" s="54">
        <f t="shared" si="6"/>
        <v>0</v>
      </c>
      <c r="AX24" s="54">
        <f t="shared" si="6"/>
        <v>0</v>
      </c>
      <c r="AY24" s="54">
        <f t="shared" si="6"/>
        <v>0</v>
      </c>
      <c r="AZ24" s="54">
        <f t="shared" si="6"/>
        <v>0</v>
      </c>
      <c r="BA24" s="54">
        <f t="shared" si="6"/>
        <v>0</v>
      </c>
      <c r="BB24" s="54">
        <f t="shared" si="6"/>
        <v>0</v>
      </c>
      <c r="BC24" s="54">
        <f t="shared" si="6"/>
        <v>0</v>
      </c>
      <c r="BD24" s="54">
        <f t="shared" si="6"/>
        <v>0</v>
      </c>
      <c r="BE24" s="54">
        <f t="shared" si="6"/>
        <v>0</v>
      </c>
      <c r="BF24" s="54">
        <f t="shared" si="6"/>
        <v>0</v>
      </c>
      <c r="BG24" s="44"/>
    </row>
    <row r="25" spans="1:59" s="46" customFormat="1" ht="12.75" customHeight="1" x14ac:dyDescent="0.2">
      <c r="A25" s="30">
        <f t="shared" si="0"/>
        <v>1</v>
      </c>
      <c r="B25" s="45">
        <f t="shared" si="1"/>
        <v>43857</v>
      </c>
      <c r="C25" s="32">
        <f t="shared" si="2"/>
        <v>43857</v>
      </c>
      <c r="D25" s="33"/>
      <c r="E25" s="33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5">
        <f>SUM(D25:O25)</f>
        <v>0</v>
      </c>
      <c r="Q25" s="36"/>
      <c r="R25" s="35"/>
      <c r="S25" s="37"/>
      <c r="T25" s="37"/>
      <c r="U25" s="37"/>
      <c r="V25" s="38"/>
      <c r="W25" s="37"/>
      <c r="X25" s="35"/>
      <c r="Y25" s="37"/>
      <c r="Z25" s="38"/>
      <c r="AA25" s="37"/>
      <c r="AB25" s="38"/>
      <c r="AC25" s="37"/>
      <c r="AD25" s="37"/>
      <c r="AE25" s="37"/>
      <c r="AF25" s="35"/>
      <c r="AG25" s="37"/>
      <c r="AH25" s="39"/>
      <c r="AI25" s="37"/>
      <c r="AJ25" s="39"/>
      <c r="AK25" s="37"/>
      <c r="AL25" s="39"/>
      <c r="AM25" s="37"/>
      <c r="AN25" s="35"/>
      <c r="AO25" s="35"/>
      <c r="AP25" s="35"/>
      <c r="AQ25" s="42"/>
      <c r="AR25" s="41">
        <f>MONTH(C25)</f>
        <v>1</v>
      </c>
      <c r="AS25" s="42"/>
      <c r="AT25" s="43">
        <f>C25</f>
        <v>43857</v>
      </c>
      <c r="AU25" s="44"/>
      <c r="AV25" s="44"/>
      <c r="AW25" s="44"/>
      <c r="AX25" s="44"/>
      <c r="AY25" s="44"/>
      <c r="AZ25" s="44"/>
      <c r="BA25" s="44"/>
      <c r="BB25" s="44"/>
      <c r="BC25" s="44"/>
      <c r="BD25" s="44"/>
      <c r="BE25" s="44"/>
      <c r="BF25" s="44"/>
      <c r="BG25" s="55"/>
    </row>
    <row r="26" spans="1:59" s="46" customFormat="1" ht="12.75" customHeight="1" x14ac:dyDescent="0.2">
      <c r="A26" s="30">
        <f t="shared" si="0"/>
        <v>1</v>
      </c>
      <c r="B26" s="45">
        <f t="shared" si="1"/>
        <v>43858</v>
      </c>
      <c r="C26" s="32">
        <f t="shared" si="2"/>
        <v>43858</v>
      </c>
      <c r="D26" s="33"/>
      <c r="E26" s="33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5">
        <f>SUM(D26:O26)</f>
        <v>0</v>
      </c>
      <c r="Q26" s="36"/>
      <c r="R26" s="35"/>
      <c r="S26" s="37"/>
      <c r="T26" s="37"/>
      <c r="U26" s="37"/>
      <c r="V26" s="38"/>
      <c r="W26" s="37"/>
      <c r="X26" s="35"/>
      <c r="Y26" s="37"/>
      <c r="Z26" s="38"/>
      <c r="AA26" s="37"/>
      <c r="AB26" s="38"/>
      <c r="AC26" s="37"/>
      <c r="AD26" s="37"/>
      <c r="AE26" s="37"/>
      <c r="AF26" s="35"/>
      <c r="AG26" s="37"/>
      <c r="AH26" s="39"/>
      <c r="AI26" s="37"/>
      <c r="AJ26" s="39"/>
      <c r="AK26" s="37"/>
      <c r="AL26" s="39"/>
      <c r="AM26" s="37"/>
      <c r="AN26" s="35"/>
      <c r="AO26" s="35"/>
      <c r="AP26" s="35"/>
      <c r="AQ26" s="40"/>
      <c r="AR26" s="41">
        <f>MONTH(C26)</f>
        <v>1</v>
      </c>
      <c r="AS26" s="42"/>
      <c r="AT26" s="43">
        <f>C26</f>
        <v>43858</v>
      </c>
      <c r="AU26" s="44"/>
      <c r="AV26" s="44"/>
      <c r="AW26" s="44"/>
      <c r="AX26" s="44"/>
      <c r="AY26" s="44"/>
      <c r="AZ26" s="44"/>
      <c r="BA26" s="44"/>
      <c r="BB26" s="44"/>
      <c r="BC26" s="44"/>
      <c r="BD26" s="44"/>
      <c r="BE26" s="44"/>
      <c r="BF26" s="44"/>
      <c r="BG26" s="44"/>
    </row>
    <row r="27" spans="1:59" s="46" customFormat="1" ht="12.75" customHeight="1" x14ac:dyDescent="0.2">
      <c r="A27" s="30">
        <f t="shared" si="0"/>
        <v>1</v>
      </c>
      <c r="B27" s="45">
        <f t="shared" si="1"/>
        <v>43859</v>
      </c>
      <c r="C27" s="32">
        <f t="shared" si="2"/>
        <v>43859</v>
      </c>
      <c r="D27" s="33"/>
      <c r="E27" s="33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5">
        <f>SUM(D27:O27)</f>
        <v>0</v>
      </c>
      <c r="Q27" s="36"/>
      <c r="R27" s="35"/>
      <c r="S27" s="37"/>
      <c r="T27" s="37"/>
      <c r="U27" s="37"/>
      <c r="V27" s="38"/>
      <c r="W27" s="37"/>
      <c r="X27" s="35"/>
      <c r="Y27" s="37"/>
      <c r="Z27" s="38"/>
      <c r="AA27" s="37"/>
      <c r="AB27" s="38"/>
      <c r="AC27" s="37"/>
      <c r="AD27" s="37"/>
      <c r="AE27" s="37"/>
      <c r="AF27" s="35"/>
      <c r="AG27" s="37"/>
      <c r="AH27" s="39"/>
      <c r="AI27" s="37"/>
      <c r="AJ27" s="39"/>
      <c r="AK27" s="37"/>
      <c r="AL27" s="39"/>
      <c r="AM27" s="37"/>
      <c r="AN27" s="35"/>
      <c r="AO27" s="35"/>
      <c r="AP27" s="35"/>
      <c r="AQ27" s="40"/>
      <c r="AR27" s="41">
        <f>MONTH(C27)</f>
        <v>1</v>
      </c>
      <c r="AS27" s="42"/>
      <c r="AT27" s="43">
        <f>C27</f>
        <v>43859</v>
      </c>
      <c r="AU27" s="44"/>
      <c r="AV27" s="44"/>
      <c r="AW27" s="44"/>
      <c r="AX27" s="44"/>
      <c r="AY27" s="44"/>
      <c r="AZ27" s="44"/>
      <c r="BA27" s="44"/>
      <c r="BB27" s="44"/>
      <c r="BC27" s="44"/>
      <c r="BD27" s="44"/>
      <c r="BE27" s="44"/>
      <c r="BF27" s="44"/>
      <c r="BG27" s="44"/>
    </row>
    <row r="28" spans="1:59" s="46" customFormat="1" ht="12.75" customHeight="1" x14ac:dyDescent="0.2">
      <c r="A28" s="30">
        <f t="shared" si="0"/>
        <v>1</v>
      </c>
      <c r="B28" s="45">
        <f t="shared" si="1"/>
        <v>43860</v>
      </c>
      <c r="C28" s="32">
        <f t="shared" si="2"/>
        <v>43860</v>
      </c>
      <c r="D28" s="33"/>
      <c r="E28" s="33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5">
        <f>SUM(D28:O28)</f>
        <v>0</v>
      </c>
      <c r="Q28" s="36"/>
      <c r="R28" s="34"/>
      <c r="S28" s="47"/>
      <c r="T28" s="47"/>
      <c r="U28" s="47"/>
      <c r="V28" s="48"/>
      <c r="W28" s="47"/>
      <c r="X28" s="48"/>
      <c r="Y28" s="47"/>
      <c r="Z28" s="48"/>
      <c r="AA28" s="47"/>
      <c r="AB28" s="48"/>
      <c r="AC28" s="47"/>
      <c r="AD28" s="48"/>
      <c r="AE28" s="47"/>
      <c r="AF28" s="48"/>
      <c r="AG28" s="47"/>
      <c r="AH28" s="48"/>
      <c r="AI28" s="47"/>
      <c r="AJ28" s="48"/>
      <c r="AK28" s="47"/>
      <c r="AL28" s="48"/>
      <c r="AM28" s="47"/>
      <c r="AN28" s="34"/>
      <c r="AO28" s="34"/>
      <c r="AP28" s="34"/>
      <c r="AQ28" s="49">
        <f>SUM(AD28+AB28)</f>
        <v>0</v>
      </c>
      <c r="AR28" s="41">
        <f>MONTH(C28)</f>
        <v>1</v>
      </c>
      <c r="AS28" s="42"/>
      <c r="AT28" s="43">
        <f>C28</f>
        <v>43860</v>
      </c>
      <c r="AU28" s="50"/>
      <c r="AV28" s="50"/>
      <c r="AW28" s="50"/>
      <c r="AX28" s="50"/>
      <c r="AY28" s="50"/>
      <c r="AZ28" s="50"/>
      <c r="BA28" s="50"/>
      <c r="BB28" s="50"/>
      <c r="BC28" s="50"/>
      <c r="BD28" s="50"/>
      <c r="BE28" s="50"/>
      <c r="BF28" s="50"/>
      <c r="BG28" s="54">
        <f>SUM(AU28:BF28)</f>
        <v>0</v>
      </c>
    </row>
    <row r="29" spans="1:59" s="46" customFormat="1" ht="12.75" customHeight="1" thickBot="1" x14ac:dyDescent="0.25">
      <c r="A29" s="30">
        <f t="shared" si="0"/>
        <v>1</v>
      </c>
      <c r="B29" s="45">
        <f t="shared" si="1"/>
        <v>43861</v>
      </c>
      <c r="C29" s="32">
        <f t="shared" si="2"/>
        <v>43861</v>
      </c>
      <c r="D29" s="56"/>
      <c r="E29" s="56"/>
      <c r="F29" s="57"/>
      <c r="G29" s="57"/>
      <c r="H29" s="57"/>
      <c r="I29" s="57"/>
      <c r="J29" s="57"/>
      <c r="K29" s="57"/>
      <c r="L29" s="57"/>
      <c r="M29" s="57"/>
      <c r="N29" s="58"/>
      <c r="O29" s="57"/>
      <c r="P29" s="59">
        <f>SUM(D29:O29)</f>
        <v>0</v>
      </c>
      <c r="Q29" s="36"/>
      <c r="R29" s="51"/>
      <c r="S29" s="52"/>
      <c r="T29" s="52"/>
      <c r="U29" s="52"/>
      <c r="V29" s="53"/>
      <c r="W29" s="52"/>
      <c r="X29" s="53"/>
      <c r="Y29" s="52"/>
      <c r="Z29" s="53"/>
      <c r="AA29" s="52"/>
      <c r="AB29" s="53"/>
      <c r="AC29" s="52"/>
      <c r="AD29" s="53"/>
      <c r="AE29" s="52"/>
      <c r="AF29" s="53"/>
      <c r="AG29" s="52"/>
      <c r="AH29" s="53"/>
      <c r="AI29" s="52"/>
      <c r="AJ29" s="53"/>
      <c r="AK29" s="52"/>
      <c r="AL29" s="53"/>
      <c r="AM29" s="52"/>
      <c r="AN29" s="51"/>
      <c r="AO29" s="51"/>
      <c r="AP29" s="51" t="e">
        <f>R29+T29+V29+X29+Z29+AB29+#REF!+AF29+AH29+AJ29+AL29+AN29</f>
        <v>#REF!</v>
      </c>
      <c r="AQ29" s="40"/>
      <c r="AR29" s="41">
        <f>MONTH(C29)</f>
        <v>1</v>
      </c>
      <c r="AS29" s="42"/>
      <c r="AT29" s="43">
        <f>C29</f>
        <v>43861</v>
      </c>
      <c r="AU29" s="54">
        <f t="shared" ref="AU29:BF29" si="7">SUM(D25:D29)</f>
        <v>0</v>
      </c>
      <c r="AV29" s="54">
        <f t="shared" si="7"/>
        <v>0</v>
      </c>
      <c r="AW29" s="54">
        <f t="shared" si="7"/>
        <v>0</v>
      </c>
      <c r="AX29" s="54">
        <f t="shared" si="7"/>
        <v>0</v>
      </c>
      <c r="AY29" s="54">
        <f t="shared" si="7"/>
        <v>0</v>
      </c>
      <c r="AZ29" s="54">
        <f t="shared" si="7"/>
        <v>0</v>
      </c>
      <c r="BA29" s="54">
        <f t="shared" si="7"/>
        <v>0</v>
      </c>
      <c r="BB29" s="54">
        <f t="shared" si="7"/>
        <v>0</v>
      </c>
      <c r="BC29" s="54">
        <f t="shared" si="7"/>
        <v>0</v>
      </c>
      <c r="BD29" s="54">
        <f t="shared" si="7"/>
        <v>0</v>
      </c>
      <c r="BE29" s="54">
        <f t="shared" si="7"/>
        <v>0</v>
      </c>
      <c r="BF29" s="54">
        <f t="shared" si="7"/>
        <v>0</v>
      </c>
      <c r="BG29" s="44"/>
    </row>
    <row r="30" spans="1:59" s="46" customFormat="1" ht="12.75" customHeight="1" x14ac:dyDescent="0.2">
      <c r="A30" s="60">
        <f t="shared" si="0"/>
        <v>2</v>
      </c>
      <c r="B30" s="61">
        <f t="shared" si="1"/>
        <v>43864</v>
      </c>
      <c r="C30" s="62">
        <f t="shared" si="2"/>
        <v>43864</v>
      </c>
      <c r="D30" s="63"/>
      <c r="E30" s="63"/>
      <c r="F30" s="64"/>
      <c r="G30" s="64"/>
      <c r="H30" s="64"/>
      <c r="I30" s="64"/>
      <c r="J30" s="64"/>
      <c r="K30" s="64"/>
      <c r="L30" s="64"/>
      <c r="M30" s="64"/>
      <c r="N30" s="65"/>
      <c r="O30" s="64"/>
      <c r="P30" s="66">
        <f>SUM(D30:O30)</f>
        <v>0</v>
      </c>
      <c r="Q30" s="36"/>
      <c r="R30" s="35"/>
      <c r="S30" s="37"/>
      <c r="T30" s="37"/>
      <c r="U30" s="37"/>
      <c r="V30" s="38"/>
      <c r="W30" s="37"/>
      <c r="X30" s="35"/>
      <c r="Y30" s="37"/>
      <c r="Z30" s="38"/>
      <c r="AA30" s="37"/>
      <c r="AB30" s="38"/>
      <c r="AC30" s="37"/>
      <c r="AD30" s="37"/>
      <c r="AE30" s="37"/>
      <c r="AF30" s="35"/>
      <c r="AG30" s="37"/>
      <c r="AH30" s="39"/>
      <c r="AI30" s="37"/>
      <c r="AJ30" s="39"/>
      <c r="AK30" s="37"/>
      <c r="AL30" s="39"/>
      <c r="AM30" s="37"/>
      <c r="AN30" s="35"/>
      <c r="AO30" s="35"/>
      <c r="AP30" s="35"/>
      <c r="AQ30" s="40"/>
      <c r="AR30" s="41">
        <f>MONTH(C30)</f>
        <v>2</v>
      </c>
      <c r="AS30" s="42"/>
      <c r="AT30" s="43">
        <f>C30</f>
        <v>43864</v>
      </c>
      <c r="AU30" s="44"/>
      <c r="AV30" s="44"/>
      <c r="AW30" s="44"/>
      <c r="AX30" s="44"/>
      <c r="AY30" s="44"/>
      <c r="AZ30" s="44"/>
      <c r="BA30" s="44"/>
      <c r="BB30" s="44"/>
      <c r="BC30" s="44"/>
      <c r="BD30" s="44"/>
      <c r="BE30" s="44"/>
      <c r="BF30" s="44"/>
      <c r="BG30" s="67"/>
    </row>
    <row r="31" spans="1:59" s="46" customFormat="1" ht="12.75" customHeight="1" x14ac:dyDescent="0.2">
      <c r="A31" s="30">
        <f t="shared" si="0"/>
        <v>2</v>
      </c>
      <c r="B31" s="45">
        <f t="shared" si="1"/>
        <v>43865</v>
      </c>
      <c r="C31" s="32">
        <f t="shared" si="2"/>
        <v>43865</v>
      </c>
      <c r="D31" s="33"/>
      <c r="E31" s="33"/>
      <c r="F31" s="34"/>
      <c r="G31" s="34"/>
      <c r="H31" s="34"/>
      <c r="I31" s="34"/>
      <c r="J31" s="34"/>
      <c r="K31" s="34"/>
      <c r="L31" s="34"/>
      <c r="M31" s="34"/>
      <c r="N31" s="48"/>
      <c r="O31" s="34"/>
      <c r="P31" s="35">
        <f>SUM(D31:O31)</f>
        <v>0</v>
      </c>
      <c r="Q31" s="36"/>
      <c r="R31" s="35"/>
      <c r="S31" s="37"/>
      <c r="T31" s="37"/>
      <c r="U31" s="37"/>
      <c r="V31" s="38"/>
      <c r="W31" s="37"/>
      <c r="X31" s="35"/>
      <c r="Y31" s="37"/>
      <c r="Z31" s="38"/>
      <c r="AA31" s="37"/>
      <c r="AB31" s="38"/>
      <c r="AC31" s="37"/>
      <c r="AD31" s="37"/>
      <c r="AE31" s="37"/>
      <c r="AF31" s="35"/>
      <c r="AG31" s="37"/>
      <c r="AH31" s="39"/>
      <c r="AI31" s="37"/>
      <c r="AJ31" s="39"/>
      <c r="AK31" s="37"/>
      <c r="AL31" s="39"/>
      <c r="AM31" s="37"/>
      <c r="AN31" s="35"/>
      <c r="AO31" s="35"/>
      <c r="AP31" s="35"/>
      <c r="AQ31" s="40"/>
      <c r="AR31" s="41">
        <f>MONTH(C31)</f>
        <v>2</v>
      </c>
      <c r="AS31" s="42"/>
      <c r="AT31" s="43">
        <f>C31</f>
        <v>43865</v>
      </c>
      <c r="AU31" s="44"/>
      <c r="AV31" s="44"/>
      <c r="AW31" s="44"/>
      <c r="AX31" s="44"/>
      <c r="AY31" s="44"/>
      <c r="AZ31" s="44"/>
      <c r="BA31" s="44"/>
      <c r="BB31" s="44"/>
      <c r="BC31" s="44"/>
      <c r="BD31" s="44"/>
      <c r="BE31" s="44"/>
      <c r="BF31" s="44"/>
      <c r="BG31" s="44"/>
    </row>
    <row r="32" spans="1:59" s="46" customFormat="1" ht="12.75" customHeight="1" x14ac:dyDescent="0.2">
      <c r="A32" s="30">
        <f t="shared" si="0"/>
        <v>2</v>
      </c>
      <c r="B32" s="45">
        <f t="shared" si="1"/>
        <v>43866</v>
      </c>
      <c r="C32" s="32">
        <f t="shared" si="2"/>
        <v>43866</v>
      </c>
      <c r="D32" s="33"/>
      <c r="E32" s="33"/>
      <c r="F32" s="34"/>
      <c r="G32" s="34"/>
      <c r="H32" s="34"/>
      <c r="I32" s="34"/>
      <c r="J32" s="34"/>
      <c r="K32" s="34"/>
      <c r="L32" s="34"/>
      <c r="M32" s="34"/>
      <c r="N32" s="48"/>
      <c r="O32" s="34"/>
      <c r="P32" s="35">
        <f>SUM(D32:O32)</f>
        <v>0</v>
      </c>
      <c r="Q32" s="36"/>
      <c r="R32" s="35"/>
      <c r="S32" s="37"/>
      <c r="T32" s="37"/>
      <c r="U32" s="37"/>
      <c r="V32" s="38"/>
      <c r="W32" s="37"/>
      <c r="X32" s="35"/>
      <c r="Y32" s="37"/>
      <c r="Z32" s="38"/>
      <c r="AA32" s="37"/>
      <c r="AB32" s="38"/>
      <c r="AC32" s="37"/>
      <c r="AD32" s="37"/>
      <c r="AE32" s="37"/>
      <c r="AF32" s="35"/>
      <c r="AG32" s="37"/>
      <c r="AH32" s="39"/>
      <c r="AI32" s="37"/>
      <c r="AJ32" s="39"/>
      <c r="AK32" s="37"/>
      <c r="AL32" s="39"/>
      <c r="AM32" s="37"/>
      <c r="AN32" s="35"/>
      <c r="AO32" s="35"/>
      <c r="AP32" s="35"/>
      <c r="AQ32" s="40"/>
      <c r="AR32" s="41">
        <f>MONTH(C32)</f>
        <v>2</v>
      </c>
      <c r="AS32" s="42"/>
      <c r="AT32" s="43">
        <f>C32</f>
        <v>43866</v>
      </c>
      <c r="AU32" s="44"/>
      <c r="AV32" s="44"/>
      <c r="AW32" s="44"/>
      <c r="AX32" s="44"/>
      <c r="AY32" s="44"/>
      <c r="AZ32" s="44"/>
      <c r="BA32" s="44"/>
      <c r="BB32" s="44"/>
      <c r="BC32" s="44"/>
      <c r="BD32" s="44"/>
      <c r="BE32" s="44"/>
      <c r="BF32" s="44"/>
      <c r="BG32" s="44"/>
    </row>
    <row r="33" spans="1:59" s="46" customFormat="1" ht="12.75" customHeight="1" x14ac:dyDescent="0.2">
      <c r="A33" s="30">
        <f t="shared" si="0"/>
        <v>2</v>
      </c>
      <c r="B33" s="45">
        <f t="shared" si="1"/>
        <v>43867</v>
      </c>
      <c r="C33" s="32">
        <f t="shared" si="2"/>
        <v>43867</v>
      </c>
      <c r="D33" s="33"/>
      <c r="E33" s="33"/>
      <c r="F33" s="34"/>
      <c r="G33" s="34"/>
      <c r="H33" s="34"/>
      <c r="I33" s="34"/>
      <c r="J33" s="34"/>
      <c r="K33" s="34"/>
      <c r="L33" s="34"/>
      <c r="M33" s="34"/>
      <c r="N33" s="48"/>
      <c r="O33" s="34"/>
      <c r="P33" s="35">
        <f>SUM(D33:O33)</f>
        <v>0</v>
      </c>
      <c r="Q33" s="36"/>
      <c r="R33" s="34"/>
      <c r="S33" s="47"/>
      <c r="T33" s="47"/>
      <c r="U33" s="47"/>
      <c r="V33" s="48"/>
      <c r="W33" s="47"/>
      <c r="X33" s="48"/>
      <c r="Y33" s="47"/>
      <c r="Z33" s="48"/>
      <c r="AA33" s="47"/>
      <c r="AB33" s="48"/>
      <c r="AC33" s="47"/>
      <c r="AD33" s="48"/>
      <c r="AE33" s="47"/>
      <c r="AF33" s="48"/>
      <c r="AG33" s="47"/>
      <c r="AH33" s="48"/>
      <c r="AI33" s="47"/>
      <c r="AJ33" s="48"/>
      <c r="AK33" s="47"/>
      <c r="AL33" s="48"/>
      <c r="AM33" s="47"/>
      <c r="AN33" s="34"/>
      <c r="AO33" s="34"/>
      <c r="AP33" s="34"/>
      <c r="AQ33" s="49">
        <f>SUM(AD33+AB33)</f>
        <v>0</v>
      </c>
      <c r="AR33" s="41">
        <f>MONTH(C33)</f>
        <v>2</v>
      </c>
      <c r="AS33" s="42"/>
      <c r="AT33" s="43">
        <f>C33</f>
        <v>43867</v>
      </c>
      <c r="AU33" s="50"/>
      <c r="AV33" s="50"/>
      <c r="AW33" s="50"/>
      <c r="AX33" s="50"/>
      <c r="AY33" s="50"/>
      <c r="AZ33" s="50"/>
      <c r="BA33" s="50"/>
      <c r="BB33" s="50"/>
      <c r="BC33" s="50"/>
      <c r="BD33" s="50"/>
      <c r="BE33" s="50"/>
      <c r="BF33" s="50"/>
      <c r="BG33" s="54">
        <f>SUM(AU33:BF33)</f>
        <v>0</v>
      </c>
    </row>
    <row r="34" spans="1:59" s="46" customFormat="1" ht="12.75" customHeight="1" x14ac:dyDescent="0.2">
      <c r="A34" s="30">
        <f t="shared" si="0"/>
        <v>2</v>
      </c>
      <c r="B34" s="45">
        <f t="shared" si="1"/>
        <v>43868</v>
      </c>
      <c r="C34" s="32">
        <f t="shared" si="2"/>
        <v>43868</v>
      </c>
      <c r="D34" s="33"/>
      <c r="E34" s="33"/>
      <c r="F34" s="34"/>
      <c r="G34" s="34"/>
      <c r="H34" s="34"/>
      <c r="I34" s="34"/>
      <c r="J34" s="34"/>
      <c r="K34" s="34"/>
      <c r="L34" s="34"/>
      <c r="M34" s="34"/>
      <c r="N34" s="48"/>
      <c r="O34" s="34"/>
      <c r="P34" s="35">
        <f>SUM(D34:O34)</f>
        <v>0</v>
      </c>
      <c r="Q34" s="36"/>
      <c r="R34" s="51"/>
      <c r="S34" s="52"/>
      <c r="T34" s="52"/>
      <c r="U34" s="52"/>
      <c r="V34" s="53"/>
      <c r="W34" s="52"/>
      <c r="X34" s="53"/>
      <c r="Y34" s="52"/>
      <c r="Z34" s="53"/>
      <c r="AA34" s="52"/>
      <c r="AB34" s="53"/>
      <c r="AC34" s="52"/>
      <c r="AD34" s="53"/>
      <c r="AE34" s="52"/>
      <c r="AF34" s="53"/>
      <c r="AG34" s="52"/>
      <c r="AH34" s="53"/>
      <c r="AI34" s="52"/>
      <c r="AJ34" s="53"/>
      <c r="AK34" s="52"/>
      <c r="AL34" s="53"/>
      <c r="AM34" s="52"/>
      <c r="AN34" s="51"/>
      <c r="AO34" s="51"/>
      <c r="AP34" s="51" t="e">
        <f>R34+T34+V34+X34+Z34+AB34+#REF!+AF34+AH34+AJ34+AL34+AN34</f>
        <v>#REF!</v>
      </c>
      <c r="AQ34" s="40"/>
      <c r="AR34" s="41">
        <f>MONTH(C34)</f>
        <v>2</v>
      </c>
      <c r="AS34" s="42"/>
      <c r="AT34" s="43">
        <f>C34</f>
        <v>43868</v>
      </c>
      <c r="AU34" s="54">
        <f t="shared" ref="AU34:BF34" si="8">SUM(D30:D34)</f>
        <v>0</v>
      </c>
      <c r="AV34" s="54">
        <f t="shared" si="8"/>
        <v>0</v>
      </c>
      <c r="AW34" s="54">
        <f t="shared" si="8"/>
        <v>0</v>
      </c>
      <c r="AX34" s="54">
        <f t="shared" si="8"/>
        <v>0</v>
      </c>
      <c r="AY34" s="54">
        <f t="shared" si="8"/>
        <v>0</v>
      </c>
      <c r="AZ34" s="54">
        <f t="shared" si="8"/>
        <v>0</v>
      </c>
      <c r="BA34" s="54">
        <f t="shared" si="8"/>
        <v>0</v>
      </c>
      <c r="BB34" s="54">
        <f t="shared" si="8"/>
        <v>0</v>
      </c>
      <c r="BC34" s="54">
        <f t="shared" si="8"/>
        <v>0</v>
      </c>
      <c r="BD34" s="54">
        <f t="shared" si="8"/>
        <v>0</v>
      </c>
      <c r="BE34" s="54">
        <f t="shared" si="8"/>
        <v>0</v>
      </c>
      <c r="BF34" s="54">
        <f t="shared" si="8"/>
        <v>0</v>
      </c>
      <c r="BG34" s="44"/>
    </row>
    <row r="35" spans="1:59" s="46" customFormat="1" ht="12.75" customHeight="1" x14ac:dyDescent="0.2">
      <c r="A35" s="30">
        <f t="shared" si="0"/>
        <v>2</v>
      </c>
      <c r="B35" s="45">
        <f t="shared" si="1"/>
        <v>43871</v>
      </c>
      <c r="C35" s="32">
        <f t="shared" si="2"/>
        <v>43871</v>
      </c>
      <c r="D35" s="33"/>
      <c r="E35" s="33"/>
      <c r="F35" s="34"/>
      <c r="G35" s="34"/>
      <c r="H35" s="34"/>
      <c r="I35" s="34"/>
      <c r="J35" s="34"/>
      <c r="K35" s="34"/>
      <c r="L35" s="34"/>
      <c r="M35" s="34"/>
      <c r="N35" s="48"/>
      <c r="O35" s="34"/>
      <c r="P35" s="35">
        <f>SUM(D35:O35)</f>
        <v>0</v>
      </c>
      <c r="Q35" s="36"/>
      <c r="R35" s="35"/>
      <c r="S35" s="37"/>
      <c r="T35" s="37"/>
      <c r="U35" s="37"/>
      <c r="V35" s="38"/>
      <c r="W35" s="37"/>
      <c r="X35" s="35"/>
      <c r="Y35" s="37"/>
      <c r="Z35" s="38"/>
      <c r="AA35" s="37"/>
      <c r="AB35" s="38"/>
      <c r="AC35" s="37"/>
      <c r="AD35" s="37"/>
      <c r="AE35" s="37"/>
      <c r="AF35" s="35"/>
      <c r="AG35" s="37"/>
      <c r="AH35" s="39"/>
      <c r="AI35" s="37"/>
      <c r="AJ35" s="39"/>
      <c r="AK35" s="37"/>
      <c r="AL35" s="39"/>
      <c r="AM35" s="37"/>
      <c r="AN35" s="35"/>
      <c r="AO35" s="35"/>
      <c r="AP35" s="35"/>
      <c r="AQ35" s="40"/>
      <c r="AR35" s="41">
        <f>MONTH(C35)</f>
        <v>2</v>
      </c>
      <c r="AS35" s="42"/>
      <c r="AT35" s="43">
        <f>C35</f>
        <v>43871</v>
      </c>
      <c r="AU35" s="44"/>
      <c r="AV35" s="44"/>
      <c r="AW35" s="44"/>
      <c r="AX35" s="44"/>
      <c r="AY35" s="44"/>
      <c r="AZ35" s="44"/>
      <c r="BA35" s="44"/>
      <c r="BB35" s="44"/>
      <c r="BC35" s="44"/>
      <c r="BD35" s="44"/>
      <c r="BE35" s="44"/>
      <c r="BF35" s="44"/>
      <c r="BG35" s="67"/>
    </row>
    <row r="36" spans="1:59" s="46" customFormat="1" ht="12.75" customHeight="1" x14ac:dyDescent="0.2">
      <c r="A36" s="30">
        <f t="shared" si="0"/>
        <v>2</v>
      </c>
      <c r="B36" s="45">
        <f t="shared" si="1"/>
        <v>43872</v>
      </c>
      <c r="C36" s="32">
        <f t="shared" si="2"/>
        <v>43872</v>
      </c>
      <c r="D36" s="33"/>
      <c r="E36" s="33"/>
      <c r="F36" s="34"/>
      <c r="G36" s="34"/>
      <c r="H36" s="34"/>
      <c r="I36" s="34"/>
      <c r="J36" s="34"/>
      <c r="K36" s="34"/>
      <c r="L36" s="34"/>
      <c r="M36" s="34"/>
      <c r="N36" s="48"/>
      <c r="O36" s="34"/>
      <c r="P36" s="35">
        <f>SUM(D36:O36)</f>
        <v>0</v>
      </c>
      <c r="Q36" s="36"/>
      <c r="R36" s="35"/>
      <c r="S36" s="37"/>
      <c r="T36" s="37"/>
      <c r="U36" s="37"/>
      <c r="V36" s="38"/>
      <c r="W36" s="37"/>
      <c r="X36" s="35"/>
      <c r="Y36" s="37"/>
      <c r="Z36" s="38"/>
      <c r="AA36" s="37"/>
      <c r="AB36" s="38"/>
      <c r="AC36" s="37"/>
      <c r="AD36" s="37"/>
      <c r="AE36" s="37"/>
      <c r="AF36" s="35"/>
      <c r="AG36" s="37"/>
      <c r="AH36" s="39"/>
      <c r="AI36" s="37"/>
      <c r="AJ36" s="39"/>
      <c r="AK36" s="37"/>
      <c r="AL36" s="39"/>
      <c r="AM36" s="37"/>
      <c r="AN36" s="35"/>
      <c r="AO36" s="35"/>
      <c r="AP36" s="35"/>
      <c r="AQ36" s="40"/>
      <c r="AR36" s="41">
        <f>MONTH(C36)</f>
        <v>2</v>
      </c>
      <c r="AS36" s="42"/>
      <c r="AT36" s="43">
        <f>C36</f>
        <v>43872</v>
      </c>
      <c r="AU36" s="44"/>
      <c r="AV36" s="44"/>
      <c r="AW36" s="44"/>
      <c r="AX36" s="44"/>
      <c r="AY36" s="44"/>
      <c r="AZ36" s="44"/>
      <c r="BA36" s="44"/>
      <c r="BB36" s="44"/>
      <c r="BC36" s="44"/>
      <c r="BD36" s="44"/>
      <c r="BE36" s="44"/>
      <c r="BF36" s="44"/>
      <c r="BG36" s="44"/>
    </row>
    <row r="37" spans="1:59" s="46" customFormat="1" ht="12.75" customHeight="1" x14ac:dyDescent="0.2">
      <c r="A37" s="30">
        <f t="shared" si="0"/>
        <v>2</v>
      </c>
      <c r="B37" s="45">
        <f t="shared" si="1"/>
        <v>43873</v>
      </c>
      <c r="C37" s="32">
        <f t="shared" si="2"/>
        <v>43873</v>
      </c>
      <c r="D37" s="33"/>
      <c r="E37" s="33"/>
      <c r="F37" s="34"/>
      <c r="G37" s="34"/>
      <c r="H37" s="34"/>
      <c r="I37" s="34"/>
      <c r="J37" s="34"/>
      <c r="K37" s="34"/>
      <c r="L37" s="34"/>
      <c r="M37" s="34"/>
      <c r="N37" s="48"/>
      <c r="O37" s="34"/>
      <c r="P37" s="35">
        <f>SUM(D37:O37)</f>
        <v>0</v>
      </c>
      <c r="Q37" s="36"/>
      <c r="R37" s="35"/>
      <c r="S37" s="37"/>
      <c r="T37" s="37"/>
      <c r="U37" s="37"/>
      <c r="V37" s="38"/>
      <c r="W37" s="37"/>
      <c r="X37" s="35"/>
      <c r="Y37" s="37"/>
      <c r="Z37" s="38"/>
      <c r="AA37" s="37"/>
      <c r="AB37" s="38"/>
      <c r="AC37" s="37"/>
      <c r="AD37" s="37"/>
      <c r="AE37" s="37"/>
      <c r="AF37" s="35"/>
      <c r="AG37" s="37"/>
      <c r="AH37" s="39"/>
      <c r="AI37" s="37"/>
      <c r="AJ37" s="39"/>
      <c r="AK37" s="37"/>
      <c r="AL37" s="39"/>
      <c r="AM37" s="37"/>
      <c r="AN37" s="35"/>
      <c r="AO37" s="35"/>
      <c r="AP37" s="35"/>
      <c r="AQ37" s="40"/>
      <c r="AR37" s="41">
        <f>MONTH(C37)</f>
        <v>2</v>
      </c>
      <c r="AS37" s="42"/>
      <c r="AT37" s="43">
        <f>C37</f>
        <v>43873</v>
      </c>
      <c r="AU37" s="44"/>
      <c r="AV37" s="44"/>
      <c r="AW37" s="44"/>
      <c r="AX37" s="44"/>
      <c r="AY37" s="44"/>
      <c r="AZ37" s="44"/>
      <c r="BA37" s="44"/>
      <c r="BB37" s="44"/>
      <c r="BC37" s="44"/>
      <c r="BD37" s="44"/>
      <c r="BE37" s="44"/>
      <c r="BF37" s="44"/>
      <c r="BG37" s="44"/>
    </row>
    <row r="38" spans="1:59" s="46" customFormat="1" ht="12.75" customHeight="1" x14ac:dyDescent="0.2">
      <c r="A38" s="30">
        <f t="shared" si="0"/>
        <v>2</v>
      </c>
      <c r="B38" s="45">
        <f t="shared" si="1"/>
        <v>43874</v>
      </c>
      <c r="C38" s="32">
        <f t="shared" si="2"/>
        <v>43874</v>
      </c>
      <c r="D38" s="33"/>
      <c r="E38" s="33"/>
      <c r="F38" s="34"/>
      <c r="G38" s="34"/>
      <c r="H38" s="34"/>
      <c r="I38" s="34"/>
      <c r="J38" s="34"/>
      <c r="K38" s="34"/>
      <c r="L38" s="34"/>
      <c r="M38" s="34"/>
      <c r="N38" s="48"/>
      <c r="O38" s="34"/>
      <c r="P38" s="35">
        <f>SUM(D38:O38)</f>
        <v>0</v>
      </c>
      <c r="Q38" s="36"/>
      <c r="R38" s="34"/>
      <c r="S38" s="47"/>
      <c r="T38" s="47"/>
      <c r="U38" s="47"/>
      <c r="V38" s="48"/>
      <c r="W38" s="47"/>
      <c r="X38" s="48"/>
      <c r="Y38" s="47"/>
      <c r="Z38" s="48"/>
      <c r="AA38" s="47"/>
      <c r="AB38" s="48"/>
      <c r="AC38" s="47"/>
      <c r="AD38" s="48"/>
      <c r="AE38" s="47"/>
      <c r="AF38" s="48"/>
      <c r="AG38" s="47"/>
      <c r="AH38" s="48"/>
      <c r="AI38" s="47"/>
      <c r="AJ38" s="48"/>
      <c r="AK38" s="47"/>
      <c r="AL38" s="48"/>
      <c r="AM38" s="47"/>
      <c r="AN38" s="34"/>
      <c r="AO38" s="34"/>
      <c r="AP38" s="34"/>
      <c r="AQ38" s="49">
        <f>SUM(AD38+AB38)</f>
        <v>0</v>
      </c>
      <c r="AR38" s="41">
        <f>MONTH(C38)</f>
        <v>2</v>
      </c>
      <c r="AS38" s="42"/>
      <c r="AT38" s="43">
        <f>C38</f>
        <v>43874</v>
      </c>
      <c r="AU38" s="50"/>
      <c r="AV38" s="50"/>
      <c r="AW38" s="50"/>
      <c r="AX38" s="50"/>
      <c r="AY38" s="50"/>
      <c r="AZ38" s="50"/>
      <c r="BA38" s="50"/>
      <c r="BB38" s="50"/>
      <c r="BC38" s="50"/>
      <c r="BD38" s="50"/>
      <c r="BE38" s="50"/>
      <c r="BF38" s="50"/>
      <c r="BG38" s="54">
        <f>SUM(AU38:BF38)</f>
        <v>0</v>
      </c>
    </row>
    <row r="39" spans="1:59" s="46" customFormat="1" ht="12.75" customHeight="1" x14ac:dyDescent="0.2">
      <c r="A39" s="30">
        <f t="shared" si="0"/>
        <v>2</v>
      </c>
      <c r="B39" s="45">
        <f t="shared" si="1"/>
        <v>43875</v>
      </c>
      <c r="C39" s="32">
        <f t="shared" si="2"/>
        <v>43875</v>
      </c>
      <c r="D39" s="33"/>
      <c r="E39" s="33"/>
      <c r="F39" s="34"/>
      <c r="G39" s="34"/>
      <c r="H39" s="34"/>
      <c r="I39" s="34"/>
      <c r="J39" s="34"/>
      <c r="K39" s="34"/>
      <c r="L39" s="34"/>
      <c r="M39" s="34"/>
      <c r="N39" s="48"/>
      <c r="O39" s="34"/>
      <c r="P39" s="35">
        <f>SUM(D39:O39)</f>
        <v>0</v>
      </c>
      <c r="Q39" s="36"/>
      <c r="R39" s="51"/>
      <c r="S39" s="52"/>
      <c r="T39" s="52"/>
      <c r="U39" s="52"/>
      <c r="V39" s="53"/>
      <c r="W39" s="52"/>
      <c r="X39" s="53"/>
      <c r="Y39" s="52"/>
      <c r="Z39" s="53"/>
      <c r="AA39" s="52"/>
      <c r="AB39" s="53"/>
      <c r="AC39" s="52"/>
      <c r="AD39" s="53"/>
      <c r="AE39" s="52"/>
      <c r="AF39" s="53"/>
      <c r="AG39" s="52"/>
      <c r="AH39" s="53"/>
      <c r="AI39" s="52"/>
      <c r="AJ39" s="53"/>
      <c r="AK39" s="52"/>
      <c r="AL39" s="53"/>
      <c r="AM39" s="52"/>
      <c r="AN39" s="51"/>
      <c r="AO39" s="51"/>
      <c r="AP39" s="51" t="e">
        <f>R39+T39+V39+X39+Z39+AB39+#REF!+AF39+AH39+AJ39+AL39+AN39</f>
        <v>#REF!</v>
      </c>
      <c r="AQ39" s="40"/>
      <c r="AR39" s="41">
        <f>MONTH(C39)</f>
        <v>2</v>
      </c>
      <c r="AS39" s="42"/>
      <c r="AT39" s="43">
        <f>C39</f>
        <v>43875</v>
      </c>
      <c r="AU39" s="54">
        <f t="shared" ref="AU39:BF39" si="9">SUM(D35:D39)</f>
        <v>0</v>
      </c>
      <c r="AV39" s="54">
        <f t="shared" si="9"/>
        <v>0</v>
      </c>
      <c r="AW39" s="54">
        <f t="shared" si="9"/>
        <v>0</v>
      </c>
      <c r="AX39" s="54">
        <f t="shared" si="9"/>
        <v>0</v>
      </c>
      <c r="AY39" s="54">
        <f t="shared" si="9"/>
        <v>0</v>
      </c>
      <c r="AZ39" s="54">
        <f t="shared" si="9"/>
        <v>0</v>
      </c>
      <c r="BA39" s="54">
        <f t="shared" si="9"/>
        <v>0</v>
      </c>
      <c r="BB39" s="54">
        <f t="shared" si="9"/>
        <v>0</v>
      </c>
      <c r="BC39" s="54">
        <f t="shared" si="9"/>
        <v>0</v>
      </c>
      <c r="BD39" s="54">
        <f t="shared" si="9"/>
        <v>0</v>
      </c>
      <c r="BE39" s="54">
        <f t="shared" si="9"/>
        <v>0</v>
      </c>
      <c r="BF39" s="54">
        <f t="shared" si="9"/>
        <v>0</v>
      </c>
      <c r="BG39" s="44"/>
    </row>
    <row r="40" spans="1:59" s="46" customFormat="1" ht="12.75" customHeight="1" x14ac:dyDescent="0.2">
      <c r="A40" s="30">
        <f t="shared" si="0"/>
        <v>2</v>
      </c>
      <c r="B40" s="45">
        <f t="shared" si="1"/>
        <v>43878</v>
      </c>
      <c r="C40" s="32">
        <f t="shared" si="2"/>
        <v>43878</v>
      </c>
      <c r="D40" s="33"/>
      <c r="E40" s="33"/>
      <c r="F40" s="34"/>
      <c r="G40" s="34"/>
      <c r="H40" s="34"/>
      <c r="I40" s="34"/>
      <c r="J40" s="34"/>
      <c r="K40" s="34"/>
      <c r="L40" s="34"/>
      <c r="M40" s="34"/>
      <c r="N40" s="48"/>
      <c r="O40" s="34"/>
      <c r="P40" s="35">
        <f>SUM(D40:O40)</f>
        <v>0</v>
      </c>
      <c r="Q40" s="36"/>
      <c r="R40" s="35"/>
      <c r="S40" s="37"/>
      <c r="T40" s="37"/>
      <c r="U40" s="37"/>
      <c r="V40" s="38"/>
      <c r="W40" s="37"/>
      <c r="X40" s="35"/>
      <c r="Y40" s="37"/>
      <c r="Z40" s="38"/>
      <c r="AA40" s="37"/>
      <c r="AB40" s="38"/>
      <c r="AC40" s="37"/>
      <c r="AD40" s="37"/>
      <c r="AE40" s="37"/>
      <c r="AF40" s="35"/>
      <c r="AG40" s="37"/>
      <c r="AH40" s="39"/>
      <c r="AI40" s="37"/>
      <c r="AJ40" s="39"/>
      <c r="AK40" s="37"/>
      <c r="AL40" s="39"/>
      <c r="AM40" s="37"/>
      <c r="AN40" s="35"/>
      <c r="AO40" s="35"/>
      <c r="AP40" s="35"/>
      <c r="AQ40" s="40"/>
      <c r="AR40" s="41">
        <f>MONTH(C40)</f>
        <v>2</v>
      </c>
      <c r="AS40" s="42"/>
      <c r="AT40" s="43">
        <f>C40</f>
        <v>43878</v>
      </c>
      <c r="AU40" s="44"/>
      <c r="AV40" s="44"/>
      <c r="AW40" s="44"/>
      <c r="AX40" s="44"/>
      <c r="AY40" s="44"/>
      <c r="AZ40" s="44"/>
      <c r="BA40" s="44"/>
      <c r="BB40" s="44"/>
      <c r="BC40" s="44"/>
      <c r="BD40" s="44"/>
      <c r="BE40" s="44"/>
      <c r="BF40" s="44"/>
      <c r="BG40" s="67"/>
    </row>
    <row r="41" spans="1:59" s="46" customFormat="1" ht="12.75" customHeight="1" x14ac:dyDescent="0.2">
      <c r="A41" s="30">
        <f t="shared" si="0"/>
        <v>2</v>
      </c>
      <c r="B41" s="45">
        <f t="shared" si="1"/>
        <v>43879</v>
      </c>
      <c r="C41" s="32">
        <f t="shared" si="2"/>
        <v>43879</v>
      </c>
      <c r="D41" s="33"/>
      <c r="E41" s="33"/>
      <c r="F41" s="34"/>
      <c r="G41" s="34"/>
      <c r="H41" s="34"/>
      <c r="I41" s="34"/>
      <c r="J41" s="34"/>
      <c r="K41" s="34"/>
      <c r="L41" s="34"/>
      <c r="M41" s="34"/>
      <c r="N41" s="48"/>
      <c r="O41" s="34"/>
      <c r="P41" s="35">
        <f>SUM(D41:O41)</f>
        <v>0</v>
      </c>
      <c r="Q41" s="36"/>
      <c r="R41" s="35"/>
      <c r="S41" s="37"/>
      <c r="T41" s="37"/>
      <c r="U41" s="37"/>
      <c r="V41" s="38"/>
      <c r="W41" s="37"/>
      <c r="X41" s="35"/>
      <c r="Y41" s="37"/>
      <c r="Z41" s="38"/>
      <c r="AA41" s="37"/>
      <c r="AB41" s="38"/>
      <c r="AC41" s="37"/>
      <c r="AD41" s="37"/>
      <c r="AE41" s="37"/>
      <c r="AF41" s="35"/>
      <c r="AG41" s="37"/>
      <c r="AH41" s="39"/>
      <c r="AI41" s="37"/>
      <c r="AJ41" s="39"/>
      <c r="AK41" s="37"/>
      <c r="AL41" s="39"/>
      <c r="AM41" s="37"/>
      <c r="AN41" s="35"/>
      <c r="AO41" s="35"/>
      <c r="AP41" s="35"/>
      <c r="AQ41" s="40"/>
      <c r="AR41" s="41">
        <f>MONTH(C41)</f>
        <v>2</v>
      </c>
      <c r="AS41" s="42"/>
      <c r="AT41" s="43">
        <f>C41</f>
        <v>43879</v>
      </c>
      <c r="AU41" s="44"/>
      <c r="AV41" s="44"/>
      <c r="AW41" s="44"/>
      <c r="AX41" s="44"/>
      <c r="AY41" s="44"/>
      <c r="AZ41" s="44"/>
      <c r="BA41" s="44"/>
      <c r="BB41" s="44"/>
      <c r="BC41" s="44"/>
      <c r="BD41" s="44"/>
      <c r="BE41" s="44"/>
      <c r="BF41" s="44"/>
      <c r="BG41" s="44"/>
    </row>
    <row r="42" spans="1:59" s="46" customFormat="1" ht="12.75" customHeight="1" x14ac:dyDescent="0.2">
      <c r="A42" s="30">
        <f t="shared" si="0"/>
        <v>2</v>
      </c>
      <c r="B42" s="45">
        <f t="shared" si="1"/>
        <v>43880</v>
      </c>
      <c r="C42" s="32">
        <f t="shared" si="2"/>
        <v>43880</v>
      </c>
      <c r="D42" s="33"/>
      <c r="E42" s="33"/>
      <c r="F42" s="34"/>
      <c r="G42" s="34"/>
      <c r="H42" s="34"/>
      <c r="I42" s="34"/>
      <c r="J42" s="34"/>
      <c r="K42" s="34"/>
      <c r="L42" s="34"/>
      <c r="M42" s="34"/>
      <c r="N42" s="48"/>
      <c r="O42" s="34"/>
      <c r="P42" s="35">
        <f>SUM(D42:O42)</f>
        <v>0</v>
      </c>
      <c r="Q42" s="36"/>
      <c r="R42" s="35"/>
      <c r="S42" s="37"/>
      <c r="T42" s="37"/>
      <c r="U42" s="37"/>
      <c r="V42" s="38"/>
      <c r="W42" s="37"/>
      <c r="X42" s="35"/>
      <c r="Y42" s="37"/>
      <c r="Z42" s="38"/>
      <c r="AA42" s="37"/>
      <c r="AB42" s="38"/>
      <c r="AC42" s="37"/>
      <c r="AD42" s="37"/>
      <c r="AE42" s="37"/>
      <c r="AF42" s="35"/>
      <c r="AG42" s="37"/>
      <c r="AH42" s="39"/>
      <c r="AI42" s="37"/>
      <c r="AJ42" s="39"/>
      <c r="AK42" s="37"/>
      <c r="AL42" s="39"/>
      <c r="AM42" s="37"/>
      <c r="AN42" s="35"/>
      <c r="AO42" s="35"/>
      <c r="AP42" s="35"/>
      <c r="AQ42" s="40"/>
      <c r="AR42" s="41">
        <f>MONTH(C42)</f>
        <v>2</v>
      </c>
      <c r="AS42" s="42"/>
      <c r="AT42" s="43">
        <f>C42</f>
        <v>43880</v>
      </c>
      <c r="AU42" s="44"/>
      <c r="AV42" s="44"/>
      <c r="AW42" s="44"/>
      <c r="AX42" s="44"/>
      <c r="AY42" s="44"/>
      <c r="AZ42" s="44"/>
      <c r="BA42" s="44"/>
      <c r="BB42" s="44"/>
      <c r="BC42" s="44"/>
      <c r="BD42" s="44"/>
      <c r="BE42" s="44"/>
      <c r="BF42" s="44"/>
      <c r="BG42" s="44"/>
    </row>
    <row r="43" spans="1:59" s="46" customFormat="1" ht="12.75" customHeight="1" x14ac:dyDescent="0.2">
      <c r="A43" s="30">
        <f t="shared" si="0"/>
        <v>2</v>
      </c>
      <c r="B43" s="45">
        <f t="shared" si="1"/>
        <v>43881</v>
      </c>
      <c r="C43" s="32">
        <f t="shared" si="2"/>
        <v>43881</v>
      </c>
      <c r="D43" s="33"/>
      <c r="E43" s="33"/>
      <c r="F43" s="34"/>
      <c r="G43" s="34"/>
      <c r="H43" s="34"/>
      <c r="I43" s="34"/>
      <c r="J43" s="34"/>
      <c r="K43" s="34"/>
      <c r="L43" s="34"/>
      <c r="M43" s="34"/>
      <c r="N43" s="48"/>
      <c r="O43" s="34"/>
      <c r="P43" s="35">
        <f>SUM(D43:O43)</f>
        <v>0</v>
      </c>
      <c r="Q43" s="36"/>
      <c r="R43" s="34"/>
      <c r="S43" s="47"/>
      <c r="T43" s="47"/>
      <c r="U43" s="47"/>
      <c r="V43" s="48"/>
      <c r="W43" s="47"/>
      <c r="X43" s="48"/>
      <c r="Y43" s="47"/>
      <c r="Z43" s="48"/>
      <c r="AA43" s="47"/>
      <c r="AB43" s="48"/>
      <c r="AC43" s="47"/>
      <c r="AD43" s="48"/>
      <c r="AE43" s="47"/>
      <c r="AF43" s="48"/>
      <c r="AG43" s="47"/>
      <c r="AH43" s="48"/>
      <c r="AI43" s="47"/>
      <c r="AJ43" s="48"/>
      <c r="AK43" s="47"/>
      <c r="AL43" s="48"/>
      <c r="AM43" s="47"/>
      <c r="AN43" s="34"/>
      <c r="AO43" s="34"/>
      <c r="AP43" s="34"/>
      <c r="AQ43" s="49">
        <f>SUM(AD43+AB43)</f>
        <v>0</v>
      </c>
      <c r="AR43" s="41">
        <f>MONTH(C43)</f>
        <v>2</v>
      </c>
      <c r="AS43" s="42"/>
      <c r="AT43" s="43">
        <f>C43</f>
        <v>43881</v>
      </c>
      <c r="AU43" s="50"/>
      <c r="AV43" s="50"/>
      <c r="AW43" s="50"/>
      <c r="AX43" s="50"/>
      <c r="AY43" s="50"/>
      <c r="AZ43" s="50"/>
      <c r="BA43" s="50"/>
      <c r="BB43" s="50"/>
      <c r="BC43" s="50"/>
      <c r="BD43" s="50"/>
      <c r="BE43" s="50"/>
      <c r="BF43" s="50"/>
      <c r="BG43" s="54">
        <f>SUM(AU43:BF43)</f>
        <v>0</v>
      </c>
    </row>
    <row r="44" spans="1:59" s="46" customFormat="1" ht="12.75" customHeight="1" x14ac:dyDescent="0.2">
      <c r="A44" s="30">
        <f t="shared" si="0"/>
        <v>2</v>
      </c>
      <c r="B44" s="45">
        <f t="shared" si="1"/>
        <v>43882</v>
      </c>
      <c r="C44" s="32">
        <f t="shared" si="2"/>
        <v>43882</v>
      </c>
      <c r="D44" s="33"/>
      <c r="E44" s="33"/>
      <c r="F44" s="34"/>
      <c r="G44" s="34"/>
      <c r="H44" s="34"/>
      <c r="I44" s="34"/>
      <c r="J44" s="34"/>
      <c r="K44" s="34"/>
      <c r="L44" s="34"/>
      <c r="M44" s="34"/>
      <c r="N44" s="48"/>
      <c r="O44" s="34"/>
      <c r="P44" s="35">
        <f>SUM(D44:O44)</f>
        <v>0</v>
      </c>
      <c r="Q44" s="36"/>
      <c r="R44" s="51"/>
      <c r="S44" s="52"/>
      <c r="T44" s="52"/>
      <c r="U44" s="52"/>
      <c r="V44" s="53"/>
      <c r="W44" s="52"/>
      <c r="X44" s="53"/>
      <c r="Y44" s="52"/>
      <c r="Z44" s="53"/>
      <c r="AA44" s="52"/>
      <c r="AB44" s="53"/>
      <c r="AC44" s="52"/>
      <c r="AD44" s="53"/>
      <c r="AE44" s="52"/>
      <c r="AF44" s="53"/>
      <c r="AG44" s="52"/>
      <c r="AH44" s="53"/>
      <c r="AI44" s="52"/>
      <c r="AJ44" s="53"/>
      <c r="AK44" s="52"/>
      <c r="AL44" s="53"/>
      <c r="AM44" s="52"/>
      <c r="AN44" s="51"/>
      <c r="AO44" s="51"/>
      <c r="AP44" s="51" t="e">
        <f>R44+T44+V44+X44+Z44+AB44+#REF!+AF44+AH44+AJ44+AL44+AN44</f>
        <v>#REF!</v>
      </c>
      <c r="AQ44" s="40"/>
      <c r="AR44" s="41">
        <f>MONTH(C44)</f>
        <v>2</v>
      </c>
      <c r="AS44" s="42"/>
      <c r="AT44" s="43">
        <f>C44</f>
        <v>43882</v>
      </c>
      <c r="AU44" s="54">
        <f t="shared" ref="AU44:BF44" si="10">SUM(D40:D44)</f>
        <v>0</v>
      </c>
      <c r="AV44" s="54">
        <f t="shared" si="10"/>
        <v>0</v>
      </c>
      <c r="AW44" s="54">
        <f t="shared" si="10"/>
        <v>0</v>
      </c>
      <c r="AX44" s="54">
        <f t="shared" si="10"/>
        <v>0</v>
      </c>
      <c r="AY44" s="54">
        <f t="shared" si="10"/>
        <v>0</v>
      </c>
      <c r="AZ44" s="54">
        <f t="shared" si="10"/>
        <v>0</v>
      </c>
      <c r="BA44" s="54">
        <f t="shared" si="10"/>
        <v>0</v>
      </c>
      <c r="BB44" s="54">
        <f t="shared" si="10"/>
        <v>0</v>
      </c>
      <c r="BC44" s="54">
        <f t="shared" si="10"/>
        <v>0</v>
      </c>
      <c r="BD44" s="54">
        <f t="shared" si="10"/>
        <v>0</v>
      </c>
      <c r="BE44" s="54">
        <f t="shared" si="10"/>
        <v>0</v>
      </c>
      <c r="BF44" s="54">
        <f t="shared" si="10"/>
        <v>0</v>
      </c>
      <c r="BG44" s="44"/>
    </row>
    <row r="45" spans="1:59" s="46" customFormat="1" ht="12.75" customHeight="1" x14ac:dyDescent="0.2">
      <c r="A45" s="30">
        <f t="shared" si="0"/>
        <v>2</v>
      </c>
      <c r="B45" s="45">
        <f t="shared" si="1"/>
        <v>43885</v>
      </c>
      <c r="C45" s="32">
        <f t="shared" si="2"/>
        <v>43885</v>
      </c>
      <c r="D45" s="33"/>
      <c r="E45" s="33"/>
      <c r="F45" s="34"/>
      <c r="G45" s="34"/>
      <c r="H45" s="34"/>
      <c r="I45" s="34"/>
      <c r="J45" s="34"/>
      <c r="K45" s="34"/>
      <c r="L45" s="34"/>
      <c r="M45" s="34"/>
      <c r="N45" s="48"/>
      <c r="O45" s="34"/>
      <c r="P45" s="35">
        <f>SUM(D45:O45)</f>
        <v>0</v>
      </c>
      <c r="Q45" s="36"/>
      <c r="R45" s="35"/>
      <c r="S45" s="37"/>
      <c r="T45" s="37"/>
      <c r="U45" s="37"/>
      <c r="V45" s="38"/>
      <c r="W45" s="37"/>
      <c r="X45" s="35"/>
      <c r="Y45" s="37"/>
      <c r="Z45" s="38"/>
      <c r="AA45" s="37"/>
      <c r="AB45" s="38"/>
      <c r="AC45" s="37"/>
      <c r="AD45" s="37"/>
      <c r="AE45" s="37"/>
      <c r="AF45" s="35"/>
      <c r="AG45" s="37"/>
      <c r="AH45" s="39"/>
      <c r="AI45" s="37"/>
      <c r="AJ45" s="39"/>
      <c r="AK45" s="37"/>
      <c r="AL45" s="39"/>
      <c r="AM45" s="37"/>
      <c r="AN45" s="35"/>
      <c r="AO45" s="35"/>
      <c r="AP45" s="35"/>
      <c r="AQ45" s="40"/>
      <c r="AR45" s="41">
        <f>MONTH(C45)</f>
        <v>2</v>
      </c>
      <c r="AS45" s="42"/>
      <c r="AT45" s="43">
        <f>C45</f>
        <v>43885</v>
      </c>
      <c r="AU45" s="44"/>
      <c r="AV45" s="44"/>
      <c r="AW45" s="44"/>
      <c r="AX45" s="44"/>
      <c r="AY45" s="44"/>
      <c r="AZ45" s="44"/>
      <c r="BA45" s="44"/>
      <c r="BB45" s="44"/>
      <c r="BC45" s="44"/>
      <c r="BD45" s="44"/>
      <c r="BE45" s="44"/>
      <c r="BF45" s="44"/>
      <c r="BG45" s="67"/>
    </row>
    <row r="46" spans="1:59" s="46" customFormat="1" ht="12.75" customHeight="1" x14ac:dyDescent="0.2">
      <c r="A46" s="30">
        <f t="shared" si="0"/>
        <v>2</v>
      </c>
      <c r="B46" s="45">
        <f t="shared" si="1"/>
        <v>43886</v>
      </c>
      <c r="C46" s="32">
        <f t="shared" si="2"/>
        <v>43886</v>
      </c>
      <c r="D46" s="33"/>
      <c r="E46" s="33"/>
      <c r="F46" s="34"/>
      <c r="G46" s="34"/>
      <c r="H46" s="34"/>
      <c r="I46" s="34"/>
      <c r="J46" s="34"/>
      <c r="K46" s="34"/>
      <c r="L46" s="34"/>
      <c r="M46" s="34"/>
      <c r="N46" s="48"/>
      <c r="O46" s="34"/>
      <c r="P46" s="35">
        <f>SUM(D46:O46)</f>
        <v>0</v>
      </c>
      <c r="Q46" s="36"/>
      <c r="R46" s="35"/>
      <c r="S46" s="37"/>
      <c r="T46" s="37"/>
      <c r="U46" s="37"/>
      <c r="V46" s="38"/>
      <c r="W46" s="37"/>
      <c r="X46" s="35"/>
      <c r="Y46" s="37"/>
      <c r="Z46" s="38"/>
      <c r="AA46" s="37"/>
      <c r="AB46" s="38"/>
      <c r="AC46" s="37"/>
      <c r="AD46" s="37"/>
      <c r="AE46" s="37"/>
      <c r="AF46" s="35"/>
      <c r="AG46" s="37"/>
      <c r="AH46" s="39"/>
      <c r="AI46" s="37"/>
      <c r="AJ46" s="39"/>
      <c r="AK46" s="37"/>
      <c r="AL46" s="39"/>
      <c r="AM46" s="37"/>
      <c r="AN46" s="35"/>
      <c r="AO46" s="35"/>
      <c r="AP46" s="35"/>
      <c r="AQ46" s="40"/>
      <c r="AR46" s="41">
        <f>MONTH(C46)</f>
        <v>2</v>
      </c>
      <c r="AS46" s="42"/>
      <c r="AT46" s="43">
        <f>C46</f>
        <v>43886</v>
      </c>
      <c r="AU46" s="44"/>
      <c r="AV46" s="44"/>
      <c r="AW46" s="44"/>
      <c r="AX46" s="44"/>
      <c r="AY46" s="44"/>
      <c r="AZ46" s="44"/>
      <c r="BA46" s="44"/>
      <c r="BB46" s="44"/>
      <c r="BC46" s="44"/>
      <c r="BD46" s="44"/>
      <c r="BE46" s="44"/>
      <c r="BF46" s="44"/>
      <c r="BG46" s="44"/>
    </row>
    <row r="47" spans="1:59" s="46" customFormat="1" ht="12.75" customHeight="1" x14ac:dyDescent="0.2">
      <c r="A47" s="30">
        <f t="shared" si="0"/>
        <v>2</v>
      </c>
      <c r="B47" s="45">
        <f t="shared" si="1"/>
        <v>43887</v>
      </c>
      <c r="C47" s="32">
        <f t="shared" si="2"/>
        <v>43887</v>
      </c>
      <c r="D47" s="33"/>
      <c r="E47" s="33"/>
      <c r="F47" s="34"/>
      <c r="G47" s="34"/>
      <c r="H47" s="34"/>
      <c r="I47" s="34"/>
      <c r="J47" s="34"/>
      <c r="K47" s="34"/>
      <c r="L47" s="34"/>
      <c r="M47" s="34"/>
      <c r="N47" s="48"/>
      <c r="O47" s="34"/>
      <c r="P47" s="35">
        <f>SUM(D47:O47)</f>
        <v>0</v>
      </c>
      <c r="Q47" s="36"/>
      <c r="R47" s="35"/>
      <c r="S47" s="37"/>
      <c r="T47" s="37"/>
      <c r="U47" s="37"/>
      <c r="V47" s="38"/>
      <c r="W47" s="37"/>
      <c r="X47" s="35"/>
      <c r="Y47" s="37"/>
      <c r="Z47" s="38"/>
      <c r="AA47" s="37"/>
      <c r="AB47" s="38"/>
      <c r="AC47" s="37"/>
      <c r="AD47" s="37"/>
      <c r="AE47" s="37"/>
      <c r="AF47" s="35"/>
      <c r="AG47" s="37"/>
      <c r="AH47" s="39"/>
      <c r="AI47" s="37"/>
      <c r="AJ47" s="39"/>
      <c r="AK47" s="37"/>
      <c r="AL47" s="39"/>
      <c r="AM47" s="37"/>
      <c r="AN47" s="35"/>
      <c r="AO47" s="35"/>
      <c r="AP47" s="35"/>
      <c r="AQ47" s="40"/>
      <c r="AR47" s="41">
        <f>MONTH(C47)</f>
        <v>2</v>
      </c>
      <c r="AS47" s="42"/>
      <c r="AT47" s="43">
        <f>C47</f>
        <v>43887</v>
      </c>
      <c r="AU47" s="44"/>
      <c r="AV47" s="44"/>
      <c r="AW47" s="44"/>
      <c r="AX47" s="44"/>
      <c r="AY47" s="44"/>
      <c r="AZ47" s="44"/>
      <c r="BA47" s="44"/>
      <c r="BB47" s="44"/>
      <c r="BC47" s="44"/>
      <c r="BD47" s="44"/>
      <c r="BE47" s="44"/>
      <c r="BF47" s="44"/>
      <c r="BG47" s="44"/>
    </row>
    <row r="48" spans="1:59" s="46" customFormat="1" ht="12.75" customHeight="1" x14ac:dyDescent="0.2">
      <c r="A48" s="30">
        <f t="shared" si="0"/>
        <v>2</v>
      </c>
      <c r="B48" s="45">
        <f t="shared" si="1"/>
        <v>43888</v>
      </c>
      <c r="C48" s="32">
        <f t="shared" si="2"/>
        <v>43888</v>
      </c>
      <c r="D48" s="33"/>
      <c r="E48" s="33"/>
      <c r="F48" s="34"/>
      <c r="G48" s="34"/>
      <c r="H48" s="34"/>
      <c r="I48" s="34"/>
      <c r="J48" s="34"/>
      <c r="K48" s="34"/>
      <c r="L48" s="34"/>
      <c r="M48" s="34"/>
      <c r="N48" s="48"/>
      <c r="O48" s="34"/>
      <c r="P48" s="35">
        <f>SUM(D48:O48)</f>
        <v>0</v>
      </c>
      <c r="Q48" s="36"/>
      <c r="R48" s="34"/>
      <c r="S48" s="47"/>
      <c r="T48" s="47"/>
      <c r="U48" s="47"/>
      <c r="V48" s="48"/>
      <c r="W48" s="47"/>
      <c r="X48" s="48"/>
      <c r="Y48" s="47"/>
      <c r="Z48" s="48"/>
      <c r="AA48" s="47"/>
      <c r="AB48" s="48"/>
      <c r="AC48" s="47"/>
      <c r="AD48" s="48"/>
      <c r="AE48" s="47"/>
      <c r="AF48" s="48"/>
      <c r="AG48" s="47"/>
      <c r="AH48" s="48"/>
      <c r="AI48" s="47"/>
      <c r="AJ48" s="48"/>
      <c r="AK48" s="47"/>
      <c r="AL48" s="48"/>
      <c r="AM48" s="47"/>
      <c r="AN48" s="34"/>
      <c r="AO48" s="34"/>
      <c r="AP48" s="34"/>
      <c r="AQ48" s="49">
        <f>SUM(AD48+AB48)</f>
        <v>0</v>
      </c>
      <c r="AR48" s="41">
        <f>MONTH(C48)</f>
        <v>2</v>
      </c>
      <c r="AS48" s="42"/>
      <c r="AT48" s="43">
        <f>C48</f>
        <v>43888</v>
      </c>
      <c r="AU48" s="50"/>
      <c r="AV48" s="50"/>
      <c r="AW48" s="50"/>
      <c r="AX48" s="50"/>
      <c r="AY48" s="50"/>
      <c r="AZ48" s="50"/>
      <c r="BA48" s="50"/>
      <c r="BB48" s="50"/>
      <c r="BC48" s="50"/>
      <c r="BD48" s="50"/>
      <c r="BE48" s="50"/>
      <c r="BF48" s="50"/>
      <c r="BG48" s="54">
        <f>SUM(AU48:BF48)</f>
        <v>0</v>
      </c>
    </row>
    <row r="49" spans="1:59" s="46" customFormat="1" ht="12.75" customHeight="1" thickBot="1" x14ac:dyDescent="0.25">
      <c r="A49" s="30">
        <f t="shared" si="0"/>
        <v>2</v>
      </c>
      <c r="B49" s="45">
        <f t="shared" si="1"/>
        <v>43889</v>
      </c>
      <c r="C49" s="32">
        <f t="shared" si="2"/>
        <v>43889</v>
      </c>
      <c r="D49" s="56"/>
      <c r="E49" s="56"/>
      <c r="F49" s="57"/>
      <c r="G49" s="57"/>
      <c r="H49" s="57"/>
      <c r="I49" s="57"/>
      <c r="J49" s="57"/>
      <c r="K49" s="57"/>
      <c r="L49" s="57"/>
      <c r="M49" s="57"/>
      <c r="N49" s="58"/>
      <c r="O49" s="57"/>
      <c r="P49" s="59">
        <f>SUM(D49:O49)</f>
        <v>0</v>
      </c>
      <c r="Q49" s="36"/>
      <c r="R49" s="51"/>
      <c r="S49" s="52"/>
      <c r="T49" s="52"/>
      <c r="U49" s="52"/>
      <c r="V49" s="53"/>
      <c r="W49" s="52"/>
      <c r="X49" s="53"/>
      <c r="Y49" s="52"/>
      <c r="Z49" s="53"/>
      <c r="AA49" s="52"/>
      <c r="AB49" s="53"/>
      <c r="AC49" s="52"/>
      <c r="AD49" s="53"/>
      <c r="AE49" s="52"/>
      <c r="AF49" s="53"/>
      <c r="AG49" s="52"/>
      <c r="AH49" s="53"/>
      <c r="AI49" s="52"/>
      <c r="AJ49" s="53"/>
      <c r="AK49" s="52"/>
      <c r="AL49" s="53"/>
      <c r="AM49" s="52"/>
      <c r="AN49" s="51"/>
      <c r="AO49" s="51"/>
      <c r="AP49" s="51" t="e">
        <f>R49+T49+V49+X49+Z49+AB49+#REF!+AF49+AH49+AJ49+AL49+AN49</f>
        <v>#REF!</v>
      </c>
      <c r="AQ49" s="40"/>
      <c r="AR49" s="41">
        <f>MONTH(C49)</f>
        <v>2</v>
      </c>
      <c r="AS49" s="42"/>
      <c r="AT49" s="43">
        <f>C49</f>
        <v>43889</v>
      </c>
      <c r="AU49" s="54">
        <f t="shared" ref="AU49:BF49" si="11">SUM(D45:D49)</f>
        <v>0</v>
      </c>
      <c r="AV49" s="54">
        <f t="shared" si="11"/>
        <v>0</v>
      </c>
      <c r="AW49" s="54">
        <f t="shared" si="11"/>
        <v>0</v>
      </c>
      <c r="AX49" s="54">
        <f t="shared" si="11"/>
        <v>0</v>
      </c>
      <c r="AY49" s="54">
        <f t="shared" si="11"/>
        <v>0</v>
      </c>
      <c r="AZ49" s="54">
        <f t="shared" si="11"/>
        <v>0</v>
      </c>
      <c r="BA49" s="54">
        <f t="shared" si="11"/>
        <v>0</v>
      </c>
      <c r="BB49" s="54">
        <f t="shared" si="11"/>
        <v>0</v>
      </c>
      <c r="BC49" s="54">
        <f t="shared" si="11"/>
        <v>0</v>
      </c>
      <c r="BD49" s="54">
        <f t="shared" si="11"/>
        <v>0</v>
      </c>
      <c r="BE49" s="54">
        <f t="shared" si="11"/>
        <v>0</v>
      </c>
      <c r="BF49" s="54">
        <f t="shared" si="11"/>
        <v>0</v>
      </c>
      <c r="BG49" s="44"/>
    </row>
    <row r="50" spans="1:59" s="46" customFormat="1" ht="12.75" customHeight="1" x14ac:dyDescent="0.2">
      <c r="A50" s="60">
        <f t="shared" si="0"/>
        <v>3</v>
      </c>
      <c r="B50" s="61">
        <f t="shared" si="1"/>
        <v>43892</v>
      </c>
      <c r="C50" s="62">
        <f t="shared" si="2"/>
        <v>43892</v>
      </c>
      <c r="D50" s="63"/>
      <c r="E50" s="63"/>
      <c r="F50" s="64"/>
      <c r="G50" s="64"/>
      <c r="H50" s="64"/>
      <c r="I50" s="64"/>
      <c r="J50" s="64"/>
      <c r="K50" s="64"/>
      <c r="L50" s="64"/>
      <c r="M50" s="64"/>
      <c r="N50" s="65"/>
      <c r="O50" s="64"/>
      <c r="P50" s="66">
        <f>SUM(D50:O50)</f>
        <v>0</v>
      </c>
      <c r="Q50" s="36"/>
      <c r="R50" s="35"/>
      <c r="S50" s="37"/>
      <c r="T50" s="37"/>
      <c r="U50" s="37"/>
      <c r="V50" s="38"/>
      <c r="W50" s="37"/>
      <c r="X50" s="35"/>
      <c r="Y50" s="37"/>
      <c r="Z50" s="38"/>
      <c r="AA50" s="37"/>
      <c r="AB50" s="38"/>
      <c r="AC50" s="37"/>
      <c r="AD50" s="37"/>
      <c r="AE50" s="37"/>
      <c r="AF50" s="35"/>
      <c r="AG50" s="37"/>
      <c r="AH50" s="39"/>
      <c r="AI50" s="37"/>
      <c r="AJ50" s="39"/>
      <c r="AK50" s="37"/>
      <c r="AL50" s="39"/>
      <c r="AM50" s="37"/>
      <c r="AN50" s="35"/>
      <c r="AO50" s="35"/>
      <c r="AP50" s="35"/>
      <c r="AQ50" s="40"/>
      <c r="AR50" s="41">
        <f>MONTH(C50)</f>
        <v>3</v>
      </c>
      <c r="AS50" s="42"/>
      <c r="AT50" s="43">
        <f>C50</f>
        <v>43892</v>
      </c>
      <c r="AU50" s="44"/>
      <c r="AV50" s="44"/>
      <c r="AW50" s="44"/>
      <c r="AX50" s="44"/>
      <c r="AY50" s="44"/>
      <c r="AZ50" s="44"/>
      <c r="BA50" s="44"/>
      <c r="BB50" s="44"/>
      <c r="BC50" s="44"/>
      <c r="BD50" s="44"/>
      <c r="BE50" s="44"/>
      <c r="BF50" s="44"/>
      <c r="BG50" s="68"/>
    </row>
    <row r="51" spans="1:59" s="46" customFormat="1" ht="12.75" customHeight="1" x14ac:dyDescent="0.2">
      <c r="A51" s="30">
        <f t="shared" si="0"/>
        <v>3</v>
      </c>
      <c r="B51" s="45">
        <f t="shared" si="1"/>
        <v>43893</v>
      </c>
      <c r="C51" s="32">
        <f t="shared" si="2"/>
        <v>43893</v>
      </c>
      <c r="D51" s="33"/>
      <c r="E51" s="33"/>
      <c r="F51" s="34"/>
      <c r="G51" s="34"/>
      <c r="H51" s="34"/>
      <c r="I51" s="34"/>
      <c r="J51" s="34"/>
      <c r="K51" s="34"/>
      <c r="L51" s="34"/>
      <c r="M51" s="34"/>
      <c r="N51" s="48"/>
      <c r="O51" s="34"/>
      <c r="P51" s="35">
        <f>SUM(D51:O51)</f>
        <v>0</v>
      </c>
      <c r="Q51" s="36"/>
      <c r="R51" s="35"/>
      <c r="S51" s="37"/>
      <c r="T51" s="37"/>
      <c r="U51" s="37"/>
      <c r="V51" s="38"/>
      <c r="W51" s="37"/>
      <c r="X51" s="35"/>
      <c r="Y51" s="37"/>
      <c r="Z51" s="38"/>
      <c r="AA51" s="37"/>
      <c r="AB51" s="38"/>
      <c r="AC51" s="37"/>
      <c r="AD51" s="37"/>
      <c r="AE51" s="37"/>
      <c r="AF51" s="35"/>
      <c r="AG51" s="37"/>
      <c r="AH51" s="39"/>
      <c r="AI51" s="37"/>
      <c r="AJ51" s="39"/>
      <c r="AK51" s="37"/>
      <c r="AL51" s="39"/>
      <c r="AM51" s="37"/>
      <c r="AN51" s="35"/>
      <c r="AO51" s="35"/>
      <c r="AP51" s="35"/>
      <c r="AQ51" s="40"/>
      <c r="AR51" s="41">
        <f>MONTH(C51)</f>
        <v>3</v>
      </c>
      <c r="AS51" s="42"/>
      <c r="AT51" s="43">
        <f>C51</f>
        <v>43893</v>
      </c>
      <c r="AU51" s="44"/>
      <c r="AV51" s="44"/>
      <c r="AW51" s="44"/>
      <c r="AX51" s="44"/>
      <c r="AY51" s="44"/>
      <c r="AZ51" s="44"/>
      <c r="BA51" s="44"/>
      <c r="BB51" s="44"/>
      <c r="BC51" s="44"/>
      <c r="BD51" s="44"/>
      <c r="BE51" s="44"/>
      <c r="BF51" s="44"/>
      <c r="BG51" s="44"/>
    </row>
    <row r="52" spans="1:59" s="46" customFormat="1" ht="12.75" customHeight="1" x14ac:dyDescent="0.2">
      <c r="A52" s="30">
        <f t="shared" si="0"/>
        <v>3</v>
      </c>
      <c r="B52" s="45">
        <f t="shared" si="1"/>
        <v>43894</v>
      </c>
      <c r="C52" s="32">
        <f t="shared" si="2"/>
        <v>43894</v>
      </c>
      <c r="D52" s="33"/>
      <c r="E52" s="33"/>
      <c r="F52" s="34"/>
      <c r="G52" s="34"/>
      <c r="H52" s="34"/>
      <c r="I52" s="34"/>
      <c r="J52" s="34"/>
      <c r="K52" s="34"/>
      <c r="L52" s="34"/>
      <c r="M52" s="34"/>
      <c r="N52" s="48"/>
      <c r="O52" s="34"/>
      <c r="P52" s="35">
        <f>SUM(D52:O52)</f>
        <v>0</v>
      </c>
      <c r="Q52" s="36"/>
      <c r="R52" s="35"/>
      <c r="S52" s="37"/>
      <c r="T52" s="37"/>
      <c r="U52" s="37"/>
      <c r="V52" s="38"/>
      <c r="W52" s="37"/>
      <c r="X52" s="35"/>
      <c r="Y52" s="37"/>
      <c r="Z52" s="38"/>
      <c r="AA52" s="37"/>
      <c r="AB52" s="38"/>
      <c r="AC52" s="37"/>
      <c r="AD52" s="37"/>
      <c r="AE52" s="37"/>
      <c r="AF52" s="35"/>
      <c r="AG52" s="37"/>
      <c r="AH52" s="39"/>
      <c r="AI52" s="37"/>
      <c r="AJ52" s="39"/>
      <c r="AK52" s="37"/>
      <c r="AL52" s="39"/>
      <c r="AM52" s="37"/>
      <c r="AN52" s="35"/>
      <c r="AO52" s="35"/>
      <c r="AP52" s="35"/>
      <c r="AQ52" s="40"/>
      <c r="AR52" s="41">
        <f>MONTH(C52)</f>
        <v>3</v>
      </c>
      <c r="AS52" s="42"/>
      <c r="AT52" s="43">
        <f>C52</f>
        <v>43894</v>
      </c>
      <c r="AU52" s="44"/>
      <c r="AV52" s="44"/>
      <c r="AW52" s="44"/>
      <c r="AX52" s="44"/>
      <c r="AY52" s="44"/>
      <c r="AZ52" s="44"/>
      <c r="BA52" s="44"/>
      <c r="BB52" s="44"/>
      <c r="BC52" s="44"/>
      <c r="BD52" s="44"/>
      <c r="BE52" s="44"/>
      <c r="BF52" s="44"/>
      <c r="BG52" s="44"/>
    </row>
    <row r="53" spans="1:59" s="46" customFormat="1" ht="12.75" customHeight="1" x14ac:dyDescent="0.2">
      <c r="A53" s="30">
        <f t="shared" si="0"/>
        <v>3</v>
      </c>
      <c r="B53" s="45">
        <f t="shared" si="1"/>
        <v>43895</v>
      </c>
      <c r="C53" s="32">
        <f t="shared" si="2"/>
        <v>43895</v>
      </c>
      <c r="D53" s="33"/>
      <c r="E53" s="33"/>
      <c r="F53" s="34"/>
      <c r="G53" s="34"/>
      <c r="H53" s="34"/>
      <c r="I53" s="34"/>
      <c r="J53" s="34"/>
      <c r="K53" s="34"/>
      <c r="L53" s="34"/>
      <c r="M53" s="34"/>
      <c r="N53" s="48"/>
      <c r="O53" s="34"/>
      <c r="P53" s="35">
        <f>SUM(D53:O53)</f>
        <v>0</v>
      </c>
      <c r="Q53" s="36"/>
      <c r="R53" s="34"/>
      <c r="S53" s="47"/>
      <c r="T53" s="47"/>
      <c r="U53" s="47"/>
      <c r="V53" s="48"/>
      <c r="W53" s="47"/>
      <c r="X53" s="48"/>
      <c r="Y53" s="47"/>
      <c r="Z53" s="48"/>
      <c r="AA53" s="47"/>
      <c r="AB53" s="48"/>
      <c r="AC53" s="47"/>
      <c r="AD53" s="48"/>
      <c r="AE53" s="47"/>
      <c r="AF53" s="48"/>
      <c r="AG53" s="47"/>
      <c r="AH53" s="48"/>
      <c r="AI53" s="47"/>
      <c r="AJ53" s="48"/>
      <c r="AK53" s="47"/>
      <c r="AL53" s="48"/>
      <c r="AM53" s="47"/>
      <c r="AN53" s="34"/>
      <c r="AO53" s="34"/>
      <c r="AP53" s="34"/>
      <c r="AQ53" s="49">
        <f>SUM(AD53+AB53)</f>
        <v>0</v>
      </c>
      <c r="AR53" s="41">
        <f>MONTH(C53)</f>
        <v>3</v>
      </c>
      <c r="AS53" s="42"/>
      <c r="AT53" s="43">
        <f>C53</f>
        <v>43895</v>
      </c>
      <c r="AU53" s="50"/>
      <c r="AV53" s="50"/>
      <c r="AW53" s="50"/>
      <c r="AX53" s="50"/>
      <c r="AY53" s="50"/>
      <c r="AZ53" s="50"/>
      <c r="BA53" s="50"/>
      <c r="BB53" s="50"/>
      <c r="BC53" s="50"/>
      <c r="BD53" s="50"/>
      <c r="BE53" s="50"/>
      <c r="BF53" s="50"/>
      <c r="BG53" s="54">
        <f>SUM(AU53:BF53)</f>
        <v>0</v>
      </c>
    </row>
    <row r="54" spans="1:59" s="46" customFormat="1" ht="12.75" customHeight="1" x14ac:dyDescent="0.2">
      <c r="A54" s="30">
        <f t="shared" si="0"/>
        <v>3</v>
      </c>
      <c r="B54" s="45">
        <f t="shared" si="1"/>
        <v>43896</v>
      </c>
      <c r="C54" s="32">
        <f t="shared" si="2"/>
        <v>43896</v>
      </c>
      <c r="D54" s="33"/>
      <c r="E54" s="33"/>
      <c r="F54" s="34"/>
      <c r="G54" s="34"/>
      <c r="H54" s="34"/>
      <c r="I54" s="34"/>
      <c r="J54" s="34"/>
      <c r="K54" s="34"/>
      <c r="L54" s="34"/>
      <c r="M54" s="34"/>
      <c r="N54" s="48"/>
      <c r="O54" s="34"/>
      <c r="P54" s="35">
        <f>SUM(D54:O54)</f>
        <v>0</v>
      </c>
      <c r="Q54" s="36"/>
      <c r="R54" s="51"/>
      <c r="S54" s="52"/>
      <c r="T54" s="52"/>
      <c r="U54" s="52"/>
      <c r="V54" s="53"/>
      <c r="W54" s="52"/>
      <c r="X54" s="53"/>
      <c r="Y54" s="52"/>
      <c r="Z54" s="53"/>
      <c r="AA54" s="52"/>
      <c r="AB54" s="53"/>
      <c r="AC54" s="52"/>
      <c r="AD54" s="53"/>
      <c r="AE54" s="52"/>
      <c r="AF54" s="53"/>
      <c r="AG54" s="52"/>
      <c r="AH54" s="53"/>
      <c r="AI54" s="52"/>
      <c r="AJ54" s="53"/>
      <c r="AK54" s="52"/>
      <c r="AL54" s="53"/>
      <c r="AM54" s="52"/>
      <c r="AN54" s="51"/>
      <c r="AO54" s="51"/>
      <c r="AP54" s="51" t="e">
        <f>R54+T54+V54+X54+Z54+AB54+#REF!+AF54+AH54+AJ54+AL54+AN54</f>
        <v>#REF!</v>
      </c>
      <c r="AQ54" s="40"/>
      <c r="AR54" s="41">
        <f>MONTH(C54)</f>
        <v>3</v>
      </c>
      <c r="AS54" s="42"/>
      <c r="AT54" s="43">
        <f>C54</f>
        <v>43896</v>
      </c>
      <c r="AU54" s="54">
        <f t="shared" ref="AU54:BF54" si="12">SUM(D50:D54)</f>
        <v>0</v>
      </c>
      <c r="AV54" s="54">
        <f t="shared" si="12"/>
        <v>0</v>
      </c>
      <c r="AW54" s="54">
        <f t="shared" si="12"/>
        <v>0</v>
      </c>
      <c r="AX54" s="54">
        <f t="shared" si="12"/>
        <v>0</v>
      </c>
      <c r="AY54" s="54">
        <f t="shared" si="12"/>
        <v>0</v>
      </c>
      <c r="AZ54" s="54">
        <f t="shared" si="12"/>
        <v>0</v>
      </c>
      <c r="BA54" s="54">
        <f t="shared" si="12"/>
        <v>0</v>
      </c>
      <c r="BB54" s="54">
        <f t="shared" si="12"/>
        <v>0</v>
      </c>
      <c r="BC54" s="54">
        <f t="shared" si="12"/>
        <v>0</v>
      </c>
      <c r="BD54" s="54">
        <f t="shared" si="12"/>
        <v>0</v>
      </c>
      <c r="BE54" s="54">
        <f t="shared" si="12"/>
        <v>0</v>
      </c>
      <c r="BF54" s="54">
        <f t="shared" si="12"/>
        <v>0</v>
      </c>
      <c r="BG54" s="44"/>
    </row>
    <row r="55" spans="1:59" s="46" customFormat="1" ht="12.75" customHeight="1" x14ac:dyDescent="0.2">
      <c r="A55" s="30">
        <f t="shared" si="0"/>
        <v>3</v>
      </c>
      <c r="B55" s="45">
        <f t="shared" si="1"/>
        <v>43899</v>
      </c>
      <c r="C55" s="32">
        <f t="shared" si="2"/>
        <v>43899</v>
      </c>
      <c r="D55" s="33"/>
      <c r="E55" s="33"/>
      <c r="F55" s="34"/>
      <c r="G55" s="34"/>
      <c r="H55" s="34"/>
      <c r="I55" s="34"/>
      <c r="J55" s="34"/>
      <c r="K55" s="34"/>
      <c r="L55" s="34"/>
      <c r="M55" s="34"/>
      <c r="N55" s="48"/>
      <c r="O55" s="34"/>
      <c r="P55" s="35">
        <f>SUM(D55:O55)</f>
        <v>0</v>
      </c>
      <c r="Q55" s="36"/>
      <c r="R55" s="35"/>
      <c r="S55" s="37"/>
      <c r="T55" s="37"/>
      <c r="U55" s="37"/>
      <c r="V55" s="38"/>
      <c r="W55" s="37"/>
      <c r="X55" s="35"/>
      <c r="Y55" s="37"/>
      <c r="Z55" s="38"/>
      <c r="AA55" s="37"/>
      <c r="AB55" s="38"/>
      <c r="AC55" s="37"/>
      <c r="AD55" s="37"/>
      <c r="AE55" s="37"/>
      <c r="AF55" s="35"/>
      <c r="AG55" s="37"/>
      <c r="AH55" s="39"/>
      <c r="AI55" s="37"/>
      <c r="AJ55" s="39"/>
      <c r="AK55" s="37"/>
      <c r="AL55" s="39"/>
      <c r="AM55" s="37"/>
      <c r="AN55" s="35"/>
      <c r="AO55" s="35"/>
      <c r="AP55" s="35"/>
      <c r="AQ55" s="40"/>
      <c r="AR55" s="41">
        <f>MONTH(C55)</f>
        <v>3</v>
      </c>
      <c r="AS55" s="42"/>
      <c r="AT55" s="43">
        <f>C55</f>
        <v>43899</v>
      </c>
      <c r="AU55" s="44"/>
      <c r="AV55" s="44"/>
      <c r="AW55" s="44"/>
      <c r="AX55" s="44"/>
      <c r="AY55" s="44"/>
      <c r="AZ55" s="44"/>
      <c r="BA55" s="44"/>
      <c r="BB55" s="44"/>
      <c r="BC55" s="44"/>
      <c r="BD55" s="44"/>
      <c r="BE55" s="44"/>
      <c r="BF55" s="44"/>
      <c r="BG55" s="68"/>
    </row>
    <row r="56" spans="1:59" s="46" customFormat="1" ht="12.75" customHeight="1" x14ac:dyDescent="0.2">
      <c r="A56" s="30">
        <f t="shared" si="0"/>
        <v>3</v>
      </c>
      <c r="B56" s="45">
        <f t="shared" si="1"/>
        <v>43900</v>
      </c>
      <c r="C56" s="32">
        <f t="shared" si="2"/>
        <v>43900</v>
      </c>
      <c r="D56" s="33"/>
      <c r="E56" s="33"/>
      <c r="F56" s="34"/>
      <c r="G56" s="34"/>
      <c r="H56" s="34"/>
      <c r="I56" s="34"/>
      <c r="J56" s="34"/>
      <c r="K56" s="34"/>
      <c r="L56" s="34"/>
      <c r="M56" s="34"/>
      <c r="N56" s="48"/>
      <c r="O56" s="34"/>
      <c r="P56" s="35">
        <f>SUM(D56:O56)</f>
        <v>0</v>
      </c>
      <c r="Q56" s="36"/>
      <c r="R56" s="35"/>
      <c r="S56" s="37"/>
      <c r="T56" s="37"/>
      <c r="U56" s="37"/>
      <c r="V56" s="38"/>
      <c r="W56" s="37"/>
      <c r="X56" s="35"/>
      <c r="Y56" s="37"/>
      <c r="Z56" s="38"/>
      <c r="AA56" s="37"/>
      <c r="AB56" s="38"/>
      <c r="AC56" s="37"/>
      <c r="AD56" s="37"/>
      <c r="AE56" s="37"/>
      <c r="AF56" s="35"/>
      <c r="AG56" s="37"/>
      <c r="AH56" s="39"/>
      <c r="AI56" s="37"/>
      <c r="AJ56" s="39"/>
      <c r="AK56" s="37"/>
      <c r="AL56" s="39"/>
      <c r="AM56" s="37"/>
      <c r="AN56" s="35"/>
      <c r="AO56" s="35"/>
      <c r="AP56" s="35"/>
      <c r="AQ56" s="40"/>
      <c r="AR56" s="41">
        <f>MONTH(C56)</f>
        <v>3</v>
      </c>
      <c r="AS56" s="42"/>
      <c r="AT56" s="43">
        <f>C56</f>
        <v>43900</v>
      </c>
      <c r="AU56" s="44"/>
      <c r="AV56" s="44"/>
      <c r="AW56" s="44"/>
      <c r="AX56" s="44"/>
      <c r="AY56" s="44"/>
      <c r="AZ56" s="44"/>
      <c r="BA56" s="44"/>
      <c r="BB56" s="44"/>
      <c r="BC56" s="44"/>
      <c r="BD56" s="44"/>
      <c r="BE56" s="44"/>
      <c r="BF56" s="44"/>
      <c r="BG56" s="44"/>
    </row>
    <row r="57" spans="1:59" s="46" customFormat="1" ht="12.75" customHeight="1" x14ac:dyDescent="0.2">
      <c r="A57" s="30">
        <f t="shared" si="0"/>
        <v>3</v>
      </c>
      <c r="B57" s="45">
        <f t="shared" si="1"/>
        <v>43901</v>
      </c>
      <c r="C57" s="32">
        <f t="shared" si="2"/>
        <v>43901</v>
      </c>
      <c r="D57" s="33"/>
      <c r="E57" s="33"/>
      <c r="F57" s="34"/>
      <c r="G57" s="34"/>
      <c r="H57" s="34"/>
      <c r="I57" s="34"/>
      <c r="J57" s="34"/>
      <c r="K57" s="34"/>
      <c r="L57" s="34"/>
      <c r="M57" s="34"/>
      <c r="N57" s="48"/>
      <c r="O57" s="34"/>
      <c r="P57" s="35">
        <f>SUM(D57:O57)</f>
        <v>0</v>
      </c>
      <c r="Q57" s="36"/>
      <c r="R57" s="35"/>
      <c r="S57" s="37"/>
      <c r="T57" s="37"/>
      <c r="U57" s="37"/>
      <c r="V57" s="38"/>
      <c r="W57" s="37"/>
      <c r="X57" s="35"/>
      <c r="Y57" s="37"/>
      <c r="Z57" s="38"/>
      <c r="AA57" s="37"/>
      <c r="AB57" s="38"/>
      <c r="AC57" s="37"/>
      <c r="AD57" s="37"/>
      <c r="AE57" s="37"/>
      <c r="AF57" s="35"/>
      <c r="AG57" s="37"/>
      <c r="AH57" s="39"/>
      <c r="AI57" s="37"/>
      <c r="AJ57" s="39"/>
      <c r="AK57" s="37"/>
      <c r="AL57" s="39"/>
      <c r="AM57" s="37"/>
      <c r="AN57" s="35"/>
      <c r="AO57" s="35"/>
      <c r="AP57" s="35"/>
      <c r="AQ57" s="40"/>
      <c r="AR57" s="41">
        <f>MONTH(C57)</f>
        <v>3</v>
      </c>
      <c r="AS57" s="42"/>
      <c r="AT57" s="43">
        <f>C57</f>
        <v>43901</v>
      </c>
      <c r="AU57" s="44"/>
      <c r="AV57" s="44"/>
      <c r="AW57" s="44"/>
      <c r="AX57" s="44"/>
      <c r="AY57" s="44"/>
      <c r="AZ57" s="44"/>
      <c r="BA57" s="44"/>
      <c r="BB57" s="44"/>
      <c r="BC57" s="44"/>
      <c r="BD57" s="44"/>
      <c r="BE57" s="44"/>
      <c r="BF57" s="44"/>
      <c r="BG57" s="44"/>
    </row>
    <row r="58" spans="1:59" s="46" customFormat="1" ht="12.75" customHeight="1" x14ac:dyDescent="0.2">
      <c r="A58" s="30">
        <f t="shared" si="0"/>
        <v>3</v>
      </c>
      <c r="B58" s="45">
        <f t="shared" si="1"/>
        <v>43902</v>
      </c>
      <c r="C58" s="32">
        <f t="shared" si="2"/>
        <v>43902</v>
      </c>
      <c r="D58" s="33"/>
      <c r="E58" s="33"/>
      <c r="F58" s="34"/>
      <c r="G58" s="34"/>
      <c r="H58" s="34"/>
      <c r="I58" s="34"/>
      <c r="J58" s="34"/>
      <c r="K58" s="34"/>
      <c r="L58" s="34"/>
      <c r="M58" s="34"/>
      <c r="N58" s="48"/>
      <c r="O58" s="34"/>
      <c r="P58" s="35">
        <f>SUM(D58:O58)</f>
        <v>0</v>
      </c>
      <c r="Q58" s="36"/>
      <c r="R58" s="34"/>
      <c r="S58" s="47"/>
      <c r="T58" s="47"/>
      <c r="U58" s="47"/>
      <c r="V58" s="48"/>
      <c r="W58" s="47"/>
      <c r="X58" s="48"/>
      <c r="Y58" s="47"/>
      <c r="Z58" s="48"/>
      <c r="AA58" s="47"/>
      <c r="AB58" s="48"/>
      <c r="AC58" s="47"/>
      <c r="AD58" s="48"/>
      <c r="AE58" s="47"/>
      <c r="AF58" s="48"/>
      <c r="AG58" s="47"/>
      <c r="AH58" s="48"/>
      <c r="AI58" s="47"/>
      <c r="AJ58" s="48"/>
      <c r="AK58" s="47"/>
      <c r="AL58" s="48"/>
      <c r="AM58" s="47"/>
      <c r="AN58" s="34"/>
      <c r="AO58" s="34"/>
      <c r="AP58" s="34"/>
      <c r="AQ58" s="49">
        <f>SUM(AD58+AB58)</f>
        <v>0</v>
      </c>
      <c r="AR58" s="41">
        <f>MONTH(C58)</f>
        <v>3</v>
      </c>
      <c r="AS58" s="42"/>
      <c r="AT58" s="43">
        <f>C58</f>
        <v>43902</v>
      </c>
      <c r="AU58" s="50"/>
      <c r="AV58" s="50"/>
      <c r="AW58" s="50"/>
      <c r="AX58" s="50"/>
      <c r="AY58" s="50"/>
      <c r="AZ58" s="50"/>
      <c r="BA58" s="50"/>
      <c r="BB58" s="50"/>
      <c r="BC58" s="50"/>
      <c r="BD58" s="50"/>
      <c r="BE58" s="50"/>
      <c r="BF58" s="50"/>
      <c r="BG58" s="54">
        <f>SUM(AU58:BF58)</f>
        <v>0</v>
      </c>
    </row>
    <row r="59" spans="1:59" s="46" customFormat="1" ht="12.75" customHeight="1" x14ac:dyDescent="0.2">
      <c r="A59" s="30">
        <f t="shared" si="0"/>
        <v>3</v>
      </c>
      <c r="B59" s="45">
        <f t="shared" si="1"/>
        <v>43903</v>
      </c>
      <c r="C59" s="32">
        <f t="shared" si="2"/>
        <v>43903</v>
      </c>
      <c r="D59" s="33"/>
      <c r="E59" s="33"/>
      <c r="F59" s="34"/>
      <c r="G59" s="34"/>
      <c r="H59" s="34"/>
      <c r="I59" s="34"/>
      <c r="J59" s="34"/>
      <c r="K59" s="34"/>
      <c r="L59" s="34"/>
      <c r="M59" s="34"/>
      <c r="N59" s="48"/>
      <c r="O59" s="34"/>
      <c r="P59" s="35">
        <f>SUM(D59:O59)</f>
        <v>0</v>
      </c>
      <c r="Q59" s="36"/>
      <c r="R59" s="51"/>
      <c r="S59" s="52"/>
      <c r="T59" s="52"/>
      <c r="U59" s="52"/>
      <c r="V59" s="53"/>
      <c r="W59" s="52"/>
      <c r="X59" s="53"/>
      <c r="Y59" s="52"/>
      <c r="Z59" s="53"/>
      <c r="AA59" s="52"/>
      <c r="AB59" s="53"/>
      <c r="AC59" s="52"/>
      <c r="AD59" s="53"/>
      <c r="AE59" s="52"/>
      <c r="AF59" s="53"/>
      <c r="AG59" s="52"/>
      <c r="AH59" s="53"/>
      <c r="AI59" s="52"/>
      <c r="AJ59" s="53"/>
      <c r="AK59" s="52"/>
      <c r="AL59" s="53"/>
      <c r="AM59" s="52"/>
      <c r="AN59" s="51"/>
      <c r="AO59" s="51"/>
      <c r="AP59" s="51" t="e">
        <f>R59+T59+V59+X59+Z59+AB59+#REF!+AF59+AH59+AJ59+AL59+AN59</f>
        <v>#REF!</v>
      </c>
      <c r="AQ59" s="40"/>
      <c r="AR59" s="41">
        <f>MONTH(C59)</f>
        <v>3</v>
      </c>
      <c r="AS59" s="42"/>
      <c r="AT59" s="43">
        <f>C59</f>
        <v>43903</v>
      </c>
      <c r="AU59" s="54">
        <f t="shared" ref="AU59:BF59" si="13">SUM(D55:D59)</f>
        <v>0</v>
      </c>
      <c r="AV59" s="54">
        <f t="shared" si="13"/>
        <v>0</v>
      </c>
      <c r="AW59" s="54">
        <f t="shared" si="13"/>
        <v>0</v>
      </c>
      <c r="AX59" s="54">
        <f t="shared" si="13"/>
        <v>0</v>
      </c>
      <c r="AY59" s="54">
        <f t="shared" si="13"/>
        <v>0</v>
      </c>
      <c r="AZ59" s="54">
        <f t="shared" si="13"/>
        <v>0</v>
      </c>
      <c r="BA59" s="54">
        <f t="shared" si="13"/>
        <v>0</v>
      </c>
      <c r="BB59" s="54">
        <f t="shared" si="13"/>
        <v>0</v>
      </c>
      <c r="BC59" s="54">
        <f t="shared" si="13"/>
        <v>0</v>
      </c>
      <c r="BD59" s="54">
        <f t="shared" si="13"/>
        <v>0</v>
      </c>
      <c r="BE59" s="54">
        <f t="shared" si="13"/>
        <v>0</v>
      </c>
      <c r="BF59" s="54">
        <f t="shared" si="13"/>
        <v>0</v>
      </c>
      <c r="BG59" s="44"/>
    </row>
    <row r="60" spans="1:59" s="46" customFormat="1" ht="12.75" customHeight="1" x14ac:dyDescent="0.2">
      <c r="A60" s="30">
        <f t="shared" si="0"/>
        <v>3</v>
      </c>
      <c r="B60" s="45">
        <f t="shared" si="1"/>
        <v>43906</v>
      </c>
      <c r="C60" s="32">
        <f t="shared" si="2"/>
        <v>43906</v>
      </c>
      <c r="D60" s="33"/>
      <c r="E60" s="33"/>
      <c r="F60" s="34"/>
      <c r="G60" s="34"/>
      <c r="H60" s="34"/>
      <c r="I60" s="34"/>
      <c r="J60" s="34"/>
      <c r="K60" s="34"/>
      <c r="L60" s="34"/>
      <c r="M60" s="34"/>
      <c r="N60" s="48"/>
      <c r="O60" s="34"/>
      <c r="P60" s="35">
        <f>SUM(D60:O60)</f>
        <v>0</v>
      </c>
      <c r="Q60" s="36"/>
      <c r="R60" s="35"/>
      <c r="S60" s="37"/>
      <c r="T60" s="37"/>
      <c r="U60" s="37"/>
      <c r="V60" s="38"/>
      <c r="W60" s="37"/>
      <c r="X60" s="35"/>
      <c r="Y60" s="37"/>
      <c r="Z60" s="38"/>
      <c r="AA60" s="37"/>
      <c r="AB60" s="38"/>
      <c r="AC60" s="37"/>
      <c r="AD60" s="37"/>
      <c r="AE60" s="37"/>
      <c r="AF60" s="35"/>
      <c r="AG60" s="37"/>
      <c r="AH60" s="39"/>
      <c r="AI60" s="37"/>
      <c r="AJ60" s="39"/>
      <c r="AK60" s="37"/>
      <c r="AL60" s="39"/>
      <c r="AM60" s="37"/>
      <c r="AN60" s="35"/>
      <c r="AO60" s="35"/>
      <c r="AP60" s="35"/>
      <c r="AQ60" s="40"/>
      <c r="AR60" s="41">
        <f>MONTH(C60)</f>
        <v>3</v>
      </c>
      <c r="AS60" s="42"/>
      <c r="AT60" s="43">
        <f>C60</f>
        <v>43906</v>
      </c>
      <c r="AU60" s="44"/>
      <c r="AV60" s="44"/>
      <c r="AW60" s="44"/>
      <c r="AX60" s="44"/>
      <c r="AY60" s="44"/>
      <c r="AZ60" s="44"/>
      <c r="BA60" s="44"/>
      <c r="BB60" s="44"/>
      <c r="BC60" s="44"/>
      <c r="BD60" s="44"/>
      <c r="BE60" s="44"/>
      <c r="BF60" s="44"/>
      <c r="BG60" s="68"/>
    </row>
    <row r="61" spans="1:59" s="46" customFormat="1" ht="12.75" customHeight="1" x14ac:dyDescent="0.2">
      <c r="A61" s="30">
        <f t="shared" si="0"/>
        <v>3</v>
      </c>
      <c r="B61" s="45">
        <f t="shared" si="1"/>
        <v>43907</v>
      </c>
      <c r="C61" s="32">
        <f t="shared" si="2"/>
        <v>43907</v>
      </c>
      <c r="D61" s="33"/>
      <c r="E61" s="33"/>
      <c r="F61" s="34"/>
      <c r="G61" s="34"/>
      <c r="H61" s="34"/>
      <c r="I61" s="34"/>
      <c r="J61" s="34"/>
      <c r="K61" s="34"/>
      <c r="L61" s="34"/>
      <c r="M61" s="34"/>
      <c r="N61" s="48"/>
      <c r="O61" s="34"/>
      <c r="P61" s="35">
        <f>SUM(D61:O61)</f>
        <v>0</v>
      </c>
      <c r="Q61" s="36"/>
      <c r="R61" s="35"/>
      <c r="S61" s="37"/>
      <c r="T61" s="37"/>
      <c r="U61" s="37"/>
      <c r="V61" s="38"/>
      <c r="W61" s="37"/>
      <c r="X61" s="35"/>
      <c r="Y61" s="37"/>
      <c r="Z61" s="38"/>
      <c r="AA61" s="37"/>
      <c r="AB61" s="38"/>
      <c r="AC61" s="37"/>
      <c r="AD61" s="37"/>
      <c r="AE61" s="37"/>
      <c r="AF61" s="35"/>
      <c r="AG61" s="37"/>
      <c r="AH61" s="39"/>
      <c r="AI61" s="37"/>
      <c r="AJ61" s="39"/>
      <c r="AK61" s="37"/>
      <c r="AL61" s="39"/>
      <c r="AM61" s="37"/>
      <c r="AN61" s="35"/>
      <c r="AO61" s="35"/>
      <c r="AP61" s="35"/>
      <c r="AQ61" s="40"/>
      <c r="AR61" s="41">
        <f>MONTH(C61)</f>
        <v>3</v>
      </c>
      <c r="AS61" s="42"/>
      <c r="AT61" s="43">
        <f>C61</f>
        <v>43907</v>
      </c>
      <c r="AU61" s="44"/>
      <c r="AV61" s="44"/>
      <c r="AW61" s="44"/>
      <c r="AX61" s="44"/>
      <c r="AY61" s="44"/>
      <c r="AZ61" s="44"/>
      <c r="BA61" s="44"/>
      <c r="BB61" s="44"/>
      <c r="BC61" s="44"/>
      <c r="BD61" s="44"/>
      <c r="BE61" s="44"/>
      <c r="BF61" s="44"/>
      <c r="BG61" s="44"/>
    </row>
    <row r="62" spans="1:59" s="46" customFormat="1" ht="12.75" customHeight="1" x14ac:dyDescent="0.2">
      <c r="A62" s="30">
        <f t="shared" si="0"/>
        <v>3</v>
      </c>
      <c r="B62" s="45">
        <f t="shared" si="1"/>
        <v>43908</v>
      </c>
      <c r="C62" s="32">
        <f t="shared" si="2"/>
        <v>43908</v>
      </c>
      <c r="D62" s="33"/>
      <c r="E62" s="33"/>
      <c r="F62" s="34"/>
      <c r="G62" s="34"/>
      <c r="H62" s="34"/>
      <c r="I62" s="34"/>
      <c r="J62" s="34"/>
      <c r="K62" s="34"/>
      <c r="L62" s="34"/>
      <c r="M62" s="34"/>
      <c r="N62" s="48"/>
      <c r="O62" s="34"/>
      <c r="P62" s="35">
        <f>SUM(D62:O62)</f>
        <v>0</v>
      </c>
      <c r="Q62" s="36"/>
      <c r="R62" s="35"/>
      <c r="S62" s="37"/>
      <c r="T62" s="37"/>
      <c r="U62" s="37"/>
      <c r="V62" s="38"/>
      <c r="W62" s="37"/>
      <c r="X62" s="35"/>
      <c r="Y62" s="37"/>
      <c r="Z62" s="38"/>
      <c r="AA62" s="37"/>
      <c r="AB62" s="38"/>
      <c r="AC62" s="37"/>
      <c r="AD62" s="37"/>
      <c r="AE62" s="37"/>
      <c r="AF62" s="35"/>
      <c r="AG62" s="37"/>
      <c r="AH62" s="39"/>
      <c r="AI62" s="37"/>
      <c r="AJ62" s="39"/>
      <c r="AK62" s="37"/>
      <c r="AL62" s="39"/>
      <c r="AM62" s="37"/>
      <c r="AN62" s="35"/>
      <c r="AO62" s="35"/>
      <c r="AP62" s="35"/>
      <c r="AQ62" s="40"/>
      <c r="AR62" s="41">
        <f>MONTH(C62)</f>
        <v>3</v>
      </c>
      <c r="AS62" s="42"/>
      <c r="AT62" s="43">
        <f>C62</f>
        <v>43908</v>
      </c>
      <c r="AU62" s="44"/>
      <c r="AV62" s="44"/>
      <c r="AW62" s="44"/>
      <c r="AX62" s="44"/>
      <c r="AY62" s="44"/>
      <c r="AZ62" s="44"/>
      <c r="BA62" s="44"/>
      <c r="BB62" s="44"/>
      <c r="BC62" s="44"/>
      <c r="BD62" s="44"/>
      <c r="BE62" s="44"/>
      <c r="BF62" s="44"/>
      <c r="BG62" s="44"/>
    </row>
    <row r="63" spans="1:59" s="46" customFormat="1" ht="12.75" customHeight="1" x14ac:dyDescent="0.2">
      <c r="A63" s="30">
        <f t="shared" si="0"/>
        <v>3</v>
      </c>
      <c r="B63" s="45">
        <f t="shared" si="1"/>
        <v>43909</v>
      </c>
      <c r="C63" s="32">
        <f t="shared" si="2"/>
        <v>43909</v>
      </c>
      <c r="D63" s="33"/>
      <c r="E63" s="33"/>
      <c r="F63" s="34"/>
      <c r="G63" s="34"/>
      <c r="H63" s="34"/>
      <c r="I63" s="34"/>
      <c r="J63" s="34"/>
      <c r="K63" s="34"/>
      <c r="L63" s="34"/>
      <c r="M63" s="34"/>
      <c r="N63" s="48"/>
      <c r="O63" s="34"/>
      <c r="P63" s="35">
        <f>SUM(D63:O63)</f>
        <v>0</v>
      </c>
      <c r="Q63" s="36"/>
      <c r="R63" s="34"/>
      <c r="S63" s="47"/>
      <c r="T63" s="47"/>
      <c r="U63" s="47"/>
      <c r="V63" s="48"/>
      <c r="W63" s="47"/>
      <c r="X63" s="48"/>
      <c r="Y63" s="47"/>
      <c r="Z63" s="48"/>
      <c r="AA63" s="47"/>
      <c r="AB63" s="48"/>
      <c r="AC63" s="47"/>
      <c r="AD63" s="48"/>
      <c r="AE63" s="47"/>
      <c r="AF63" s="48"/>
      <c r="AG63" s="47"/>
      <c r="AH63" s="48"/>
      <c r="AI63" s="47"/>
      <c r="AJ63" s="48"/>
      <c r="AK63" s="47"/>
      <c r="AL63" s="48"/>
      <c r="AM63" s="47"/>
      <c r="AN63" s="34"/>
      <c r="AO63" s="34"/>
      <c r="AP63" s="34"/>
      <c r="AQ63" s="49">
        <f>SUM(AD63+AB63)</f>
        <v>0</v>
      </c>
      <c r="AR63" s="41">
        <f>MONTH(C63)</f>
        <v>3</v>
      </c>
      <c r="AS63" s="42"/>
      <c r="AT63" s="43">
        <f>C63</f>
        <v>43909</v>
      </c>
      <c r="AU63" s="50"/>
      <c r="AV63" s="50"/>
      <c r="AW63" s="50"/>
      <c r="AX63" s="50"/>
      <c r="AY63" s="50"/>
      <c r="AZ63" s="50"/>
      <c r="BA63" s="50"/>
      <c r="BB63" s="50"/>
      <c r="BC63" s="50"/>
      <c r="BD63" s="50"/>
      <c r="BE63" s="50"/>
      <c r="BF63" s="50"/>
      <c r="BG63" s="54">
        <f>SUM(AU63:BF63)</f>
        <v>0</v>
      </c>
    </row>
    <row r="64" spans="1:59" s="46" customFormat="1" ht="12.75" customHeight="1" x14ac:dyDescent="0.2">
      <c r="A64" s="30">
        <f t="shared" si="0"/>
        <v>3</v>
      </c>
      <c r="B64" s="45">
        <f t="shared" si="1"/>
        <v>43910</v>
      </c>
      <c r="C64" s="32">
        <f t="shared" si="2"/>
        <v>43910</v>
      </c>
      <c r="D64" s="33"/>
      <c r="E64" s="33"/>
      <c r="F64" s="34"/>
      <c r="G64" s="34"/>
      <c r="H64" s="34"/>
      <c r="I64" s="34"/>
      <c r="J64" s="34"/>
      <c r="K64" s="34"/>
      <c r="L64" s="34"/>
      <c r="M64" s="34"/>
      <c r="N64" s="48"/>
      <c r="O64" s="34"/>
      <c r="P64" s="35">
        <f>SUM(D64:O64)</f>
        <v>0</v>
      </c>
      <c r="Q64" s="36"/>
      <c r="R64" s="51"/>
      <c r="S64" s="52"/>
      <c r="T64" s="52"/>
      <c r="U64" s="52"/>
      <c r="V64" s="53"/>
      <c r="W64" s="52"/>
      <c r="X64" s="53"/>
      <c r="Y64" s="52"/>
      <c r="Z64" s="53"/>
      <c r="AA64" s="52"/>
      <c r="AB64" s="53"/>
      <c r="AC64" s="52"/>
      <c r="AD64" s="53"/>
      <c r="AE64" s="52"/>
      <c r="AF64" s="53"/>
      <c r="AG64" s="52"/>
      <c r="AH64" s="53"/>
      <c r="AI64" s="52"/>
      <c r="AJ64" s="53"/>
      <c r="AK64" s="52"/>
      <c r="AL64" s="53"/>
      <c r="AM64" s="52"/>
      <c r="AN64" s="51"/>
      <c r="AO64" s="51"/>
      <c r="AP64" s="51" t="e">
        <f>R64+T64+V64+X64+Z64+AB64+#REF!+AF64+AH64+AJ64+AL64+AN64</f>
        <v>#REF!</v>
      </c>
      <c r="AQ64" s="40"/>
      <c r="AR64" s="41">
        <f>MONTH(C64)</f>
        <v>3</v>
      </c>
      <c r="AS64" s="42"/>
      <c r="AT64" s="43">
        <f>C64</f>
        <v>43910</v>
      </c>
      <c r="AU64" s="54">
        <f t="shared" ref="AU64:BF64" si="14">SUM(D60:D64)</f>
        <v>0</v>
      </c>
      <c r="AV64" s="54">
        <f t="shared" si="14"/>
        <v>0</v>
      </c>
      <c r="AW64" s="54">
        <f t="shared" si="14"/>
        <v>0</v>
      </c>
      <c r="AX64" s="54">
        <f t="shared" si="14"/>
        <v>0</v>
      </c>
      <c r="AY64" s="54">
        <f t="shared" si="14"/>
        <v>0</v>
      </c>
      <c r="AZ64" s="54">
        <f t="shared" si="14"/>
        <v>0</v>
      </c>
      <c r="BA64" s="54">
        <f t="shared" si="14"/>
        <v>0</v>
      </c>
      <c r="BB64" s="54">
        <f t="shared" si="14"/>
        <v>0</v>
      </c>
      <c r="BC64" s="54">
        <f t="shared" si="14"/>
        <v>0</v>
      </c>
      <c r="BD64" s="54">
        <f t="shared" si="14"/>
        <v>0</v>
      </c>
      <c r="BE64" s="54">
        <f t="shared" si="14"/>
        <v>0</v>
      </c>
      <c r="BF64" s="54">
        <f t="shared" si="14"/>
        <v>0</v>
      </c>
      <c r="BG64" s="44"/>
    </row>
    <row r="65" spans="1:59" s="46" customFormat="1" ht="12.75" customHeight="1" x14ac:dyDescent="0.2">
      <c r="A65" s="30">
        <f t="shared" si="0"/>
        <v>3</v>
      </c>
      <c r="B65" s="45">
        <f t="shared" si="1"/>
        <v>43913</v>
      </c>
      <c r="C65" s="32">
        <f t="shared" si="2"/>
        <v>43913</v>
      </c>
      <c r="D65" s="33"/>
      <c r="E65" s="33"/>
      <c r="F65" s="34"/>
      <c r="G65" s="34"/>
      <c r="H65" s="34"/>
      <c r="I65" s="34"/>
      <c r="J65" s="34"/>
      <c r="K65" s="34"/>
      <c r="L65" s="34"/>
      <c r="M65" s="34"/>
      <c r="N65" s="48"/>
      <c r="O65" s="34"/>
      <c r="P65" s="35">
        <f>SUM(D65:O65)</f>
        <v>0</v>
      </c>
      <c r="Q65" s="36"/>
      <c r="R65" s="35"/>
      <c r="S65" s="37"/>
      <c r="T65" s="37"/>
      <c r="U65" s="37"/>
      <c r="V65" s="38"/>
      <c r="W65" s="37"/>
      <c r="X65" s="35"/>
      <c r="Y65" s="37"/>
      <c r="Z65" s="38"/>
      <c r="AA65" s="37"/>
      <c r="AB65" s="38"/>
      <c r="AC65" s="37"/>
      <c r="AD65" s="37"/>
      <c r="AE65" s="37"/>
      <c r="AF65" s="35"/>
      <c r="AG65" s="37"/>
      <c r="AH65" s="39"/>
      <c r="AI65" s="37"/>
      <c r="AJ65" s="39"/>
      <c r="AK65" s="37"/>
      <c r="AL65" s="39"/>
      <c r="AM65" s="37"/>
      <c r="AN65" s="35"/>
      <c r="AO65" s="35"/>
      <c r="AP65" s="35"/>
      <c r="AQ65" s="40"/>
      <c r="AR65" s="41">
        <f>MONTH(C65)</f>
        <v>3</v>
      </c>
      <c r="AS65" s="42"/>
      <c r="AT65" s="43">
        <f>C65</f>
        <v>43913</v>
      </c>
      <c r="AU65" s="44"/>
      <c r="AV65" s="44"/>
      <c r="AW65" s="44"/>
      <c r="AX65" s="44"/>
      <c r="AY65" s="44"/>
      <c r="AZ65" s="44"/>
      <c r="BA65" s="44"/>
      <c r="BB65" s="44"/>
      <c r="BC65" s="44"/>
      <c r="BD65" s="44"/>
      <c r="BE65" s="44"/>
      <c r="BF65" s="44"/>
      <c r="BG65" s="68"/>
    </row>
    <row r="66" spans="1:59" s="46" customFormat="1" ht="12.75" customHeight="1" x14ac:dyDescent="0.2">
      <c r="A66" s="30">
        <f t="shared" si="0"/>
        <v>3</v>
      </c>
      <c r="B66" s="45">
        <f t="shared" si="1"/>
        <v>43914</v>
      </c>
      <c r="C66" s="32">
        <f t="shared" si="2"/>
        <v>43914</v>
      </c>
      <c r="D66" s="33"/>
      <c r="E66" s="33"/>
      <c r="F66" s="34"/>
      <c r="G66" s="34"/>
      <c r="H66" s="34"/>
      <c r="I66" s="34"/>
      <c r="J66" s="34"/>
      <c r="K66" s="34"/>
      <c r="L66" s="34"/>
      <c r="M66" s="34"/>
      <c r="N66" s="48"/>
      <c r="O66" s="34"/>
      <c r="P66" s="35">
        <f>SUM(D66:O66)</f>
        <v>0</v>
      </c>
      <c r="Q66" s="36"/>
      <c r="R66" s="35"/>
      <c r="S66" s="37"/>
      <c r="T66" s="37"/>
      <c r="U66" s="37"/>
      <c r="V66" s="38"/>
      <c r="W66" s="37"/>
      <c r="X66" s="35"/>
      <c r="Y66" s="37"/>
      <c r="Z66" s="38"/>
      <c r="AA66" s="37"/>
      <c r="AB66" s="38"/>
      <c r="AC66" s="37"/>
      <c r="AD66" s="37"/>
      <c r="AE66" s="37"/>
      <c r="AF66" s="35"/>
      <c r="AG66" s="37"/>
      <c r="AH66" s="39"/>
      <c r="AI66" s="37"/>
      <c r="AJ66" s="39"/>
      <c r="AK66" s="37"/>
      <c r="AL66" s="39"/>
      <c r="AM66" s="37"/>
      <c r="AN66" s="35"/>
      <c r="AO66" s="35"/>
      <c r="AP66" s="35"/>
      <c r="AQ66" s="40"/>
      <c r="AR66" s="41">
        <f>MONTH(C66)</f>
        <v>3</v>
      </c>
      <c r="AS66" s="42"/>
      <c r="AT66" s="43">
        <f>C66</f>
        <v>43914</v>
      </c>
      <c r="AU66" s="44"/>
      <c r="AV66" s="44"/>
      <c r="AW66" s="44"/>
      <c r="AX66" s="44"/>
      <c r="AY66" s="44"/>
      <c r="AZ66" s="44"/>
      <c r="BA66" s="44"/>
      <c r="BB66" s="44"/>
      <c r="BC66" s="44"/>
      <c r="BD66" s="44"/>
      <c r="BE66" s="44"/>
      <c r="BF66" s="44"/>
      <c r="BG66" s="44"/>
    </row>
    <row r="67" spans="1:59" s="46" customFormat="1" ht="12.75" customHeight="1" x14ac:dyDescent="0.2">
      <c r="A67" s="30">
        <f t="shared" si="0"/>
        <v>3</v>
      </c>
      <c r="B67" s="45">
        <f t="shared" si="1"/>
        <v>43915</v>
      </c>
      <c r="C67" s="32">
        <f t="shared" si="2"/>
        <v>43915</v>
      </c>
      <c r="D67" s="33"/>
      <c r="E67" s="33"/>
      <c r="F67" s="34"/>
      <c r="G67" s="34"/>
      <c r="H67" s="34"/>
      <c r="I67" s="34"/>
      <c r="J67" s="34"/>
      <c r="K67" s="34"/>
      <c r="L67" s="34"/>
      <c r="M67" s="34"/>
      <c r="N67" s="48"/>
      <c r="O67" s="34"/>
      <c r="P67" s="35">
        <f>SUM(D67:O67)</f>
        <v>0</v>
      </c>
      <c r="Q67" s="36"/>
      <c r="R67" s="35"/>
      <c r="S67" s="37"/>
      <c r="T67" s="37"/>
      <c r="U67" s="37"/>
      <c r="V67" s="38"/>
      <c r="W67" s="37"/>
      <c r="X67" s="35"/>
      <c r="Y67" s="37"/>
      <c r="Z67" s="38"/>
      <c r="AA67" s="37"/>
      <c r="AB67" s="38"/>
      <c r="AC67" s="37"/>
      <c r="AD67" s="37"/>
      <c r="AE67" s="37"/>
      <c r="AF67" s="35"/>
      <c r="AG67" s="37"/>
      <c r="AH67" s="39"/>
      <c r="AI67" s="37"/>
      <c r="AJ67" s="39"/>
      <c r="AK67" s="37"/>
      <c r="AL67" s="39"/>
      <c r="AM67" s="37"/>
      <c r="AN67" s="35"/>
      <c r="AO67" s="35"/>
      <c r="AP67" s="35"/>
      <c r="AQ67" s="40"/>
      <c r="AR67" s="41">
        <f>MONTH(C67)</f>
        <v>3</v>
      </c>
      <c r="AS67" s="42"/>
      <c r="AT67" s="43">
        <f>C67</f>
        <v>43915</v>
      </c>
      <c r="AU67" s="44"/>
      <c r="AV67" s="44"/>
      <c r="AW67" s="44"/>
      <c r="AX67" s="44"/>
      <c r="AY67" s="44"/>
      <c r="AZ67" s="44"/>
      <c r="BA67" s="44"/>
      <c r="BB67" s="44"/>
      <c r="BC67" s="44"/>
      <c r="BD67" s="44"/>
      <c r="BE67" s="44"/>
      <c r="BF67" s="44"/>
      <c r="BG67" s="44"/>
    </row>
    <row r="68" spans="1:59" s="46" customFormat="1" ht="12.75" customHeight="1" x14ac:dyDescent="0.2">
      <c r="A68" s="30">
        <f t="shared" si="0"/>
        <v>3</v>
      </c>
      <c r="B68" s="45">
        <f t="shared" si="1"/>
        <v>43916</v>
      </c>
      <c r="C68" s="32">
        <f t="shared" si="2"/>
        <v>43916</v>
      </c>
      <c r="D68" s="33"/>
      <c r="E68" s="33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5">
        <f>SUM(D68:O68)</f>
        <v>0</v>
      </c>
      <c r="Q68" s="36"/>
      <c r="R68" s="34"/>
      <c r="S68" s="47"/>
      <c r="T68" s="47"/>
      <c r="U68" s="47"/>
      <c r="V68" s="48"/>
      <c r="W68" s="47"/>
      <c r="X68" s="48"/>
      <c r="Y68" s="47"/>
      <c r="Z68" s="48"/>
      <c r="AA68" s="47"/>
      <c r="AB68" s="48"/>
      <c r="AC68" s="47"/>
      <c r="AD68" s="48"/>
      <c r="AE68" s="47"/>
      <c r="AF68" s="48"/>
      <c r="AG68" s="47"/>
      <c r="AH68" s="48"/>
      <c r="AI68" s="47"/>
      <c r="AJ68" s="48"/>
      <c r="AK68" s="47"/>
      <c r="AL68" s="48"/>
      <c r="AM68" s="47"/>
      <c r="AN68" s="34"/>
      <c r="AO68" s="34"/>
      <c r="AP68" s="34"/>
      <c r="AQ68" s="49">
        <f>SUM(AD68+AB68)</f>
        <v>0</v>
      </c>
      <c r="AR68" s="41">
        <f>MONTH(C68)</f>
        <v>3</v>
      </c>
      <c r="AS68" s="42"/>
      <c r="AT68" s="43">
        <f>C68</f>
        <v>43916</v>
      </c>
      <c r="AU68" s="50"/>
      <c r="AV68" s="50"/>
      <c r="AW68" s="50"/>
      <c r="AX68" s="50"/>
      <c r="AY68" s="50"/>
      <c r="AZ68" s="50"/>
      <c r="BA68" s="50"/>
      <c r="BB68" s="50"/>
      <c r="BC68" s="50"/>
      <c r="BD68" s="50"/>
      <c r="BE68" s="50"/>
      <c r="BF68" s="50"/>
      <c r="BG68" s="54">
        <f>SUM(AU68:BF68)</f>
        <v>0</v>
      </c>
    </row>
    <row r="69" spans="1:59" s="46" customFormat="1" ht="12.75" customHeight="1" x14ac:dyDescent="0.2">
      <c r="A69" s="30">
        <f t="shared" si="0"/>
        <v>3</v>
      </c>
      <c r="B69" s="45">
        <f t="shared" si="1"/>
        <v>43917</v>
      </c>
      <c r="C69" s="32">
        <f t="shared" si="2"/>
        <v>43917</v>
      </c>
      <c r="D69" s="33"/>
      <c r="E69" s="33"/>
      <c r="F69" s="34"/>
      <c r="G69" s="34"/>
      <c r="H69" s="34"/>
      <c r="I69" s="34"/>
      <c r="J69" s="34"/>
      <c r="K69" s="34"/>
      <c r="L69" s="34"/>
      <c r="M69" s="34"/>
      <c r="N69" s="48"/>
      <c r="O69" s="34"/>
      <c r="P69" s="35">
        <f>SUM(D69:O69)</f>
        <v>0</v>
      </c>
      <c r="Q69" s="36"/>
      <c r="R69" s="51"/>
      <c r="S69" s="52"/>
      <c r="T69" s="52"/>
      <c r="U69" s="52"/>
      <c r="V69" s="53"/>
      <c r="W69" s="52"/>
      <c r="X69" s="53"/>
      <c r="Y69" s="52"/>
      <c r="Z69" s="53"/>
      <c r="AA69" s="52"/>
      <c r="AB69" s="53"/>
      <c r="AC69" s="52"/>
      <c r="AD69" s="53"/>
      <c r="AE69" s="52"/>
      <c r="AF69" s="53"/>
      <c r="AG69" s="52"/>
      <c r="AH69" s="53"/>
      <c r="AI69" s="52"/>
      <c r="AJ69" s="53"/>
      <c r="AK69" s="52"/>
      <c r="AL69" s="53"/>
      <c r="AM69" s="52"/>
      <c r="AN69" s="51"/>
      <c r="AO69" s="51"/>
      <c r="AP69" s="51" t="e">
        <f>R69+T69+V69+X69+Z69+AB69+#REF!+AF69+AH69+AJ69+AL69+AN69</f>
        <v>#REF!</v>
      </c>
      <c r="AQ69" s="40"/>
      <c r="AR69" s="41">
        <f>MONTH(C69)</f>
        <v>3</v>
      </c>
      <c r="AS69" s="42"/>
      <c r="AT69" s="43">
        <f>C69</f>
        <v>43917</v>
      </c>
      <c r="AU69" s="54">
        <f t="shared" ref="AU69:BF69" si="15">SUM(D65:D69)</f>
        <v>0</v>
      </c>
      <c r="AV69" s="54">
        <f t="shared" si="15"/>
        <v>0</v>
      </c>
      <c r="AW69" s="54">
        <f t="shared" si="15"/>
        <v>0</v>
      </c>
      <c r="AX69" s="54">
        <f t="shared" si="15"/>
        <v>0</v>
      </c>
      <c r="AY69" s="54">
        <f t="shared" si="15"/>
        <v>0</v>
      </c>
      <c r="AZ69" s="54">
        <f t="shared" si="15"/>
        <v>0</v>
      </c>
      <c r="BA69" s="54">
        <f t="shared" si="15"/>
        <v>0</v>
      </c>
      <c r="BB69" s="54">
        <f t="shared" si="15"/>
        <v>0</v>
      </c>
      <c r="BC69" s="54">
        <f t="shared" si="15"/>
        <v>0</v>
      </c>
      <c r="BD69" s="54">
        <f t="shared" si="15"/>
        <v>0</v>
      </c>
      <c r="BE69" s="54">
        <f t="shared" si="15"/>
        <v>0</v>
      </c>
      <c r="BF69" s="54">
        <f t="shared" si="15"/>
        <v>0</v>
      </c>
      <c r="BG69" s="44"/>
    </row>
    <row r="70" spans="1:59" s="46" customFormat="1" ht="12.75" customHeight="1" x14ac:dyDescent="0.2">
      <c r="A70" s="30">
        <f t="shared" si="0"/>
        <v>3</v>
      </c>
      <c r="B70" s="45">
        <f t="shared" si="1"/>
        <v>43920</v>
      </c>
      <c r="C70" s="32">
        <f t="shared" si="2"/>
        <v>43920</v>
      </c>
      <c r="D70" s="33"/>
      <c r="E70" s="33"/>
      <c r="F70" s="34"/>
      <c r="G70" s="34"/>
      <c r="H70" s="34"/>
      <c r="I70" s="34"/>
      <c r="J70" s="34"/>
      <c r="K70" s="34"/>
      <c r="L70" s="34"/>
      <c r="M70" s="34"/>
      <c r="N70" s="48"/>
      <c r="O70" s="34"/>
      <c r="P70" s="35">
        <f>SUM(D70:O70)</f>
        <v>0</v>
      </c>
      <c r="Q70" s="36"/>
      <c r="R70" s="35"/>
      <c r="S70" s="37"/>
      <c r="T70" s="37"/>
      <c r="U70" s="37"/>
      <c r="V70" s="38"/>
      <c r="W70" s="37"/>
      <c r="X70" s="35"/>
      <c r="Y70" s="37"/>
      <c r="Z70" s="38"/>
      <c r="AA70" s="37"/>
      <c r="AB70" s="38"/>
      <c r="AC70" s="37"/>
      <c r="AD70" s="37"/>
      <c r="AE70" s="37"/>
      <c r="AF70" s="35"/>
      <c r="AG70" s="37"/>
      <c r="AH70" s="39"/>
      <c r="AI70" s="37"/>
      <c r="AJ70" s="39"/>
      <c r="AK70" s="37"/>
      <c r="AL70" s="39"/>
      <c r="AM70" s="37"/>
      <c r="AN70" s="35"/>
      <c r="AO70" s="35"/>
      <c r="AP70" s="35"/>
      <c r="AQ70" s="40"/>
      <c r="AR70" s="41">
        <f>MONTH(C70)</f>
        <v>3</v>
      </c>
      <c r="AS70" s="42"/>
      <c r="AT70" s="43">
        <f>C70</f>
        <v>43920</v>
      </c>
      <c r="AU70" s="44"/>
      <c r="AV70" s="44"/>
      <c r="AW70" s="44"/>
      <c r="AX70" s="44"/>
      <c r="AY70" s="44"/>
      <c r="AZ70" s="44"/>
      <c r="BA70" s="44"/>
      <c r="BB70" s="44"/>
      <c r="BC70" s="44"/>
      <c r="BD70" s="44"/>
      <c r="BE70" s="44"/>
      <c r="BF70" s="44"/>
      <c r="BG70" s="68"/>
    </row>
    <row r="71" spans="1:59" s="46" customFormat="1" ht="12.75" customHeight="1" thickBot="1" x14ac:dyDescent="0.25">
      <c r="A71" s="30">
        <f t="shared" ref="A71:A134" si="16">MONTH(C71)</f>
        <v>3</v>
      </c>
      <c r="B71" s="45">
        <f t="shared" ref="B71:B134" si="17">C71</f>
        <v>43921</v>
      </c>
      <c r="C71" s="32">
        <f t="shared" ref="C71:C134" si="18">IF(WEEKDAY(C70)=6,C70+3,C70+1)</f>
        <v>43921</v>
      </c>
      <c r="D71" s="56"/>
      <c r="E71" s="56"/>
      <c r="F71" s="57"/>
      <c r="G71" s="57"/>
      <c r="H71" s="57"/>
      <c r="I71" s="57"/>
      <c r="J71" s="57"/>
      <c r="K71" s="57"/>
      <c r="L71" s="57"/>
      <c r="M71" s="57"/>
      <c r="N71" s="58"/>
      <c r="O71" s="57"/>
      <c r="P71" s="59">
        <f>SUM(D71:O71)</f>
        <v>0</v>
      </c>
      <c r="Q71" s="36"/>
      <c r="R71" s="35"/>
      <c r="S71" s="37"/>
      <c r="T71" s="37"/>
      <c r="U71" s="37"/>
      <c r="V71" s="38"/>
      <c r="W71" s="37"/>
      <c r="X71" s="35"/>
      <c r="Y71" s="37"/>
      <c r="Z71" s="38"/>
      <c r="AA71" s="37"/>
      <c r="AB71" s="38"/>
      <c r="AC71" s="37"/>
      <c r="AD71" s="37"/>
      <c r="AE71" s="37"/>
      <c r="AF71" s="35"/>
      <c r="AG71" s="37"/>
      <c r="AH71" s="39"/>
      <c r="AI71" s="37"/>
      <c r="AJ71" s="39"/>
      <c r="AK71" s="37"/>
      <c r="AL71" s="39"/>
      <c r="AM71" s="37"/>
      <c r="AN71" s="35"/>
      <c r="AO71" s="35"/>
      <c r="AP71" s="35"/>
      <c r="AQ71" s="40"/>
      <c r="AR71" s="41">
        <f>MONTH(C71)</f>
        <v>3</v>
      </c>
      <c r="AS71" s="42"/>
      <c r="AT71" s="43">
        <f>C71</f>
        <v>43921</v>
      </c>
      <c r="AU71" s="44"/>
      <c r="AV71" s="44"/>
      <c r="AW71" s="44"/>
      <c r="AX71" s="44"/>
      <c r="AY71" s="44"/>
      <c r="AZ71" s="44"/>
      <c r="BA71" s="44"/>
      <c r="BB71" s="44"/>
      <c r="BC71" s="44"/>
      <c r="BD71" s="44"/>
      <c r="BE71" s="44"/>
      <c r="BF71" s="44"/>
      <c r="BG71" s="44"/>
    </row>
    <row r="72" spans="1:59" s="46" customFormat="1" ht="12.75" customHeight="1" x14ac:dyDescent="0.2">
      <c r="A72" s="60">
        <f t="shared" si="16"/>
        <v>4</v>
      </c>
      <c r="B72" s="61">
        <f t="shared" si="17"/>
        <v>43922</v>
      </c>
      <c r="C72" s="62">
        <f t="shared" si="18"/>
        <v>43922</v>
      </c>
      <c r="D72" s="63"/>
      <c r="E72" s="63"/>
      <c r="F72" s="64"/>
      <c r="G72" s="64"/>
      <c r="H72" s="64"/>
      <c r="I72" s="64"/>
      <c r="J72" s="64"/>
      <c r="K72" s="64"/>
      <c r="L72" s="64"/>
      <c r="M72" s="64"/>
      <c r="N72" s="65"/>
      <c r="O72" s="64"/>
      <c r="P72" s="66">
        <f>SUM(D72:O72)</f>
        <v>0</v>
      </c>
      <c r="Q72" s="36"/>
      <c r="R72" s="35"/>
      <c r="S72" s="37"/>
      <c r="T72" s="37"/>
      <c r="U72" s="37"/>
      <c r="V72" s="38"/>
      <c r="W72" s="37"/>
      <c r="X72" s="35"/>
      <c r="Y72" s="37"/>
      <c r="Z72" s="38"/>
      <c r="AA72" s="37"/>
      <c r="AB72" s="38"/>
      <c r="AC72" s="37"/>
      <c r="AD72" s="37"/>
      <c r="AE72" s="37"/>
      <c r="AF72" s="35"/>
      <c r="AG72" s="37"/>
      <c r="AH72" s="39"/>
      <c r="AI72" s="37"/>
      <c r="AJ72" s="39"/>
      <c r="AK72" s="37"/>
      <c r="AL72" s="39"/>
      <c r="AM72" s="37"/>
      <c r="AN72" s="35"/>
      <c r="AO72" s="35"/>
      <c r="AP72" s="35"/>
      <c r="AQ72" s="40"/>
      <c r="AR72" s="41">
        <f>MONTH(C72)</f>
        <v>4</v>
      </c>
      <c r="AS72" s="42"/>
      <c r="AT72" s="43">
        <f>C72</f>
        <v>43922</v>
      </c>
      <c r="AU72" s="44"/>
      <c r="AV72" s="44"/>
      <c r="AW72" s="44"/>
      <c r="AX72" s="44"/>
      <c r="AY72" s="44"/>
      <c r="AZ72" s="44"/>
      <c r="BA72" s="44"/>
      <c r="BB72" s="44"/>
      <c r="BC72" s="44"/>
      <c r="BD72" s="44"/>
      <c r="BE72" s="44"/>
      <c r="BF72" s="44"/>
      <c r="BG72" s="44"/>
    </row>
    <row r="73" spans="1:59" s="46" customFormat="1" ht="12.75" customHeight="1" x14ac:dyDescent="0.2">
      <c r="A73" s="30">
        <f t="shared" si="16"/>
        <v>4</v>
      </c>
      <c r="B73" s="45">
        <f t="shared" si="17"/>
        <v>43923</v>
      </c>
      <c r="C73" s="32">
        <f t="shared" si="18"/>
        <v>43923</v>
      </c>
      <c r="D73" s="33"/>
      <c r="E73" s="33"/>
      <c r="F73" s="34"/>
      <c r="G73" s="34"/>
      <c r="H73" s="34"/>
      <c r="I73" s="34"/>
      <c r="J73" s="34"/>
      <c r="K73" s="34"/>
      <c r="L73" s="34"/>
      <c r="M73" s="34"/>
      <c r="N73" s="48"/>
      <c r="O73" s="34"/>
      <c r="P73" s="35">
        <f>SUM(D73:O73)</f>
        <v>0</v>
      </c>
      <c r="Q73" s="36"/>
      <c r="R73" s="34"/>
      <c r="S73" s="47"/>
      <c r="T73" s="47"/>
      <c r="U73" s="47"/>
      <c r="V73" s="48"/>
      <c r="W73" s="47"/>
      <c r="X73" s="48"/>
      <c r="Y73" s="47"/>
      <c r="Z73" s="48"/>
      <c r="AA73" s="47"/>
      <c r="AB73" s="48"/>
      <c r="AC73" s="47"/>
      <c r="AD73" s="48"/>
      <c r="AE73" s="47"/>
      <c r="AF73" s="48"/>
      <c r="AG73" s="47"/>
      <c r="AH73" s="48"/>
      <c r="AI73" s="47"/>
      <c r="AJ73" s="48"/>
      <c r="AK73" s="47"/>
      <c r="AL73" s="48"/>
      <c r="AM73" s="47"/>
      <c r="AN73" s="34"/>
      <c r="AO73" s="34"/>
      <c r="AP73" s="34"/>
      <c r="AQ73" s="49">
        <f>SUM(AD73+AB73)</f>
        <v>0</v>
      </c>
      <c r="AR73" s="41">
        <f>MONTH(C73)</f>
        <v>4</v>
      </c>
      <c r="AS73" s="42"/>
      <c r="AT73" s="43">
        <f>C73</f>
        <v>43923</v>
      </c>
      <c r="AU73" s="50"/>
      <c r="AV73" s="50"/>
      <c r="AW73" s="50"/>
      <c r="AX73" s="50"/>
      <c r="AY73" s="50"/>
      <c r="AZ73" s="50"/>
      <c r="BA73" s="50"/>
      <c r="BB73" s="50"/>
      <c r="BC73" s="50"/>
      <c r="BD73" s="50"/>
      <c r="BE73" s="50"/>
      <c r="BF73" s="50"/>
      <c r="BG73" s="54">
        <f>SUM(AU73:BF73)</f>
        <v>0</v>
      </c>
    </row>
    <row r="74" spans="1:59" s="46" customFormat="1" ht="12.75" customHeight="1" x14ac:dyDescent="0.2">
      <c r="A74" s="30">
        <f t="shared" si="16"/>
        <v>4</v>
      </c>
      <c r="B74" s="45">
        <f t="shared" si="17"/>
        <v>43924</v>
      </c>
      <c r="C74" s="32">
        <f t="shared" si="18"/>
        <v>43924</v>
      </c>
      <c r="D74" s="33"/>
      <c r="E74" s="33"/>
      <c r="F74" s="34"/>
      <c r="G74" s="34"/>
      <c r="H74" s="34"/>
      <c r="I74" s="34"/>
      <c r="J74" s="34"/>
      <c r="K74" s="34"/>
      <c r="L74" s="34"/>
      <c r="M74" s="34"/>
      <c r="N74" s="48"/>
      <c r="O74" s="34"/>
      <c r="P74" s="35">
        <f>SUM(D74:O74)</f>
        <v>0</v>
      </c>
      <c r="Q74" s="36"/>
      <c r="R74" s="51"/>
      <c r="S74" s="52"/>
      <c r="T74" s="52"/>
      <c r="U74" s="52"/>
      <c r="V74" s="53"/>
      <c r="W74" s="52"/>
      <c r="X74" s="53"/>
      <c r="Y74" s="52"/>
      <c r="Z74" s="53"/>
      <c r="AA74" s="52"/>
      <c r="AB74" s="53"/>
      <c r="AC74" s="52"/>
      <c r="AD74" s="53"/>
      <c r="AE74" s="52"/>
      <c r="AF74" s="53"/>
      <c r="AG74" s="52"/>
      <c r="AH74" s="53"/>
      <c r="AI74" s="52"/>
      <c r="AJ74" s="53"/>
      <c r="AK74" s="52"/>
      <c r="AL74" s="53"/>
      <c r="AM74" s="52"/>
      <c r="AN74" s="51"/>
      <c r="AO74" s="51"/>
      <c r="AP74" s="51" t="e">
        <f>R74+T74+V74+X74+Z74+AB74+#REF!+AF74+AH74+AJ74+AL74+AN74</f>
        <v>#REF!</v>
      </c>
      <c r="AQ74" s="40"/>
      <c r="AR74" s="41">
        <f>MONTH(C74)</f>
        <v>4</v>
      </c>
      <c r="AS74" s="42"/>
      <c r="AT74" s="43">
        <f>C74</f>
        <v>43924</v>
      </c>
      <c r="AU74" s="54">
        <f t="shared" ref="AU74:BF74" si="19">SUM(D70:D74)</f>
        <v>0</v>
      </c>
      <c r="AV74" s="54">
        <f t="shared" si="19"/>
        <v>0</v>
      </c>
      <c r="AW74" s="54">
        <f t="shared" si="19"/>
        <v>0</v>
      </c>
      <c r="AX74" s="54">
        <f t="shared" si="19"/>
        <v>0</v>
      </c>
      <c r="AY74" s="54">
        <f t="shared" si="19"/>
        <v>0</v>
      </c>
      <c r="AZ74" s="54">
        <f t="shared" si="19"/>
        <v>0</v>
      </c>
      <c r="BA74" s="54">
        <f t="shared" si="19"/>
        <v>0</v>
      </c>
      <c r="BB74" s="54">
        <f t="shared" si="19"/>
        <v>0</v>
      </c>
      <c r="BC74" s="54">
        <f t="shared" si="19"/>
        <v>0</v>
      </c>
      <c r="BD74" s="54">
        <f t="shared" si="19"/>
        <v>0</v>
      </c>
      <c r="BE74" s="54">
        <f t="shared" si="19"/>
        <v>0</v>
      </c>
      <c r="BF74" s="54">
        <f t="shared" si="19"/>
        <v>0</v>
      </c>
      <c r="BG74" s="44"/>
    </row>
    <row r="75" spans="1:59" s="46" customFormat="1" ht="13.5" customHeight="1" x14ac:dyDescent="0.2">
      <c r="A75" s="30">
        <f t="shared" si="16"/>
        <v>4</v>
      </c>
      <c r="B75" s="45">
        <f t="shared" si="17"/>
        <v>43927</v>
      </c>
      <c r="C75" s="32">
        <f t="shared" si="18"/>
        <v>43927</v>
      </c>
      <c r="D75" s="33"/>
      <c r="E75" s="33"/>
      <c r="F75" s="34"/>
      <c r="G75" s="34"/>
      <c r="H75" s="34"/>
      <c r="I75" s="34"/>
      <c r="J75" s="34"/>
      <c r="K75" s="34"/>
      <c r="L75" s="34"/>
      <c r="M75" s="34"/>
      <c r="N75" s="48"/>
      <c r="O75" s="34"/>
      <c r="P75" s="35">
        <f>SUM(D75:O75)</f>
        <v>0</v>
      </c>
      <c r="Q75" s="36"/>
      <c r="R75" s="35"/>
      <c r="S75" s="37"/>
      <c r="T75" s="37"/>
      <c r="U75" s="37"/>
      <c r="V75" s="38"/>
      <c r="W75" s="37"/>
      <c r="X75" s="35"/>
      <c r="Y75" s="37"/>
      <c r="Z75" s="38"/>
      <c r="AA75" s="37"/>
      <c r="AB75" s="38"/>
      <c r="AC75" s="37"/>
      <c r="AD75" s="37"/>
      <c r="AE75" s="37"/>
      <c r="AF75" s="35"/>
      <c r="AG75" s="37"/>
      <c r="AH75" s="39"/>
      <c r="AI75" s="37"/>
      <c r="AJ75" s="39"/>
      <c r="AK75" s="37"/>
      <c r="AL75" s="39"/>
      <c r="AM75" s="37"/>
      <c r="AN75" s="35"/>
      <c r="AO75" s="35"/>
      <c r="AP75" s="35"/>
      <c r="AQ75" s="40"/>
      <c r="AR75" s="41">
        <f>MONTH(C75)</f>
        <v>4</v>
      </c>
      <c r="AS75" s="42"/>
      <c r="AT75" s="43">
        <f>C75</f>
        <v>43927</v>
      </c>
      <c r="AU75" s="44"/>
      <c r="AV75" s="44"/>
      <c r="AW75" s="44"/>
      <c r="AX75" s="44"/>
      <c r="AY75" s="44"/>
      <c r="AZ75" s="44"/>
      <c r="BA75" s="44"/>
      <c r="BB75" s="44"/>
      <c r="BC75" s="44"/>
      <c r="BD75" s="44"/>
      <c r="BE75" s="44"/>
      <c r="BF75" s="44"/>
      <c r="BG75" s="69"/>
    </row>
    <row r="76" spans="1:59" s="46" customFormat="1" ht="12.75" customHeight="1" x14ac:dyDescent="0.2">
      <c r="A76" s="30">
        <f t="shared" si="16"/>
        <v>4</v>
      </c>
      <c r="B76" s="45">
        <f t="shared" si="17"/>
        <v>43928</v>
      </c>
      <c r="C76" s="32">
        <f t="shared" si="18"/>
        <v>43928</v>
      </c>
      <c r="D76" s="33"/>
      <c r="E76" s="33"/>
      <c r="F76" s="34"/>
      <c r="G76" s="34"/>
      <c r="H76" s="34"/>
      <c r="I76" s="34"/>
      <c r="J76" s="34"/>
      <c r="K76" s="34"/>
      <c r="L76" s="34"/>
      <c r="M76" s="34"/>
      <c r="N76" s="48"/>
      <c r="O76" s="34"/>
      <c r="P76" s="35">
        <f>SUM(D76:O76)</f>
        <v>0</v>
      </c>
      <c r="Q76" s="36"/>
      <c r="R76" s="35"/>
      <c r="S76" s="37"/>
      <c r="T76" s="37"/>
      <c r="U76" s="37"/>
      <c r="V76" s="38"/>
      <c r="W76" s="37"/>
      <c r="X76" s="35"/>
      <c r="Y76" s="37"/>
      <c r="Z76" s="38"/>
      <c r="AA76" s="37"/>
      <c r="AB76" s="38"/>
      <c r="AC76" s="37"/>
      <c r="AD76" s="37"/>
      <c r="AE76" s="37"/>
      <c r="AF76" s="35"/>
      <c r="AG76" s="37"/>
      <c r="AH76" s="39"/>
      <c r="AI76" s="37"/>
      <c r="AJ76" s="39"/>
      <c r="AK76" s="37"/>
      <c r="AL76" s="39"/>
      <c r="AM76" s="37"/>
      <c r="AN76" s="35"/>
      <c r="AO76" s="35"/>
      <c r="AP76" s="35"/>
      <c r="AQ76" s="40"/>
      <c r="AR76" s="41">
        <f>MONTH(C76)</f>
        <v>4</v>
      </c>
      <c r="AS76" s="42"/>
      <c r="AT76" s="43">
        <f>C76</f>
        <v>43928</v>
      </c>
      <c r="AU76" s="44"/>
      <c r="AV76" s="44"/>
      <c r="AW76" s="44"/>
      <c r="AX76" s="44"/>
      <c r="AY76" s="44"/>
      <c r="AZ76" s="44"/>
      <c r="BA76" s="44"/>
      <c r="BB76" s="44"/>
      <c r="BC76" s="44"/>
      <c r="BD76" s="44"/>
      <c r="BE76" s="44"/>
      <c r="BF76" s="44"/>
      <c r="BG76" s="44"/>
    </row>
    <row r="77" spans="1:59" s="46" customFormat="1" ht="12.75" customHeight="1" x14ac:dyDescent="0.2">
      <c r="A77" s="30">
        <f t="shared" si="16"/>
        <v>4</v>
      </c>
      <c r="B77" s="45">
        <f t="shared" si="17"/>
        <v>43929</v>
      </c>
      <c r="C77" s="32">
        <f t="shared" si="18"/>
        <v>43929</v>
      </c>
      <c r="D77" s="33"/>
      <c r="E77" s="33"/>
      <c r="F77" s="34"/>
      <c r="G77" s="34"/>
      <c r="H77" s="34"/>
      <c r="I77" s="34"/>
      <c r="J77" s="34"/>
      <c r="K77" s="34"/>
      <c r="L77" s="34"/>
      <c r="M77" s="34"/>
      <c r="N77" s="48"/>
      <c r="O77" s="34"/>
      <c r="P77" s="35">
        <f>SUM(D77:O77)</f>
        <v>0</v>
      </c>
      <c r="Q77" s="36"/>
      <c r="R77" s="35"/>
      <c r="S77" s="37"/>
      <c r="T77" s="37"/>
      <c r="U77" s="37"/>
      <c r="V77" s="38"/>
      <c r="W77" s="37"/>
      <c r="X77" s="35"/>
      <c r="Y77" s="37"/>
      <c r="Z77" s="38"/>
      <c r="AA77" s="37"/>
      <c r="AB77" s="38"/>
      <c r="AC77" s="37"/>
      <c r="AD77" s="37"/>
      <c r="AE77" s="37"/>
      <c r="AF77" s="35"/>
      <c r="AG77" s="37"/>
      <c r="AH77" s="39"/>
      <c r="AI77" s="37"/>
      <c r="AJ77" s="39"/>
      <c r="AK77" s="37"/>
      <c r="AL77" s="39"/>
      <c r="AM77" s="37"/>
      <c r="AN77" s="35"/>
      <c r="AO77" s="35"/>
      <c r="AP77" s="35"/>
      <c r="AQ77" s="40"/>
      <c r="AR77" s="41">
        <f>MONTH(C77)</f>
        <v>4</v>
      </c>
      <c r="AS77" s="42"/>
      <c r="AT77" s="43">
        <f>C77</f>
        <v>43929</v>
      </c>
      <c r="AU77" s="44"/>
      <c r="AV77" s="44"/>
      <c r="AW77" s="44"/>
      <c r="AX77" s="44"/>
      <c r="AY77" s="44"/>
      <c r="AZ77" s="44"/>
      <c r="BA77" s="44"/>
      <c r="BB77" s="44"/>
      <c r="BC77" s="44"/>
      <c r="BD77" s="44"/>
      <c r="BE77" s="44"/>
      <c r="BF77" s="44"/>
      <c r="BG77" s="44"/>
    </row>
    <row r="78" spans="1:59" s="46" customFormat="1" ht="12.75" customHeight="1" x14ac:dyDescent="0.2">
      <c r="A78" s="30">
        <f t="shared" si="16"/>
        <v>4</v>
      </c>
      <c r="B78" s="45">
        <f t="shared" si="17"/>
        <v>43930</v>
      </c>
      <c r="C78" s="32">
        <f t="shared" si="18"/>
        <v>43930</v>
      </c>
      <c r="D78" s="33"/>
      <c r="E78" s="33"/>
      <c r="F78" s="34"/>
      <c r="G78" s="34"/>
      <c r="H78" s="34"/>
      <c r="I78" s="70"/>
      <c r="J78" s="34"/>
      <c r="K78" s="34"/>
      <c r="L78" s="34"/>
      <c r="M78" s="34"/>
      <c r="N78" s="48"/>
      <c r="O78" s="34"/>
      <c r="P78" s="35">
        <f>SUM(D78:O78)</f>
        <v>0</v>
      </c>
      <c r="Q78" s="36"/>
      <c r="R78" s="34"/>
      <c r="S78" s="47"/>
      <c r="T78" s="47"/>
      <c r="U78" s="47"/>
      <c r="V78" s="48"/>
      <c r="W78" s="47"/>
      <c r="X78" s="48"/>
      <c r="Y78" s="47"/>
      <c r="Z78" s="48"/>
      <c r="AA78" s="47"/>
      <c r="AB78" s="48"/>
      <c r="AC78" s="47"/>
      <c r="AD78" s="48"/>
      <c r="AE78" s="47"/>
      <c r="AF78" s="48"/>
      <c r="AG78" s="47"/>
      <c r="AH78" s="48"/>
      <c r="AI78" s="47"/>
      <c r="AJ78" s="48"/>
      <c r="AK78" s="47"/>
      <c r="AL78" s="48"/>
      <c r="AM78" s="47"/>
      <c r="AN78" s="34"/>
      <c r="AO78" s="34"/>
      <c r="AP78" s="34"/>
      <c r="AQ78" s="49">
        <f>SUM(AD78+AB78)</f>
        <v>0</v>
      </c>
      <c r="AR78" s="41">
        <f>MONTH(C78)</f>
        <v>4</v>
      </c>
      <c r="AS78" s="42"/>
      <c r="AT78" s="43">
        <f>C78</f>
        <v>43930</v>
      </c>
      <c r="AU78" s="50"/>
      <c r="AV78" s="50"/>
      <c r="AW78" s="50"/>
      <c r="AX78" s="50"/>
      <c r="AY78" s="50"/>
      <c r="AZ78" s="50"/>
      <c r="BA78" s="50"/>
      <c r="BB78" s="50"/>
      <c r="BC78" s="50"/>
      <c r="BD78" s="50"/>
      <c r="BE78" s="50"/>
      <c r="BF78" s="50"/>
      <c r="BG78" s="54">
        <f>SUM(AU78:BF78)</f>
        <v>0</v>
      </c>
    </row>
    <row r="79" spans="1:59" s="46" customFormat="1" ht="12.75" customHeight="1" x14ac:dyDescent="0.2">
      <c r="A79" s="30">
        <f t="shared" si="16"/>
        <v>4</v>
      </c>
      <c r="B79" s="45">
        <f t="shared" si="17"/>
        <v>43931</v>
      </c>
      <c r="C79" s="32">
        <f t="shared" si="18"/>
        <v>43931</v>
      </c>
      <c r="D79" s="33"/>
      <c r="E79" s="33"/>
      <c r="F79" s="34"/>
      <c r="G79" s="34"/>
      <c r="H79" s="34"/>
      <c r="I79" s="34"/>
      <c r="J79" s="34"/>
      <c r="K79" s="34"/>
      <c r="L79" s="34"/>
      <c r="M79" s="34"/>
      <c r="N79" s="48"/>
      <c r="O79" s="34"/>
      <c r="P79" s="35">
        <f>SUM(D79:O79)</f>
        <v>0</v>
      </c>
      <c r="Q79" s="36"/>
      <c r="R79" s="51"/>
      <c r="S79" s="52"/>
      <c r="T79" s="52"/>
      <c r="U79" s="52"/>
      <c r="V79" s="53"/>
      <c r="W79" s="52"/>
      <c r="X79" s="53"/>
      <c r="Y79" s="52"/>
      <c r="Z79" s="53"/>
      <c r="AA79" s="52"/>
      <c r="AB79" s="53"/>
      <c r="AC79" s="52"/>
      <c r="AD79" s="53"/>
      <c r="AE79" s="52"/>
      <c r="AF79" s="53"/>
      <c r="AG79" s="52"/>
      <c r="AH79" s="53"/>
      <c r="AI79" s="52"/>
      <c r="AJ79" s="53"/>
      <c r="AK79" s="52"/>
      <c r="AL79" s="53"/>
      <c r="AM79" s="52"/>
      <c r="AN79" s="51"/>
      <c r="AO79" s="51"/>
      <c r="AP79" s="51" t="e">
        <f>R79+T79+V79+X79+Z79+AB79+#REF!+AF79+AH79+AJ79+AL79+AN79</f>
        <v>#REF!</v>
      </c>
      <c r="AQ79" s="40"/>
      <c r="AR79" s="41">
        <f>MONTH(C79)</f>
        <v>4</v>
      </c>
      <c r="AS79" s="42"/>
      <c r="AT79" s="43">
        <f>C79</f>
        <v>43931</v>
      </c>
      <c r="AU79" s="54">
        <f t="shared" ref="AU79:BF79" si="20">SUM(D75:D79)</f>
        <v>0</v>
      </c>
      <c r="AV79" s="54">
        <f t="shared" si="20"/>
        <v>0</v>
      </c>
      <c r="AW79" s="54">
        <f t="shared" si="20"/>
        <v>0</v>
      </c>
      <c r="AX79" s="54">
        <f t="shared" si="20"/>
        <v>0</v>
      </c>
      <c r="AY79" s="54">
        <f t="shared" si="20"/>
        <v>0</v>
      </c>
      <c r="AZ79" s="54">
        <f t="shared" si="20"/>
        <v>0</v>
      </c>
      <c r="BA79" s="54">
        <f t="shared" si="20"/>
        <v>0</v>
      </c>
      <c r="BB79" s="54">
        <f t="shared" si="20"/>
        <v>0</v>
      </c>
      <c r="BC79" s="54">
        <f t="shared" si="20"/>
        <v>0</v>
      </c>
      <c r="BD79" s="54">
        <f t="shared" si="20"/>
        <v>0</v>
      </c>
      <c r="BE79" s="54">
        <f t="shared" si="20"/>
        <v>0</v>
      </c>
      <c r="BF79" s="54">
        <f t="shared" si="20"/>
        <v>0</v>
      </c>
      <c r="BG79" s="44"/>
    </row>
    <row r="80" spans="1:59" s="46" customFormat="1" ht="12.75" customHeight="1" x14ac:dyDescent="0.2">
      <c r="A80" s="30">
        <f t="shared" si="16"/>
        <v>4</v>
      </c>
      <c r="B80" s="45">
        <f t="shared" si="17"/>
        <v>43934</v>
      </c>
      <c r="C80" s="32">
        <f t="shared" si="18"/>
        <v>43934</v>
      </c>
      <c r="D80" s="33"/>
      <c r="E80" s="33"/>
      <c r="F80" s="34"/>
      <c r="G80" s="34"/>
      <c r="H80" s="34"/>
      <c r="I80" s="34"/>
      <c r="J80" s="34"/>
      <c r="K80" s="34"/>
      <c r="L80" s="34"/>
      <c r="M80" s="34"/>
      <c r="N80" s="48"/>
      <c r="O80" s="34"/>
      <c r="P80" s="35">
        <f>SUM(D80:O80)</f>
        <v>0</v>
      </c>
      <c r="Q80" s="36"/>
      <c r="R80" s="35"/>
      <c r="S80" s="37"/>
      <c r="T80" s="37"/>
      <c r="U80" s="37"/>
      <c r="V80" s="38"/>
      <c r="W80" s="37"/>
      <c r="X80" s="35"/>
      <c r="Y80" s="37"/>
      <c r="Z80" s="38"/>
      <c r="AA80" s="37"/>
      <c r="AB80" s="38"/>
      <c r="AC80" s="37"/>
      <c r="AD80" s="37"/>
      <c r="AE80" s="37"/>
      <c r="AF80" s="35"/>
      <c r="AG80" s="37"/>
      <c r="AH80" s="39"/>
      <c r="AI80" s="37"/>
      <c r="AJ80" s="39"/>
      <c r="AK80" s="37"/>
      <c r="AL80" s="39"/>
      <c r="AM80" s="37"/>
      <c r="AN80" s="35"/>
      <c r="AO80" s="35"/>
      <c r="AP80" s="35"/>
      <c r="AQ80" s="40"/>
      <c r="AR80" s="41">
        <f>MONTH(C80)</f>
        <v>4</v>
      </c>
      <c r="AS80" s="42"/>
      <c r="AT80" s="43">
        <f>C80</f>
        <v>43934</v>
      </c>
      <c r="AU80" s="44"/>
      <c r="AV80" s="44"/>
      <c r="AW80" s="44"/>
      <c r="AX80" s="44"/>
      <c r="AY80" s="44"/>
      <c r="AZ80" s="44"/>
      <c r="BA80" s="44"/>
      <c r="BB80" s="44"/>
      <c r="BC80" s="44"/>
      <c r="BD80" s="44"/>
      <c r="BE80" s="44"/>
      <c r="BF80" s="44"/>
      <c r="BG80" s="69"/>
    </row>
    <row r="81" spans="1:59" s="46" customFormat="1" ht="12.75" customHeight="1" x14ac:dyDescent="0.2">
      <c r="A81" s="30">
        <f t="shared" si="16"/>
        <v>4</v>
      </c>
      <c r="B81" s="45">
        <f t="shared" si="17"/>
        <v>43935</v>
      </c>
      <c r="C81" s="32">
        <f t="shared" si="18"/>
        <v>43935</v>
      </c>
      <c r="D81" s="33"/>
      <c r="E81" s="33"/>
      <c r="F81" s="34"/>
      <c r="G81" s="34"/>
      <c r="H81" s="34"/>
      <c r="I81" s="34"/>
      <c r="J81" s="34"/>
      <c r="K81" s="34"/>
      <c r="L81" s="34"/>
      <c r="M81" s="34"/>
      <c r="N81" s="48"/>
      <c r="O81" s="34"/>
      <c r="P81" s="35">
        <f>SUM(D81:O81)</f>
        <v>0</v>
      </c>
      <c r="Q81" s="36"/>
      <c r="R81" s="35"/>
      <c r="S81" s="37"/>
      <c r="T81" s="37"/>
      <c r="U81" s="37"/>
      <c r="V81" s="38"/>
      <c r="W81" s="37"/>
      <c r="X81" s="35"/>
      <c r="Y81" s="37"/>
      <c r="Z81" s="38"/>
      <c r="AA81" s="37"/>
      <c r="AB81" s="38"/>
      <c r="AC81" s="37"/>
      <c r="AD81" s="37"/>
      <c r="AE81" s="37"/>
      <c r="AF81" s="35"/>
      <c r="AG81" s="37"/>
      <c r="AH81" s="39"/>
      <c r="AI81" s="37"/>
      <c r="AJ81" s="39"/>
      <c r="AK81" s="37"/>
      <c r="AL81" s="39"/>
      <c r="AM81" s="37"/>
      <c r="AN81" s="35"/>
      <c r="AO81" s="35"/>
      <c r="AP81" s="35"/>
      <c r="AQ81" s="40"/>
      <c r="AR81" s="41">
        <f>MONTH(C81)</f>
        <v>4</v>
      </c>
      <c r="AS81" s="42"/>
      <c r="AT81" s="43">
        <f>C81</f>
        <v>43935</v>
      </c>
      <c r="AU81" s="44"/>
      <c r="AV81" s="44"/>
      <c r="AW81" s="44"/>
      <c r="AX81" s="44"/>
      <c r="AY81" s="44"/>
      <c r="AZ81" s="44"/>
      <c r="BA81" s="44"/>
      <c r="BB81" s="44"/>
      <c r="BC81" s="44"/>
      <c r="BD81" s="44"/>
      <c r="BE81" s="44"/>
      <c r="BF81" s="44"/>
      <c r="BG81" s="44"/>
    </row>
    <row r="82" spans="1:59" s="46" customFormat="1" ht="12.75" customHeight="1" x14ac:dyDescent="0.2">
      <c r="A82" s="30">
        <f t="shared" si="16"/>
        <v>4</v>
      </c>
      <c r="B82" s="45">
        <f t="shared" si="17"/>
        <v>43936</v>
      </c>
      <c r="C82" s="32">
        <f t="shared" si="18"/>
        <v>43936</v>
      </c>
      <c r="D82" s="33"/>
      <c r="E82" s="33"/>
      <c r="F82" s="34"/>
      <c r="G82" s="34"/>
      <c r="H82" s="34"/>
      <c r="I82" s="34"/>
      <c r="J82" s="34"/>
      <c r="K82" s="34"/>
      <c r="L82" s="34"/>
      <c r="M82" s="34"/>
      <c r="N82" s="48"/>
      <c r="O82" s="34"/>
      <c r="P82" s="35">
        <f>SUM(D82:O82)</f>
        <v>0</v>
      </c>
      <c r="Q82" s="36"/>
      <c r="R82" s="35"/>
      <c r="S82" s="37"/>
      <c r="T82" s="37"/>
      <c r="U82" s="37"/>
      <c r="V82" s="38"/>
      <c r="W82" s="37"/>
      <c r="X82" s="35"/>
      <c r="Y82" s="37"/>
      <c r="Z82" s="38"/>
      <c r="AA82" s="37"/>
      <c r="AB82" s="38"/>
      <c r="AC82" s="37"/>
      <c r="AD82" s="37"/>
      <c r="AE82" s="37"/>
      <c r="AF82" s="35"/>
      <c r="AG82" s="37"/>
      <c r="AH82" s="39"/>
      <c r="AI82" s="37"/>
      <c r="AJ82" s="39"/>
      <c r="AK82" s="37"/>
      <c r="AL82" s="39"/>
      <c r="AM82" s="37"/>
      <c r="AN82" s="35"/>
      <c r="AO82" s="35"/>
      <c r="AP82" s="35"/>
      <c r="AQ82" s="40"/>
      <c r="AR82" s="41">
        <f>MONTH(C82)</f>
        <v>4</v>
      </c>
      <c r="AS82" s="42"/>
      <c r="AT82" s="43">
        <f>C82</f>
        <v>43936</v>
      </c>
      <c r="AU82" s="44"/>
      <c r="AV82" s="44"/>
      <c r="AW82" s="44"/>
      <c r="AX82" s="44"/>
      <c r="AY82" s="44"/>
      <c r="AZ82" s="44"/>
      <c r="BA82" s="44"/>
      <c r="BB82" s="44"/>
      <c r="BC82" s="44"/>
      <c r="BD82" s="44"/>
      <c r="BE82" s="44"/>
      <c r="BF82" s="44"/>
      <c r="BG82" s="44"/>
    </row>
    <row r="83" spans="1:59" s="46" customFormat="1" ht="12.75" customHeight="1" x14ac:dyDescent="0.2">
      <c r="A83" s="30">
        <f t="shared" si="16"/>
        <v>4</v>
      </c>
      <c r="B83" s="45">
        <f t="shared" si="17"/>
        <v>43937</v>
      </c>
      <c r="C83" s="32">
        <f t="shared" si="18"/>
        <v>43937</v>
      </c>
      <c r="D83" s="33"/>
      <c r="E83" s="33"/>
      <c r="F83" s="34"/>
      <c r="G83" s="34"/>
      <c r="H83" s="34"/>
      <c r="I83" s="34"/>
      <c r="J83" s="34"/>
      <c r="K83" s="34"/>
      <c r="L83" s="34"/>
      <c r="M83" s="34"/>
      <c r="N83" s="48"/>
      <c r="O83" s="34"/>
      <c r="P83" s="35">
        <f>SUM(D83:O83)</f>
        <v>0</v>
      </c>
      <c r="Q83" s="36"/>
      <c r="R83" s="34"/>
      <c r="S83" s="47"/>
      <c r="T83" s="47"/>
      <c r="U83" s="47"/>
      <c r="V83" s="48"/>
      <c r="W83" s="47"/>
      <c r="X83" s="48"/>
      <c r="Y83" s="47"/>
      <c r="Z83" s="48"/>
      <c r="AA83" s="47"/>
      <c r="AB83" s="48"/>
      <c r="AC83" s="47"/>
      <c r="AD83" s="48"/>
      <c r="AE83" s="47"/>
      <c r="AF83" s="48"/>
      <c r="AG83" s="47"/>
      <c r="AH83" s="48"/>
      <c r="AI83" s="47"/>
      <c r="AJ83" s="48"/>
      <c r="AK83" s="47"/>
      <c r="AL83" s="48"/>
      <c r="AM83" s="47"/>
      <c r="AN83" s="34"/>
      <c r="AO83" s="34"/>
      <c r="AP83" s="34"/>
      <c r="AQ83" s="49">
        <f>SUM(AD83+AB83)</f>
        <v>0</v>
      </c>
      <c r="AR83" s="41">
        <f>MONTH(C83)</f>
        <v>4</v>
      </c>
      <c r="AS83" s="42"/>
      <c r="AT83" s="43">
        <f>C83</f>
        <v>43937</v>
      </c>
      <c r="AU83" s="50"/>
      <c r="AV83" s="50"/>
      <c r="AW83" s="50"/>
      <c r="AX83" s="50"/>
      <c r="AY83" s="50"/>
      <c r="AZ83" s="50"/>
      <c r="BA83" s="50"/>
      <c r="BB83" s="50"/>
      <c r="BC83" s="50"/>
      <c r="BD83" s="50"/>
      <c r="BE83" s="50"/>
      <c r="BF83" s="50"/>
      <c r="BG83" s="54">
        <f>SUM(AU83:BF83)</f>
        <v>0</v>
      </c>
    </row>
    <row r="84" spans="1:59" s="46" customFormat="1" ht="12.75" customHeight="1" x14ac:dyDescent="0.2">
      <c r="A84" s="30">
        <f t="shared" si="16"/>
        <v>4</v>
      </c>
      <c r="B84" s="45">
        <f t="shared" si="17"/>
        <v>43938</v>
      </c>
      <c r="C84" s="32">
        <f t="shared" si="18"/>
        <v>43938</v>
      </c>
      <c r="D84" s="33"/>
      <c r="E84" s="33"/>
      <c r="F84" s="34"/>
      <c r="G84" s="34"/>
      <c r="H84" s="34"/>
      <c r="I84" s="34"/>
      <c r="J84" s="34"/>
      <c r="K84" s="34"/>
      <c r="L84" s="34"/>
      <c r="M84" s="34"/>
      <c r="N84" s="48"/>
      <c r="O84" s="34"/>
      <c r="P84" s="35">
        <f>SUM(D84:O84)</f>
        <v>0</v>
      </c>
      <c r="Q84" s="36"/>
      <c r="R84" s="51"/>
      <c r="S84" s="52"/>
      <c r="T84" s="52"/>
      <c r="U84" s="52"/>
      <c r="V84" s="53"/>
      <c r="W84" s="52"/>
      <c r="X84" s="53"/>
      <c r="Y84" s="52"/>
      <c r="Z84" s="53"/>
      <c r="AA84" s="52"/>
      <c r="AB84" s="53"/>
      <c r="AC84" s="52"/>
      <c r="AD84" s="53"/>
      <c r="AE84" s="52"/>
      <c r="AF84" s="53"/>
      <c r="AG84" s="52"/>
      <c r="AH84" s="53"/>
      <c r="AI84" s="52"/>
      <c r="AJ84" s="53"/>
      <c r="AK84" s="52"/>
      <c r="AL84" s="53"/>
      <c r="AM84" s="52"/>
      <c r="AN84" s="51"/>
      <c r="AO84" s="51"/>
      <c r="AP84" s="51" t="e">
        <f>R84+T84+V84+X84+Z84+AB84+#REF!+AF84+AH84+AJ84+AL84+AN84</f>
        <v>#REF!</v>
      </c>
      <c r="AQ84" s="40"/>
      <c r="AR84" s="41">
        <f>MONTH(C84)</f>
        <v>4</v>
      </c>
      <c r="AS84" s="42"/>
      <c r="AT84" s="43">
        <f>C84</f>
        <v>43938</v>
      </c>
      <c r="AU84" s="54">
        <f t="shared" ref="AU84:BF84" si="21">SUM(D80:D84)</f>
        <v>0</v>
      </c>
      <c r="AV84" s="54">
        <f t="shared" si="21"/>
        <v>0</v>
      </c>
      <c r="AW84" s="54">
        <f t="shared" si="21"/>
        <v>0</v>
      </c>
      <c r="AX84" s="54">
        <f t="shared" si="21"/>
        <v>0</v>
      </c>
      <c r="AY84" s="54">
        <f t="shared" si="21"/>
        <v>0</v>
      </c>
      <c r="AZ84" s="54">
        <f t="shared" si="21"/>
        <v>0</v>
      </c>
      <c r="BA84" s="54">
        <f t="shared" si="21"/>
        <v>0</v>
      </c>
      <c r="BB84" s="54">
        <f t="shared" si="21"/>
        <v>0</v>
      </c>
      <c r="BC84" s="54">
        <f t="shared" si="21"/>
        <v>0</v>
      </c>
      <c r="BD84" s="54">
        <f t="shared" si="21"/>
        <v>0</v>
      </c>
      <c r="BE84" s="54">
        <f t="shared" si="21"/>
        <v>0</v>
      </c>
      <c r="BF84" s="54">
        <f t="shared" si="21"/>
        <v>0</v>
      </c>
      <c r="BG84" s="44"/>
    </row>
    <row r="85" spans="1:59" s="46" customFormat="1" ht="12.75" customHeight="1" x14ac:dyDescent="0.2">
      <c r="A85" s="30">
        <f t="shared" si="16"/>
        <v>4</v>
      </c>
      <c r="B85" s="45">
        <f t="shared" si="17"/>
        <v>43941</v>
      </c>
      <c r="C85" s="32">
        <f t="shared" si="18"/>
        <v>43941</v>
      </c>
      <c r="D85" s="33"/>
      <c r="E85" s="33"/>
      <c r="F85" s="34"/>
      <c r="G85" s="34"/>
      <c r="H85" s="34"/>
      <c r="I85" s="34"/>
      <c r="J85" s="34"/>
      <c r="K85" s="34"/>
      <c r="L85" s="34"/>
      <c r="M85" s="34"/>
      <c r="N85" s="48"/>
      <c r="O85" s="34"/>
      <c r="P85" s="35">
        <f>SUM(D85:O85)</f>
        <v>0</v>
      </c>
      <c r="Q85" s="36"/>
      <c r="R85" s="35"/>
      <c r="S85" s="37"/>
      <c r="T85" s="37"/>
      <c r="U85" s="37"/>
      <c r="V85" s="38"/>
      <c r="W85" s="37"/>
      <c r="X85" s="35"/>
      <c r="Y85" s="37"/>
      <c r="Z85" s="38"/>
      <c r="AA85" s="37"/>
      <c r="AB85" s="38"/>
      <c r="AC85" s="37"/>
      <c r="AD85" s="37"/>
      <c r="AE85" s="37"/>
      <c r="AF85" s="35"/>
      <c r="AG85" s="37"/>
      <c r="AH85" s="39"/>
      <c r="AI85" s="37"/>
      <c r="AJ85" s="39"/>
      <c r="AK85" s="37"/>
      <c r="AL85" s="39"/>
      <c r="AM85" s="37"/>
      <c r="AN85" s="35"/>
      <c r="AO85" s="35"/>
      <c r="AP85" s="35"/>
      <c r="AQ85" s="40"/>
      <c r="AR85" s="41">
        <f>MONTH(C85)</f>
        <v>4</v>
      </c>
      <c r="AS85" s="42"/>
      <c r="AT85" s="43">
        <f>C85</f>
        <v>43941</v>
      </c>
      <c r="AU85" s="44"/>
      <c r="AV85" s="44"/>
      <c r="AW85" s="44"/>
      <c r="AX85" s="44"/>
      <c r="AY85" s="44"/>
      <c r="AZ85" s="44"/>
      <c r="BA85" s="44"/>
      <c r="BB85" s="44"/>
      <c r="BC85" s="44"/>
      <c r="BD85" s="44"/>
      <c r="BE85" s="44"/>
      <c r="BF85" s="44"/>
      <c r="BG85" s="69"/>
    </row>
    <row r="86" spans="1:59" s="46" customFormat="1" ht="12.75" customHeight="1" x14ac:dyDescent="0.2">
      <c r="A86" s="30">
        <f t="shared" si="16"/>
        <v>4</v>
      </c>
      <c r="B86" s="45">
        <f t="shared" si="17"/>
        <v>43942</v>
      </c>
      <c r="C86" s="32">
        <f t="shared" si="18"/>
        <v>43942</v>
      </c>
      <c r="D86" s="33"/>
      <c r="E86" s="33"/>
      <c r="F86" s="34"/>
      <c r="G86" s="34"/>
      <c r="H86" s="34"/>
      <c r="I86" s="34"/>
      <c r="J86" s="34"/>
      <c r="K86" s="34"/>
      <c r="L86" s="34"/>
      <c r="M86" s="34"/>
      <c r="N86" s="48"/>
      <c r="O86" s="34"/>
      <c r="P86" s="35">
        <f>SUM(D86:O86)</f>
        <v>0</v>
      </c>
      <c r="Q86" s="36"/>
      <c r="R86" s="35"/>
      <c r="S86" s="37"/>
      <c r="T86" s="37"/>
      <c r="U86" s="37"/>
      <c r="V86" s="38"/>
      <c r="W86" s="37"/>
      <c r="X86" s="35"/>
      <c r="Y86" s="37"/>
      <c r="Z86" s="38"/>
      <c r="AA86" s="37"/>
      <c r="AB86" s="38"/>
      <c r="AC86" s="37"/>
      <c r="AD86" s="37"/>
      <c r="AE86" s="37"/>
      <c r="AF86" s="35"/>
      <c r="AG86" s="37"/>
      <c r="AH86" s="39"/>
      <c r="AI86" s="37"/>
      <c r="AJ86" s="39"/>
      <c r="AK86" s="37"/>
      <c r="AL86" s="39"/>
      <c r="AM86" s="37"/>
      <c r="AN86" s="35"/>
      <c r="AO86" s="35"/>
      <c r="AP86" s="35"/>
      <c r="AQ86" s="40"/>
      <c r="AR86" s="41">
        <f>MONTH(C86)</f>
        <v>4</v>
      </c>
      <c r="AS86" s="42"/>
      <c r="AT86" s="43">
        <f>C86</f>
        <v>43942</v>
      </c>
      <c r="AU86" s="44"/>
      <c r="AV86" s="44"/>
      <c r="AW86" s="44"/>
      <c r="AX86" s="44"/>
      <c r="AY86" s="44"/>
      <c r="AZ86" s="44"/>
      <c r="BA86" s="44"/>
      <c r="BB86" s="44"/>
      <c r="BC86" s="44"/>
      <c r="BD86" s="44"/>
      <c r="BE86" s="44"/>
      <c r="BF86" s="44"/>
      <c r="BG86" s="44"/>
    </row>
    <row r="87" spans="1:59" s="46" customFormat="1" ht="12.75" customHeight="1" x14ac:dyDescent="0.2">
      <c r="A87" s="30">
        <f t="shared" si="16"/>
        <v>4</v>
      </c>
      <c r="B87" s="45">
        <f t="shared" si="17"/>
        <v>43943</v>
      </c>
      <c r="C87" s="32">
        <f t="shared" si="18"/>
        <v>43943</v>
      </c>
      <c r="D87" s="33"/>
      <c r="E87" s="33"/>
      <c r="F87" s="34"/>
      <c r="G87" s="34"/>
      <c r="H87" s="34"/>
      <c r="I87" s="34"/>
      <c r="J87" s="34"/>
      <c r="K87" s="34"/>
      <c r="L87" s="34"/>
      <c r="M87" s="34"/>
      <c r="N87" s="48"/>
      <c r="O87" s="34"/>
      <c r="P87" s="35">
        <f>SUM(D87:O87)</f>
        <v>0</v>
      </c>
      <c r="Q87" s="36"/>
      <c r="R87" s="35"/>
      <c r="S87" s="37"/>
      <c r="T87" s="37"/>
      <c r="U87" s="37"/>
      <c r="V87" s="38"/>
      <c r="W87" s="37"/>
      <c r="X87" s="35"/>
      <c r="Y87" s="37"/>
      <c r="Z87" s="38"/>
      <c r="AA87" s="37"/>
      <c r="AB87" s="38"/>
      <c r="AC87" s="37"/>
      <c r="AD87" s="37"/>
      <c r="AE87" s="37"/>
      <c r="AF87" s="35"/>
      <c r="AG87" s="37"/>
      <c r="AH87" s="39"/>
      <c r="AI87" s="37"/>
      <c r="AJ87" s="39"/>
      <c r="AK87" s="37"/>
      <c r="AL87" s="39"/>
      <c r="AM87" s="37"/>
      <c r="AN87" s="35"/>
      <c r="AO87" s="35"/>
      <c r="AP87" s="35"/>
      <c r="AQ87" s="49">
        <f>SUM(AD87+AB87)</f>
        <v>0</v>
      </c>
      <c r="AR87" s="41">
        <f>MONTH(C87)</f>
        <v>4</v>
      </c>
      <c r="AS87" s="42"/>
      <c r="AT87" s="43">
        <f>C87</f>
        <v>43943</v>
      </c>
      <c r="AU87" s="44"/>
      <c r="AV87" s="44"/>
      <c r="AW87" s="44"/>
      <c r="AX87" s="44"/>
      <c r="AY87" s="44"/>
      <c r="AZ87" s="44"/>
      <c r="BA87" s="44"/>
      <c r="BB87" s="44"/>
      <c r="BC87" s="44"/>
      <c r="BD87" s="44"/>
      <c r="BE87" s="44"/>
      <c r="BF87" s="44"/>
      <c r="BG87" s="54">
        <f>SUM(AU87:BF87)</f>
        <v>0</v>
      </c>
    </row>
    <row r="88" spans="1:59" s="46" customFormat="1" ht="12.75" customHeight="1" x14ac:dyDescent="0.2">
      <c r="A88" s="30">
        <f t="shared" si="16"/>
        <v>4</v>
      </c>
      <c r="B88" s="45">
        <f t="shared" si="17"/>
        <v>43944</v>
      </c>
      <c r="C88" s="32">
        <f t="shared" si="18"/>
        <v>43944</v>
      </c>
      <c r="D88" s="33"/>
      <c r="E88" s="33"/>
      <c r="F88" s="34"/>
      <c r="G88" s="34"/>
      <c r="H88" s="34"/>
      <c r="I88" s="34"/>
      <c r="J88" s="34"/>
      <c r="K88" s="34"/>
      <c r="L88" s="34"/>
      <c r="M88" s="34"/>
      <c r="N88" s="48"/>
      <c r="O88" s="34"/>
      <c r="P88" s="35">
        <f>SUM(D88:O88)</f>
        <v>0</v>
      </c>
      <c r="Q88" s="36"/>
      <c r="R88" s="34"/>
      <c r="S88" s="47"/>
      <c r="T88" s="47"/>
      <c r="U88" s="47"/>
      <c r="V88" s="48"/>
      <c r="W88" s="47"/>
      <c r="X88" s="48"/>
      <c r="Y88" s="47"/>
      <c r="Z88" s="48"/>
      <c r="AA88" s="47"/>
      <c r="AB88" s="48"/>
      <c r="AC88" s="47"/>
      <c r="AD88" s="48"/>
      <c r="AE88" s="47"/>
      <c r="AF88" s="48"/>
      <c r="AG88" s="47"/>
      <c r="AH88" s="48"/>
      <c r="AI88" s="47"/>
      <c r="AJ88" s="48"/>
      <c r="AK88" s="47"/>
      <c r="AL88" s="48"/>
      <c r="AM88" s="47"/>
      <c r="AN88" s="34"/>
      <c r="AO88" s="34"/>
      <c r="AP88" s="34"/>
      <c r="AQ88" s="40"/>
      <c r="AR88" s="41">
        <f>MONTH(C88)</f>
        <v>4</v>
      </c>
      <c r="AS88" s="42"/>
      <c r="AT88" s="43">
        <f>C88</f>
        <v>43944</v>
      </c>
      <c r="AU88" s="50"/>
      <c r="AV88" s="50"/>
      <c r="AW88" s="50"/>
      <c r="AX88" s="50"/>
      <c r="AY88" s="50"/>
      <c r="AZ88" s="50"/>
      <c r="BA88" s="50"/>
      <c r="BB88" s="50"/>
      <c r="BC88" s="50"/>
      <c r="BD88" s="50"/>
      <c r="BE88" s="50"/>
      <c r="BF88" s="50"/>
      <c r="BG88" s="44"/>
    </row>
    <row r="89" spans="1:59" s="46" customFormat="1" ht="12.75" customHeight="1" x14ac:dyDescent="0.2">
      <c r="A89" s="30">
        <f t="shared" si="16"/>
        <v>4</v>
      </c>
      <c r="B89" s="45">
        <f t="shared" si="17"/>
        <v>43945</v>
      </c>
      <c r="C89" s="32">
        <f t="shared" si="18"/>
        <v>43945</v>
      </c>
      <c r="D89" s="33"/>
      <c r="E89" s="33"/>
      <c r="F89" s="34"/>
      <c r="G89" s="34"/>
      <c r="H89" s="34"/>
      <c r="I89" s="34"/>
      <c r="J89" s="34"/>
      <c r="K89" s="34"/>
      <c r="L89" s="34"/>
      <c r="M89" s="34"/>
      <c r="N89" s="48"/>
      <c r="O89" s="34"/>
      <c r="P89" s="35">
        <f>SUM(D89:O89)</f>
        <v>0</v>
      </c>
      <c r="Q89" s="36"/>
      <c r="R89" s="51"/>
      <c r="S89" s="52"/>
      <c r="T89" s="52"/>
      <c r="U89" s="52"/>
      <c r="V89" s="53"/>
      <c r="W89" s="52"/>
      <c r="X89" s="53"/>
      <c r="Y89" s="52"/>
      <c r="Z89" s="53"/>
      <c r="AA89" s="52"/>
      <c r="AB89" s="53"/>
      <c r="AC89" s="52"/>
      <c r="AD89" s="53"/>
      <c r="AE89" s="52"/>
      <c r="AF89" s="53"/>
      <c r="AG89" s="52"/>
      <c r="AH89" s="53"/>
      <c r="AI89" s="52"/>
      <c r="AJ89" s="53"/>
      <c r="AK89" s="52"/>
      <c r="AL89" s="53"/>
      <c r="AM89" s="52"/>
      <c r="AN89" s="51"/>
      <c r="AO89" s="51"/>
      <c r="AP89" s="51" t="e">
        <f>R89+T89+V89+X89+Z89+AB89+#REF!+AF89+AH89+AJ89+AL89+AN89</f>
        <v>#REF!</v>
      </c>
      <c r="AQ89" s="40"/>
      <c r="AR89" s="41">
        <f>MONTH(C89)</f>
        <v>4</v>
      </c>
      <c r="AS89" s="42"/>
      <c r="AT89" s="43">
        <f>C89</f>
        <v>43945</v>
      </c>
      <c r="AU89" s="54">
        <f t="shared" ref="AU89:BF89" si="22">SUM(D85:D89)</f>
        <v>0</v>
      </c>
      <c r="AV89" s="54">
        <f t="shared" si="22"/>
        <v>0</v>
      </c>
      <c r="AW89" s="54">
        <f t="shared" si="22"/>
        <v>0</v>
      </c>
      <c r="AX89" s="54">
        <f t="shared" si="22"/>
        <v>0</v>
      </c>
      <c r="AY89" s="54">
        <f t="shared" si="22"/>
        <v>0</v>
      </c>
      <c r="AZ89" s="54">
        <f t="shared" si="22"/>
        <v>0</v>
      </c>
      <c r="BA89" s="54">
        <f t="shared" si="22"/>
        <v>0</v>
      </c>
      <c r="BB89" s="54">
        <f t="shared" si="22"/>
        <v>0</v>
      </c>
      <c r="BC89" s="54">
        <f t="shared" si="22"/>
        <v>0</v>
      </c>
      <c r="BD89" s="54">
        <f t="shared" si="22"/>
        <v>0</v>
      </c>
      <c r="BE89" s="54">
        <f t="shared" si="22"/>
        <v>0</v>
      </c>
      <c r="BF89" s="54">
        <f t="shared" si="22"/>
        <v>0</v>
      </c>
      <c r="BG89" s="44"/>
    </row>
    <row r="90" spans="1:59" s="46" customFormat="1" ht="12.75" customHeight="1" x14ac:dyDescent="0.2">
      <c r="A90" s="30">
        <f t="shared" si="16"/>
        <v>4</v>
      </c>
      <c r="B90" s="45">
        <f t="shared" si="17"/>
        <v>43948</v>
      </c>
      <c r="C90" s="32">
        <f t="shared" si="18"/>
        <v>43948</v>
      </c>
      <c r="D90" s="33"/>
      <c r="E90" s="33"/>
      <c r="F90" s="34"/>
      <c r="G90" s="34"/>
      <c r="H90" s="34"/>
      <c r="I90" s="34"/>
      <c r="J90" s="34"/>
      <c r="K90" s="34"/>
      <c r="L90" s="34"/>
      <c r="M90" s="34"/>
      <c r="N90" s="48"/>
      <c r="O90" s="34"/>
      <c r="P90" s="35">
        <f>SUM(D90:O90)</f>
        <v>0</v>
      </c>
      <c r="Q90" s="36"/>
      <c r="R90" s="35"/>
      <c r="S90" s="37"/>
      <c r="T90" s="37"/>
      <c r="U90" s="37"/>
      <c r="V90" s="38"/>
      <c r="W90" s="37"/>
      <c r="X90" s="35"/>
      <c r="Y90" s="37"/>
      <c r="Z90" s="38"/>
      <c r="AA90" s="37"/>
      <c r="AB90" s="38"/>
      <c r="AC90" s="37"/>
      <c r="AD90" s="37"/>
      <c r="AE90" s="37"/>
      <c r="AF90" s="35"/>
      <c r="AG90" s="37"/>
      <c r="AH90" s="39"/>
      <c r="AI90" s="37"/>
      <c r="AJ90" s="39"/>
      <c r="AK90" s="37"/>
      <c r="AL90" s="39"/>
      <c r="AM90" s="37"/>
      <c r="AN90" s="35"/>
      <c r="AO90" s="35"/>
      <c r="AP90" s="35"/>
      <c r="AQ90" s="40"/>
      <c r="AR90" s="41">
        <f>MONTH(C90)</f>
        <v>4</v>
      </c>
      <c r="AS90" s="42"/>
      <c r="AT90" s="43">
        <f>C90</f>
        <v>43948</v>
      </c>
      <c r="AU90" s="44"/>
      <c r="AV90" s="44"/>
      <c r="AW90" s="44"/>
      <c r="AX90" s="44"/>
      <c r="AY90" s="44"/>
      <c r="AZ90" s="44"/>
      <c r="BA90" s="44"/>
      <c r="BB90" s="44"/>
      <c r="BC90" s="44"/>
      <c r="BD90" s="44"/>
      <c r="BE90" s="44"/>
      <c r="BF90" s="44"/>
      <c r="BG90" s="69"/>
    </row>
    <row r="91" spans="1:59" s="46" customFormat="1" ht="12.75" customHeight="1" x14ac:dyDescent="0.2">
      <c r="A91" s="30">
        <f t="shared" si="16"/>
        <v>4</v>
      </c>
      <c r="B91" s="45">
        <f t="shared" si="17"/>
        <v>43949</v>
      </c>
      <c r="C91" s="32">
        <f t="shared" si="18"/>
        <v>43949</v>
      </c>
      <c r="D91" s="33"/>
      <c r="E91" s="33"/>
      <c r="F91" s="34"/>
      <c r="G91" s="34"/>
      <c r="H91" s="34"/>
      <c r="I91" s="34"/>
      <c r="J91" s="34"/>
      <c r="K91" s="34"/>
      <c r="L91" s="34"/>
      <c r="M91" s="34"/>
      <c r="N91" s="48"/>
      <c r="O91" s="34"/>
      <c r="P91" s="35">
        <f>SUM(D91:O91)</f>
        <v>0</v>
      </c>
      <c r="Q91" s="36"/>
      <c r="R91" s="35"/>
      <c r="S91" s="37"/>
      <c r="T91" s="37"/>
      <c r="U91" s="37"/>
      <c r="V91" s="38"/>
      <c r="W91" s="37"/>
      <c r="X91" s="35"/>
      <c r="Y91" s="37"/>
      <c r="Z91" s="38"/>
      <c r="AA91" s="37"/>
      <c r="AB91" s="38"/>
      <c r="AC91" s="37"/>
      <c r="AD91" s="37"/>
      <c r="AE91" s="37"/>
      <c r="AF91" s="35"/>
      <c r="AG91" s="37"/>
      <c r="AH91" s="39"/>
      <c r="AI91" s="37"/>
      <c r="AJ91" s="39"/>
      <c r="AK91" s="37"/>
      <c r="AL91" s="39"/>
      <c r="AM91" s="37"/>
      <c r="AN91" s="35"/>
      <c r="AO91" s="35"/>
      <c r="AP91" s="35"/>
      <c r="AQ91" s="49">
        <f>SUM(AD91+AB91)</f>
        <v>0</v>
      </c>
      <c r="AR91" s="41">
        <f>MONTH(C91)</f>
        <v>4</v>
      </c>
      <c r="AS91" s="42"/>
      <c r="AT91" s="43">
        <f>C91</f>
        <v>43949</v>
      </c>
      <c r="AU91" s="44"/>
      <c r="AV91" s="44"/>
      <c r="AW91" s="44"/>
      <c r="AX91" s="44"/>
      <c r="AY91" s="44"/>
      <c r="AZ91" s="44"/>
      <c r="BA91" s="44"/>
      <c r="BB91" s="44"/>
      <c r="BC91" s="44"/>
      <c r="BD91" s="44"/>
      <c r="BE91" s="44"/>
      <c r="BF91" s="44"/>
      <c r="BG91" s="54">
        <f>SUM(AU91:BF91)</f>
        <v>0</v>
      </c>
    </row>
    <row r="92" spans="1:59" s="46" customFormat="1" ht="12.75" customHeight="1" x14ac:dyDescent="0.2">
      <c r="A92" s="30">
        <f t="shared" si="16"/>
        <v>4</v>
      </c>
      <c r="B92" s="45">
        <f t="shared" si="17"/>
        <v>43950</v>
      </c>
      <c r="C92" s="32">
        <f t="shared" si="18"/>
        <v>43950</v>
      </c>
      <c r="D92" s="33"/>
      <c r="E92" s="33"/>
      <c r="F92" s="34"/>
      <c r="G92" s="34"/>
      <c r="H92" s="34"/>
      <c r="I92" s="34"/>
      <c r="J92" s="34"/>
      <c r="K92" s="34"/>
      <c r="L92" s="34"/>
      <c r="M92" s="34"/>
      <c r="N92" s="48"/>
      <c r="O92" s="34"/>
      <c r="P92" s="35">
        <f>SUM(D92:O92)</f>
        <v>0</v>
      </c>
      <c r="Q92" s="36"/>
      <c r="R92" s="35"/>
      <c r="S92" s="37"/>
      <c r="T92" s="37"/>
      <c r="U92" s="37"/>
      <c r="V92" s="38"/>
      <c r="W92" s="37"/>
      <c r="X92" s="35"/>
      <c r="Y92" s="37"/>
      <c r="Z92" s="38"/>
      <c r="AA92" s="37"/>
      <c r="AB92" s="38"/>
      <c r="AC92" s="37"/>
      <c r="AD92" s="37"/>
      <c r="AE92" s="37"/>
      <c r="AF92" s="35"/>
      <c r="AG92" s="37"/>
      <c r="AH92" s="39"/>
      <c r="AI92" s="37"/>
      <c r="AJ92" s="39"/>
      <c r="AK92" s="37"/>
      <c r="AL92" s="39"/>
      <c r="AM92" s="37"/>
      <c r="AN92" s="35"/>
      <c r="AO92" s="35"/>
      <c r="AP92" s="35"/>
      <c r="AQ92" s="40"/>
      <c r="AR92" s="41">
        <f>MONTH(C92)</f>
        <v>4</v>
      </c>
      <c r="AS92" s="42"/>
      <c r="AT92" s="43">
        <f>C92</f>
        <v>43950</v>
      </c>
      <c r="AU92" s="44"/>
      <c r="AV92" s="44"/>
      <c r="AW92" s="44"/>
      <c r="AX92" s="44"/>
      <c r="AY92" s="44"/>
      <c r="AZ92" s="44"/>
      <c r="BA92" s="44"/>
      <c r="BB92" s="44"/>
      <c r="BC92" s="44"/>
      <c r="BD92" s="44"/>
      <c r="BE92" s="44"/>
      <c r="BF92" s="44"/>
      <c r="BG92" s="44"/>
    </row>
    <row r="93" spans="1:59" s="46" customFormat="1" ht="12.75" customHeight="1" thickBot="1" x14ac:dyDescent="0.25">
      <c r="A93" s="30">
        <f t="shared" si="16"/>
        <v>4</v>
      </c>
      <c r="B93" s="45">
        <f t="shared" si="17"/>
        <v>43951</v>
      </c>
      <c r="C93" s="32">
        <f t="shared" si="18"/>
        <v>43951</v>
      </c>
      <c r="D93" s="56"/>
      <c r="E93" s="56"/>
      <c r="F93" s="57"/>
      <c r="G93" s="57"/>
      <c r="H93" s="57"/>
      <c r="I93" s="57"/>
      <c r="J93" s="57"/>
      <c r="K93" s="57"/>
      <c r="L93" s="57"/>
      <c r="M93" s="57"/>
      <c r="N93" s="58"/>
      <c r="O93" s="57"/>
      <c r="P93" s="59">
        <f>SUM(D93:O93)</f>
        <v>0</v>
      </c>
      <c r="Q93" s="36"/>
      <c r="R93" s="34"/>
      <c r="S93" s="47"/>
      <c r="T93" s="47"/>
      <c r="U93" s="47"/>
      <c r="V93" s="48"/>
      <c r="W93" s="47"/>
      <c r="X93" s="48"/>
      <c r="Y93" s="47"/>
      <c r="Z93" s="48"/>
      <c r="AA93" s="47"/>
      <c r="AB93" s="48"/>
      <c r="AC93" s="47"/>
      <c r="AD93" s="48"/>
      <c r="AE93" s="47"/>
      <c r="AF93" s="48"/>
      <c r="AG93" s="47"/>
      <c r="AH93" s="48"/>
      <c r="AI93" s="47"/>
      <c r="AJ93" s="48"/>
      <c r="AK93" s="47"/>
      <c r="AL93" s="48"/>
      <c r="AM93" s="47"/>
      <c r="AN93" s="34"/>
      <c r="AO93" s="34"/>
      <c r="AP93" s="34"/>
      <c r="AQ93" s="40"/>
      <c r="AR93" s="41">
        <f>MONTH(C93)</f>
        <v>4</v>
      </c>
      <c r="AS93" s="42"/>
      <c r="AT93" s="43">
        <f>C93</f>
        <v>43951</v>
      </c>
      <c r="AU93" s="50"/>
      <c r="AV93" s="50"/>
      <c r="AW93" s="50"/>
      <c r="AX93" s="50"/>
      <c r="AY93" s="50"/>
      <c r="AZ93" s="50"/>
      <c r="BA93" s="50"/>
      <c r="BB93" s="50"/>
      <c r="BC93" s="50"/>
      <c r="BD93" s="50"/>
      <c r="BE93" s="50"/>
      <c r="BF93" s="50"/>
      <c r="BG93" s="44"/>
    </row>
    <row r="94" spans="1:59" s="46" customFormat="1" ht="12.75" customHeight="1" x14ac:dyDescent="0.2">
      <c r="A94" s="60">
        <f t="shared" si="16"/>
        <v>5</v>
      </c>
      <c r="B94" s="61">
        <f t="shared" si="17"/>
        <v>43952</v>
      </c>
      <c r="C94" s="62">
        <f t="shared" si="18"/>
        <v>43952</v>
      </c>
      <c r="D94" s="63"/>
      <c r="E94" s="63"/>
      <c r="F94" s="64"/>
      <c r="G94" s="64"/>
      <c r="H94" s="64"/>
      <c r="I94" s="64"/>
      <c r="J94" s="64"/>
      <c r="K94" s="64"/>
      <c r="L94" s="64"/>
      <c r="M94" s="64"/>
      <c r="N94" s="65"/>
      <c r="O94" s="64"/>
      <c r="P94" s="66">
        <f>SUM(D94:O94)</f>
        <v>0</v>
      </c>
      <c r="Q94" s="36"/>
      <c r="R94" s="51"/>
      <c r="S94" s="52"/>
      <c r="T94" s="52"/>
      <c r="U94" s="52"/>
      <c r="V94" s="53"/>
      <c r="W94" s="52"/>
      <c r="X94" s="53"/>
      <c r="Y94" s="52"/>
      <c r="Z94" s="53"/>
      <c r="AA94" s="52"/>
      <c r="AB94" s="53"/>
      <c r="AC94" s="52"/>
      <c r="AD94" s="53"/>
      <c r="AE94" s="52"/>
      <c r="AF94" s="53"/>
      <c r="AG94" s="52"/>
      <c r="AH94" s="53"/>
      <c r="AI94" s="52"/>
      <c r="AJ94" s="53"/>
      <c r="AK94" s="52"/>
      <c r="AL94" s="53"/>
      <c r="AM94" s="52"/>
      <c r="AN94" s="51"/>
      <c r="AO94" s="51"/>
      <c r="AP94" s="51" t="e">
        <f>R94+T94+V94+X94+Z94+AB94+#REF!+AF94+AH94+AJ94+AL94+AN94</f>
        <v>#REF!</v>
      </c>
      <c r="AQ94" s="40"/>
      <c r="AR94" s="41">
        <f>MONTH(C94)</f>
        <v>5</v>
      </c>
      <c r="AS94" s="42"/>
      <c r="AT94" s="43">
        <f>C94</f>
        <v>43952</v>
      </c>
      <c r="AU94" s="54">
        <f t="shared" ref="AU94:BF94" si="23">SUM(D90:D94)</f>
        <v>0</v>
      </c>
      <c r="AV94" s="54">
        <f t="shared" si="23"/>
        <v>0</v>
      </c>
      <c r="AW94" s="54">
        <f t="shared" si="23"/>
        <v>0</v>
      </c>
      <c r="AX94" s="54">
        <f t="shared" si="23"/>
        <v>0</v>
      </c>
      <c r="AY94" s="54">
        <f t="shared" si="23"/>
        <v>0</v>
      </c>
      <c r="AZ94" s="54">
        <f t="shared" si="23"/>
        <v>0</v>
      </c>
      <c r="BA94" s="54">
        <f t="shared" si="23"/>
        <v>0</v>
      </c>
      <c r="BB94" s="54">
        <f t="shared" si="23"/>
        <v>0</v>
      </c>
      <c r="BC94" s="54">
        <f t="shared" si="23"/>
        <v>0</v>
      </c>
      <c r="BD94" s="54">
        <f t="shared" si="23"/>
        <v>0</v>
      </c>
      <c r="BE94" s="54">
        <f t="shared" si="23"/>
        <v>0</v>
      </c>
      <c r="BF94" s="54">
        <f t="shared" si="23"/>
        <v>0</v>
      </c>
      <c r="BG94" s="44"/>
    </row>
    <row r="95" spans="1:59" s="46" customFormat="1" ht="12.75" customHeight="1" x14ac:dyDescent="0.2">
      <c r="A95" s="30">
        <f t="shared" si="16"/>
        <v>5</v>
      </c>
      <c r="B95" s="45">
        <f t="shared" si="17"/>
        <v>43955</v>
      </c>
      <c r="C95" s="32">
        <f t="shared" si="18"/>
        <v>43955</v>
      </c>
      <c r="D95" s="33"/>
      <c r="E95" s="33"/>
      <c r="F95" s="34"/>
      <c r="G95" s="34"/>
      <c r="H95" s="34"/>
      <c r="I95" s="34"/>
      <c r="J95" s="34"/>
      <c r="K95" s="34"/>
      <c r="L95" s="34"/>
      <c r="M95" s="34"/>
      <c r="N95" s="48"/>
      <c r="O95" s="34"/>
      <c r="P95" s="35">
        <f>SUM(D95:O95)</f>
        <v>0</v>
      </c>
      <c r="Q95" s="36"/>
      <c r="R95" s="35"/>
      <c r="S95" s="37"/>
      <c r="T95" s="37"/>
      <c r="U95" s="37"/>
      <c r="V95" s="38"/>
      <c r="W95" s="37"/>
      <c r="X95" s="35"/>
      <c r="Y95" s="37"/>
      <c r="Z95" s="38"/>
      <c r="AA95" s="37"/>
      <c r="AB95" s="38"/>
      <c r="AC95" s="37"/>
      <c r="AD95" s="37"/>
      <c r="AE95" s="37"/>
      <c r="AF95" s="35"/>
      <c r="AG95" s="37"/>
      <c r="AH95" s="39"/>
      <c r="AI95" s="37"/>
      <c r="AJ95" s="39"/>
      <c r="AK95" s="37"/>
      <c r="AL95" s="39"/>
      <c r="AM95" s="37"/>
      <c r="AN95" s="35"/>
      <c r="AO95" s="35"/>
      <c r="AP95" s="35"/>
      <c r="AQ95" s="49">
        <f>SUM(AD95+AB95)</f>
        <v>0</v>
      </c>
      <c r="AR95" s="41">
        <f>MONTH(C95)</f>
        <v>5</v>
      </c>
      <c r="AS95" s="42"/>
      <c r="AT95" s="43">
        <f>C95</f>
        <v>43955</v>
      </c>
      <c r="AU95" s="44"/>
      <c r="AV95" s="44"/>
      <c r="AW95" s="44"/>
      <c r="AX95" s="44"/>
      <c r="AY95" s="44"/>
      <c r="AZ95" s="44"/>
      <c r="BA95" s="44"/>
      <c r="BB95" s="44"/>
      <c r="BC95" s="44"/>
      <c r="BD95" s="44"/>
      <c r="BE95" s="44"/>
      <c r="BF95" s="44"/>
      <c r="BG95" s="54">
        <f>SUM(AU95:BF95)</f>
        <v>0</v>
      </c>
    </row>
    <row r="96" spans="1:59" s="46" customFormat="1" ht="12.75" customHeight="1" x14ac:dyDescent="0.2">
      <c r="A96" s="30">
        <f t="shared" si="16"/>
        <v>5</v>
      </c>
      <c r="B96" s="45">
        <f t="shared" si="17"/>
        <v>43956</v>
      </c>
      <c r="C96" s="32">
        <f t="shared" si="18"/>
        <v>43956</v>
      </c>
      <c r="D96" s="33"/>
      <c r="E96" s="33"/>
      <c r="F96" s="34"/>
      <c r="G96" s="34"/>
      <c r="H96" s="34"/>
      <c r="I96" s="34"/>
      <c r="J96" s="34"/>
      <c r="K96" s="34"/>
      <c r="L96" s="34"/>
      <c r="M96" s="34"/>
      <c r="N96" s="48"/>
      <c r="O96" s="34"/>
      <c r="P96" s="35">
        <f>SUM(D96:O96)</f>
        <v>0</v>
      </c>
      <c r="Q96" s="36"/>
      <c r="R96" s="35"/>
      <c r="S96" s="37"/>
      <c r="T96" s="37"/>
      <c r="U96" s="37"/>
      <c r="V96" s="38"/>
      <c r="W96" s="37"/>
      <c r="X96" s="35"/>
      <c r="Y96" s="37"/>
      <c r="Z96" s="38"/>
      <c r="AA96" s="37"/>
      <c r="AB96" s="38"/>
      <c r="AC96" s="37"/>
      <c r="AD96" s="37"/>
      <c r="AE96" s="37"/>
      <c r="AF96" s="35"/>
      <c r="AG96" s="37"/>
      <c r="AH96" s="39"/>
      <c r="AI96" s="37"/>
      <c r="AJ96" s="39"/>
      <c r="AK96" s="37"/>
      <c r="AL96" s="39"/>
      <c r="AM96" s="37"/>
      <c r="AN96" s="35"/>
      <c r="AO96" s="35"/>
      <c r="AP96" s="35"/>
      <c r="AQ96" s="40"/>
      <c r="AR96" s="41">
        <f>MONTH(C96)</f>
        <v>5</v>
      </c>
      <c r="AS96" s="42"/>
      <c r="AT96" s="43">
        <f>C96</f>
        <v>43956</v>
      </c>
      <c r="AU96" s="44"/>
      <c r="AV96" s="44"/>
      <c r="AW96" s="44"/>
      <c r="AX96" s="44"/>
      <c r="AY96" s="44"/>
      <c r="AZ96" s="44"/>
      <c r="BA96" s="44"/>
      <c r="BB96" s="44"/>
      <c r="BC96" s="44"/>
      <c r="BD96" s="44"/>
      <c r="BE96" s="44"/>
      <c r="BF96" s="44"/>
      <c r="BG96" s="44"/>
    </row>
    <row r="97" spans="1:59" s="46" customFormat="1" ht="12.75" customHeight="1" x14ac:dyDescent="0.2">
      <c r="A97" s="30">
        <f t="shared" si="16"/>
        <v>5</v>
      </c>
      <c r="B97" s="45">
        <f t="shared" si="17"/>
        <v>43957</v>
      </c>
      <c r="C97" s="32">
        <f t="shared" si="18"/>
        <v>43957</v>
      </c>
      <c r="D97" s="33"/>
      <c r="E97" s="33"/>
      <c r="F97" s="34"/>
      <c r="G97" s="34"/>
      <c r="H97" s="34"/>
      <c r="I97" s="34"/>
      <c r="J97" s="34"/>
      <c r="K97" s="34"/>
      <c r="L97" s="34"/>
      <c r="M97" s="34"/>
      <c r="N97" s="48"/>
      <c r="O97" s="34"/>
      <c r="P97" s="35">
        <f>SUM(D97:O97)</f>
        <v>0</v>
      </c>
      <c r="Q97" s="36"/>
      <c r="R97" s="35"/>
      <c r="S97" s="37"/>
      <c r="T97" s="37"/>
      <c r="U97" s="37"/>
      <c r="V97" s="38"/>
      <c r="W97" s="37"/>
      <c r="X97" s="35"/>
      <c r="Y97" s="37"/>
      <c r="Z97" s="38"/>
      <c r="AA97" s="37"/>
      <c r="AB97" s="38"/>
      <c r="AC97" s="37"/>
      <c r="AD97" s="37"/>
      <c r="AE97" s="37"/>
      <c r="AF97" s="35"/>
      <c r="AG97" s="37"/>
      <c r="AH97" s="39"/>
      <c r="AI97" s="37"/>
      <c r="AJ97" s="39"/>
      <c r="AK97" s="37"/>
      <c r="AL97" s="39"/>
      <c r="AM97" s="37"/>
      <c r="AN97" s="35"/>
      <c r="AO97" s="35"/>
      <c r="AP97" s="35"/>
      <c r="AQ97" s="40"/>
      <c r="AR97" s="41">
        <f>MONTH(C97)</f>
        <v>5</v>
      </c>
      <c r="AS97" s="42"/>
      <c r="AT97" s="43">
        <f>C97</f>
        <v>43957</v>
      </c>
      <c r="AU97" s="44"/>
      <c r="AV97" s="44"/>
      <c r="AW97" s="44"/>
      <c r="AX97" s="44"/>
      <c r="AY97" s="44"/>
      <c r="AZ97" s="44"/>
      <c r="BA97" s="44"/>
      <c r="BB97" s="44"/>
      <c r="BC97" s="44"/>
      <c r="BD97" s="44"/>
      <c r="BE97" s="44"/>
      <c r="BF97" s="44"/>
      <c r="BG97" s="44"/>
    </row>
    <row r="98" spans="1:59" s="46" customFormat="1" ht="12.75" customHeight="1" x14ac:dyDescent="0.2">
      <c r="A98" s="30">
        <f t="shared" si="16"/>
        <v>5</v>
      </c>
      <c r="B98" s="45">
        <f t="shared" si="17"/>
        <v>43958</v>
      </c>
      <c r="C98" s="32">
        <f t="shared" si="18"/>
        <v>43958</v>
      </c>
      <c r="D98" s="33"/>
      <c r="E98" s="33"/>
      <c r="F98" s="34"/>
      <c r="G98" s="34"/>
      <c r="H98" s="34"/>
      <c r="I98" s="34"/>
      <c r="J98" s="34"/>
      <c r="K98" s="34"/>
      <c r="L98" s="34"/>
      <c r="M98" s="34"/>
      <c r="N98" s="48"/>
      <c r="O98" s="34"/>
      <c r="P98" s="35">
        <f>SUM(D98:O98)</f>
        <v>0</v>
      </c>
      <c r="Q98" s="36"/>
      <c r="R98" s="34"/>
      <c r="S98" s="47"/>
      <c r="T98" s="47"/>
      <c r="U98" s="47"/>
      <c r="V98" s="48"/>
      <c r="W98" s="47"/>
      <c r="X98" s="48"/>
      <c r="Y98" s="47"/>
      <c r="Z98" s="48"/>
      <c r="AA98" s="47"/>
      <c r="AB98" s="48"/>
      <c r="AC98" s="47"/>
      <c r="AD98" s="48"/>
      <c r="AE98" s="47"/>
      <c r="AF98" s="48"/>
      <c r="AG98" s="47"/>
      <c r="AH98" s="48"/>
      <c r="AI98" s="47"/>
      <c r="AJ98" s="48"/>
      <c r="AK98" s="47"/>
      <c r="AL98" s="48"/>
      <c r="AM98" s="47"/>
      <c r="AN98" s="34"/>
      <c r="AO98" s="34"/>
      <c r="AP98" s="34"/>
      <c r="AQ98" s="40"/>
      <c r="AR98" s="41">
        <f>MONTH(C98)</f>
        <v>5</v>
      </c>
      <c r="AS98" s="42"/>
      <c r="AT98" s="43">
        <f>C98</f>
        <v>43958</v>
      </c>
      <c r="AU98" s="50"/>
      <c r="AV98" s="50"/>
      <c r="AW98" s="50"/>
      <c r="AX98" s="50"/>
      <c r="AY98" s="50"/>
      <c r="AZ98" s="50"/>
      <c r="BA98" s="50"/>
      <c r="BB98" s="50"/>
      <c r="BC98" s="50"/>
      <c r="BD98" s="50"/>
      <c r="BE98" s="50"/>
      <c r="BF98" s="50"/>
      <c r="BG98" s="44"/>
    </row>
    <row r="99" spans="1:59" s="46" customFormat="1" ht="12.75" customHeight="1" x14ac:dyDescent="0.2">
      <c r="A99" s="30">
        <f t="shared" si="16"/>
        <v>5</v>
      </c>
      <c r="B99" s="45">
        <f t="shared" si="17"/>
        <v>43959</v>
      </c>
      <c r="C99" s="32">
        <f t="shared" si="18"/>
        <v>43959</v>
      </c>
      <c r="D99" s="33"/>
      <c r="E99" s="33"/>
      <c r="F99" s="34"/>
      <c r="G99" s="34"/>
      <c r="H99" s="34"/>
      <c r="I99" s="34"/>
      <c r="J99" s="34"/>
      <c r="K99" s="34"/>
      <c r="L99" s="34"/>
      <c r="M99" s="34"/>
      <c r="N99" s="48"/>
      <c r="O99" s="34"/>
      <c r="P99" s="35">
        <f>SUM(D99:O99)</f>
        <v>0</v>
      </c>
      <c r="Q99" s="36"/>
      <c r="R99" s="51"/>
      <c r="S99" s="52"/>
      <c r="T99" s="52"/>
      <c r="U99" s="52"/>
      <c r="V99" s="53"/>
      <c r="W99" s="52"/>
      <c r="X99" s="53"/>
      <c r="Y99" s="52"/>
      <c r="Z99" s="53"/>
      <c r="AA99" s="52"/>
      <c r="AB99" s="53"/>
      <c r="AC99" s="52"/>
      <c r="AD99" s="53"/>
      <c r="AE99" s="52"/>
      <c r="AF99" s="53"/>
      <c r="AG99" s="52"/>
      <c r="AH99" s="53"/>
      <c r="AI99" s="52"/>
      <c r="AJ99" s="53"/>
      <c r="AK99" s="52"/>
      <c r="AL99" s="53"/>
      <c r="AM99" s="52"/>
      <c r="AN99" s="51"/>
      <c r="AO99" s="51"/>
      <c r="AP99" s="51" t="e">
        <f>R99+T99+V99+X99+Z99+AB99+#REF!+AF99+AH99+AJ99+AL99+AN99</f>
        <v>#REF!</v>
      </c>
      <c r="AQ99" s="40"/>
      <c r="AR99" s="41">
        <f>MONTH(C99)</f>
        <v>5</v>
      </c>
      <c r="AS99" s="42"/>
      <c r="AT99" s="43">
        <f>C99</f>
        <v>43959</v>
      </c>
      <c r="AU99" s="54">
        <f t="shared" ref="AU99:BF99" si="24">SUM(D95:D99)</f>
        <v>0</v>
      </c>
      <c r="AV99" s="54">
        <f t="shared" si="24"/>
        <v>0</v>
      </c>
      <c r="AW99" s="54">
        <f t="shared" si="24"/>
        <v>0</v>
      </c>
      <c r="AX99" s="54">
        <f t="shared" si="24"/>
        <v>0</v>
      </c>
      <c r="AY99" s="54">
        <f t="shared" si="24"/>
        <v>0</v>
      </c>
      <c r="AZ99" s="54">
        <f t="shared" si="24"/>
        <v>0</v>
      </c>
      <c r="BA99" s="54">
        <f t="shared" si="24"/>
        <v>0</v>
      </c>
      <c r="BB99" s="54">
        <f t="shared" si="24"/>
        <v>0</v>
      </c>
      <c r="BC99" s="54">
        <f t="shared" si="24"/>
        <v>0</v>
      </c>
      <c r="BD99" s="54">
        <f t="shared" si="24"/>
        <v>0</v>
      </c>
      <c r="BE99" s="54">
        <f t="shared" si="24"/>
        <v>0</v>
      </c>
      <c r="BF99" s="54">
        <f t="shared" si="24"/>
        <v>0</v>
      </c>
      <c r="BG99" s="44"/>
    </row>
    <row r="100" spans="1:59" s="46" customFormat="1" ht="12.75" customHeight="1" x14ac:dyDescent="0.2">
      <c r="A100" s="30">
        <f t="shared" si="16"/>
        <v>5</v>
      </c>
      <c r="B100" s="45">
        <f t="shared" si="17"/>
        <v>43962</v>
      </c>
      <c r="C100" s="32">
        <f t="shared" si="18"/>
        <v>43962</v>
      </c>
      <c r="D100" s="33"/>
      <c r="E100" s="33"/>
      <c r="F100" s="34"/>
      <c r="G100" s="34"/>
      <c r="H100" s="34"/>
      <c r="I100" s="34"/>
      <c r="J100" s="34"/>
      <c r="K100" s="34"/>
      <c r="L100" s="34"/>
      <c r="M100" s="34"/>
      <c r="N100" s="48"/>
      <c r="O100" s="34"/>
      <c r="P100" s="35">
        <f>SUM(D100:O100)</f>
        <v>0</v>
      </c>
      <c r="Q100" s="36"/>
      <c r="R100" s="35"/>
      <c r="S100" s="37"/>
      <c r="T100" s="37"/>
      <c r="U100" s="37"/>
      <c r="V100" s="38"/>
      <c r="W100" s="37"/>
      <c r="X100" s="35"/>
      <c r="Y100" s="37"/>
      <c r="Z100" s="38"/>
      <c r="AA100" s="37"/>
      <c r="AB100" s="38"/>
      <c r="AC100" s="37"/>
      <c r="AD100" s="37"/>
      <c r="AE100" s="37"/>
      <c r="AF100" s="35"/>
      <c r="AG100" s="37"/>
      <c r="AH100" s="39"/>
      <c r="AI100" s="37"/>
      <c r="AJ100" s="39"/>
      <c r="AK100" s="37"/>
      <c r="AL100" s="39"/>
      <c r="AM100" s="37"/>
      <c r="AN100" s="35"/>
      <c r="AO100" s="35"/>
      <c r="AP100" s="35"/>
      <c r="AQ100" s="49">
        <f>SUM(AD100+AB100)</f>
        <v>0</v>
      </c>
      <c r="AR100" s="41">
        <f>MONTH(C100)</f>
        <v>5</v>
      </c>
      <c r="AS100" s="42"/>
      <c r="AT100" s="43">
        <f>C100</f>
        <v>43962</v>
      </c>
      <c r="AU100" s="44"/>
      <c r="AV100" s="44"/>
      <c r="AW100" s="44"/>
      <c r="AX100" s="44"/>
      <c r="AY100" s="44"/>
      <c r="AZ100" s="44"/>
      <c r="BA100" s="44"/>
      <c r="BB100" s="44"/>
      <c r="BC100" s="44"/>
      <c r="BD100" s="44"/>
      <c r="BE100" s="44"/>
      <c r="BF100" s="44"/>
      <c r="BG100" s="54">
        <f>SUM(AU100:BF100)</f>
        <v>0</v>
      </c>
    </row>
    <row r="101" spans="1:59" s="46" customFormat="1" ht="12.75" customHeight="1" x14ac:dyDescent="0.2">
      <c r="A101" s="30">
        <f t="shared" si="16"/>
        <v>5</v>
      </c>
      <c r="B101" s="45">
        <f t="shared" si="17"/>
        <v>43963</v>
      </c>
      <c r="C101" s="32">
        <f t="shared" si="18"/>
        <v>43963</v>
      </c>
      <c r="D101" s="33"/>
      <c r="E101" s="33"/>
      <c r="F101" s="34"/>
      <c r="G101" s="34"/>
      <c r="H101" s="34"/>
      <c r="I101" s="34"/>
      <c r="J101" s="34"/>
      <c r="K101" s="34"/>
      <c r="L101" s="34"/>
      <c r="M101" s="34"/>
      <c r="N101" s="48"/>
      <c r="O101" s="34"/>
      <c r="P101" s="35">
        <f>SUM(D101:O101)</f>
        <v>0</v>
      </c>
      <c r="Q101" s="36"/>
      <c r="R101" s="35"/>
      <c r="S101" s="37"/>
      <c r="T101" s="37"/>
      <c r="U101" s="37"/>
      <c r="V101" s="38"/>
      <c r="W101" s="37"/>
      <c r="X101" s="35"/>
      <c r="Y101" s="37"/>
      <c r="Z101" s="38"/>
      <c r="AA101" s="37"/>
      <c r="AB101" s="38"/>
      <c r="AC101" s="37"/>
      <c r="AD101" s="37"/>
      <c r="AE101" s="37"/>
      <c r="AF101" s="35"/>
      <c r="AG101" s="37"/>
      <c r="AH101" s="39"/>
      <c r="AI101" s="37"/>
      <c r="AJ101" s="39"/>
      <c r="AK101" s="37"/>
      <c r="AL101" s="39"/>
      <c r="AM101" s="37"/>
      <c r="AN101" s="35"/>
      <c r="AO101" s="35"/>
      <c r="AP101" s="35"/>
      <c r="AQ101" s="40"/>
      <c r="AR101" s="41">
        <f>MONTH(C101)</f>
        <v>5</v>
      </c>
      <c r="AS101" s="42"/>
      <c r="AT101" s="43">
        <f>C101</f>
        <v>43963</v>
      </c>
      <c r="AU101" s="44"/>
      <c r="AV101" s="44"/>
      <c r="AW101" s="44"/>
      <c r="AX101" s="44"/>
      <c r="AY101" s="44"/>
      <c r="AZ101" s="44"/>
      <c r="BA101" s="44"/>
      <c r="BB101" s="44"/>
      <c r="BC101" s="44"/>
      <c r="BD101" s="44"/>
      <c r="BE101" s="44"/>
      <c r="BF101" s="44"/>
      <c r="BG101" s="44"/>
    </row>
    <row r="102" spans="1:59" s="46" customFormat="1" ht="12.75" customHeight="1" x14ac:dyDescent="0.2">
      <c r="A102" s="30">
        <f t="shared" si="16"/>
        <v>5</v>
      </c>
      <c r="B102" s="45">
        <f t="shared" si="17"/>
        <v>43964</v>
      </c>
      <c r="C102" s="32">
        <f t="shared" si="18"/>
        <v>43964</v>
      </c>
      <c r="D102" s="33"/>
      <c r="E102" s="33"/>
      <c r="F102" s="34"/>
      <c r="G102" s="34"/>
      <c r="H102" s="34"/>
      <c r="I102" s="34"/>
      <c r="J102" s="34"/>
      <c r="K102" s="34"/>
      <c r="L102" s="34"/>
      <c r="M102" s="34"/>
      <c r="N102" s="48"/>
      <c r="O102" s="34"/>
      <c r="P102" s="35">
        <f>SUM(D102:O102)</f>
        <v>0</v>
      </c>
      <c r="Q102" s="36"/>
      <c r="R102" s="35"/>
      <c r="S102" s="37"/>
      <c r="T102" s="37"/>
      <c r="U102" s="37"/>
      <c r="V102" s="38"/>
      <c r="W102" s="37"/>
      <c r="X102" s="35"/>
      <c r="Y102" s="37"/>
      <c r="Z102" s="38"/>
      <c r="AA102" s="37"/>
      <c r="AB102" s="38"/>
      <c r="AC102" s="37"/>
      <c r="AD102" s="37"/>
      <c r="AE102" s="37"/>
      <c r="AF102" s="35"/>
      <c r="AG102" s="37"/>
      <c r="AH102" s="39"/>
      <c r="AI102" s="37"/>
      <c r="AJ102" s="39"/>
      <c r="AK102" s="37"/>
      <c r="AL102" s="39"/>
      <c r="AM102" s="37"/>
      <c r="AN102" s="35"/>
      <c r="AO102" s="35"/>
      <c r="AP102" s="35"/>
      <c r="AQ102" s="40"/>
      <c r="AR102" s="41">
        <f>MONTH(C102)</f>
        <v>5</v>
      </c>
      <c r="AS102" s="42"/>
      <c r="AT102" s="43">
        <f>C102</f>
        <v>43964</v>
      </c>
      <c r="AU102" s="44"/>
      <c r="AV102" s="44"/>
      <c r="AW102" s="44"/>
      <c r="AX102" s="44"/>
      <c r="AY102" s="44"/>
      <c r="AZ102" s="44"/>
      <c r="BA102" s="44"/>
      <c r="BB102" s="44"/>
      <c r="BC102" s="44"/>
      <c r="BD102" s="44"/>
      <c r="BE102" s="44"/>
      <c r="BF102" s="44"/>
      <c r="BG102" s="44"/>
    </row>
    <row r="103" spans="1:59" s="46" customFormat="1" ht="12.75" customHeight="1" x14ac:dyDescent="0.2">
      <c r="A103" s="30">
        <f t="shared" si="16"/>
        <v>5</v>
      </c>
      <c r="B103" s="45">
        <f t="shared" si="17"/>
        <v>43965</v>
      </c>
      <c r="C103" s="32">
        <f t="shared" si="18"/>
        <v>43965</v>
      </c>
      <c r="D103" s="33"/>
      <c r="E103" s="33"/>
      <c r="F103" s="34"/>
      <c r="G103" s="34"/>
      <c r="H103" s="34"/>
      <c r="I103" s="34"/>
      <c r="J103" s="34"/>
      <c r="K103" s="34"/>
      <c r="L103" s="34"/>
      <c r="M103" s="34"/>
      <c r="N103" s="48"/>
      <c r="O103" s="34"/>
      <c r="P103" s="35">
        <f>SUM(D103:O103)</f>
        <v>0</v>
      </c>
      <c r="Q103" s="36"/>
      <c r="R103" s="34"/>
      <c r="S103" s="47"/>
      <c r="T103" s="47"/>
      <c r="U103" s="47"/>
      <c r="V103" s="48"/>
      <c r="W103" s="47"/>
      <c r="X103" s="48"/>
      <c r="Y103" s="47"/>
      <c r="Z103" s="48"/>
      <c r="AA103" s="47"/>
      <c r="AB103" s="48"/>
      <c r="AC103" s="47"/>
      <c r="AD103" s="48"/>
      <c r="AE103" s="47"/>
      <c r="AF103" s="48"/>
      <c r="AG103" s="47"/>
      <c r="AH103" s="48"/>
      <c r="AI103" s="47"/>
      <c r="AJ103" s="48"/>
      <c r="AK103" s="47"/>
      <c r="AL103" s="48"/>
      <c r="AM103" s="47"/>
      <c r="AN103" s="34"/>
      <c r="AO103" s="34"/>
      <c r="AP103" s="34"/>
      <c r="AQ103" s="40"/>
      <c r="AR103" s="41">
        <f>MONTH(C103)</f>
        <v>5</v>
      </c>
      <c r="AS103" s="42"/>
      <c r="AT103" s="43">
        <f>C103</f>
        <v>43965</v>
      </c>
      <c r="AU103" s="50"/>
      <c r="AV103" s="50"/>
      <c r="AW103" s="50"/>
      <c r="AX103" s="50"/>
      <c r="AY103" s="50"/>
      <c r="AZ103" s="50"/>
      <c r="BA103" s="50"/>
      <c r="BB103" s="50"/>
      <c r="BC103" s="50"/>
      <c r="BD103" s="50"/>
      <c r="BE103" s="50"/>
      <c r="BF103" s="50"/>
      <c r="BG103" s="44"/>
    </row>
    <row r="104" spans="1:59" s="46" customFormat="1" ht="12.75" customHeight="1" x14ac:dyDescent="0.2">
      <c r="A104" s="30">
        <f t="shared" si="16"/>
        <v>5</v>
      </c>
      <c r="B104" s="45">
        <f t="shared" si="17"/>
        <v>43966</v>
      </c>
      <c r="C104" s="32">
        <f t="shared" si="18"/>
        <v>43966</v>
      </c>
      <c r="D104" s="33"/>
      <c r="E104" s="33"/>
      <c r="F104" s="34"/>
      <c r="G104" s="34"/>
      <c r="H104" s="34"/>
      <c r="I104" s="34"/>
      <c r="J104" s="34"/>
      <c r="K104" s="34"/>
      <c r="L104" s="34"/>
      <c r="M104" s="34"/>
      <c r="N104" s="48"/>
      <c r="O104" s="34"/>
      <c r="P104" s="35">
        <f>SUM(D104:O104)</f>
        <v>0</v>
      </c>
      <c r="Q104" s="36"/>
      <c r="R104" s="51"/>
      <c r="S104" s="52"/>
      <c r="T104" s="52"/>
      <c r="U104" s="52"/>
      <c r="V104" s="53"/>
      <c r="W104" s="52"/>
      <c r="X104" s="53"/>
      <c r="Y104" s="52"/>
      <c r="Z104" s="53"/>
      <c r="AA104" s="52"/>
      <c r="AB104" s="53"/>
      <c r="AC104" s="52"/>
      <c r="AD104" s="53"/>
      <c r="AE104" s="52"/>
      <c r="AF104" s="53"/>
      <c r="AG104" s="52"/>
      <c r="AH104" s="53"/>
      <c r="AI104" s="52"/>
      <c r="AJ104" s="53"/>
      <c r="AK104" s="52"/>
      <c r="AL104" s="53"/>
      <c r="AM104" s="52"/>
      <c r="AN104" s="51"/>
      <c r="AO104" s="51"/>
      <c r="AP104" s="51" t="e">
        <f>R104+T104+V104+X104+Z104+AB104+#REF!+AF104+AH104+AJ104+AL104+AN104</f>
        <v>#REF!</v>
      </c>
      <c r="AQ104" s="40"/>
      <c r="AR104" s="41">
        <f>MONTH(C104)</f>
        <v>5</v>
      </c>
      <c r="AS104" s="42"/>
      <c r="AT104" s="43">
        <f>C104</f>
        <v>43966</v>
      </c>
      <c r="AU104" s="54">
        <f t="shared" ref="AU104:BF104" si="25">SUM(D100:D104)</f>
        <v>0</v>
      </c>
      <c r="AV104" s="54">
        <f t="shared" si="25"/>
        <v>0</v>
      </c>
      <c r="AW104" s="54">
        <f t="shared" si="25"/>
        <v>0</v>
      </c>
      <c r="AX104" s="54">
        <f t="shared" si="25"/>
        <v>0</v>
      </c>
      <c r="AY104" s="54">
        <f t="shared" si="25"/>
        <v>0</v>
      </c>
      <c r="AZ104" s="54">
        <f t="shared" si="25"/>
        <v>0</v>
      </c>
      <c r="BA104" s="54">
        <f t="shared" si="25"/>
        <v>0</v>
      </c>
      <c r="BB104" s="54">
        <f t="shared" si="25"/>
        <v>0</v>
      </c>
      <c r="BC104" s="54">
        <f t="shared" si="25"/>
        <v>0</v>
      </c>
      <c r="BD104" s="54">
        <f t="shared" si="25"/>
        <v>0</v>
      </c>
      <c r="BE104" s="54">
        <f t="shared" si="25"/>
        <v>0</v>
      </c>
      <c r="BF104" s="54">
        <f t="shared" si="25"/>
        <v>0</v>
      </c>
      <c r="BG104" s="44"/>
    </row>
    <row r="105" spans="1:59" s="46" customFormat="1" ht="12.75" customHeight="1" x14ac:dyDescent="0.2">
      <c r="A105" s="30">
        <f t="shared" si="16"/>
        <v>5</v>
      </c>
      <c r="B105" s="45">
        <f t="shared" si="17"/>
        <v>43969</v>
      </c>
      <c r="C105" s="32">
        <f t="shared" si="18"/>
        <v>43969</v>
      </c>
      <c r="D105" s="33"/>
      <c r="E105" s="33"/>
      <c r="F105" s="34"/>
      <c r="G105" s="34"/>
      <c r="H105" s="34"/>
      <c r="I105" s="34"/>
      <c r="J105" s="34"/>
      <c r="K105" s="34"/>
      <c r="L105" s="34"/>
      <c r="M105" s="34"/>
      <c r="N105" s="48"/>
      <c r="O105" s="34"/>
      <c r="P105" s="35">
        <f>SUM(D105:O105)</f>
        <v>0</v>
      </c>
      <c r="Q105" s="36"/>
      <c r="R105" s="35"/>
      <c r="S105" s="37"/>
      <c r="T105" s="37"/>
      <c r="U105" s="37"/>
      <c r="V105" s="38"/>
      <c r="W105" s="37"/>
      <c r="X105" s="35"/>
      <c r="Y105" s="37"/>
      <c r="Z105" s="38"/>
      <c r="AA105" s="37"/>
      <c r="AB105" s="38"/>
      <c r="AC105" s="37"/>
      <c r="AD105" s="37"/>
      <c r="AE105" s="37"/>
      <c r="AF105" s="35"/>
      <c r="AG105" s="37"/>
      <c r="AH105" s="39"/>
      <c r="AI105" s="37"/>
      <c r="AJ105" s="39"/>
      <c r="AK105" s="37"/>
      <c r="AL105" s="39"/>
      <c r="AM105" s="37"/>
      <c r="AN105" s="35"/>
      <c r="AO105" s="35"/>
      <c r="AP105" s="35"/>
      <c r="AQ105" s="49">
        <f>SUM(AD105+AB105)</f>
        <v>0</v>
      </c>
      <c r="AR105" s="41">
        <f>MONTH(C105)</f>
        <v>5</v>
      </c>
      <c r="AS105" s="42"/>
      <c r="AT105" s="43">
        <f>C105</f>
        <v>43969</v>
      </c>
      <c r="AU105" s="44"/>
      <c r="AV105" s="44"/>
      <c r="AW105" s="44"/>
      <c r="AX105" s="44"/>
      <c r="AY105" s="44"/>
      <c r="AZ105" s="44"/>
      <c r="BA105" s="44"/>
      <c r="BB105" s="44"/>
      <c r="BC105" s="44"/>
      <c r="BD105" s="44"/>
      <c r="BE105" s="44"/>
      <c r="BF105" s="44"/>
      <c r="BG105" s="54">
        <f>SUM(AU105:BF105)</f>
        <v>0</v>
      </c>
    </row>
    <row r="106" spans="1:59" s="46" customFormat="1" ht="12.75" customHeight="1" x14ac:dyDescent="0.2">
      <c r="A106" s="30">
        <f t="shared" si="16"/>
        <v>5</v>
      </c>
      <c r="B106" s="45">
        <f t="shared" si="17"/>
        <v>43970</v>
      </c>
      <c r="C106" s="32">
        <f t="shared" si="18"/>
        <v>43970</v>
      </c>
      <c r="D106" s="33"/>
      <c r="E106" s="33"/>
      <c r="F106" s="34"/>
      <c r="G106" s="34"/>
      <c r="H106" s="34"/>
      <c r="I106" s="34"/>
      <c r="J106" s="34"/>
      <c r="K106" s="34"/>
      <c r="L106" s="34"/>
      <c r="M106" s="34"/>
      <c r="N106" s="48"/>
      <c r="O106" s="34"/>
      <c r="P106" s="35">
        <f>SUM(D106:O106)</f>
        <v>0</v>
      </c>
      <c r="Q106" s="36"/>
      <c r="R106" s="35"/>
      <c r="S106" s="37"/>
      <c r="T106" s="37"/>
      <c r="U106" s="37"/>
      <c r="V106" s="38"/>
      <c r="W106" s="37"/>
      <c r="X106" s="35"/>
      <c r="Y106" s="37"/>
      <c r="Z106" s="38"/>
      <c r="AA106" s="37"/>
      <c r="AB106" s="38"/>
      <c r="AC106" s="37"/>
      <c r="AD106" s="37"/>
      <c r="AE106" s="37"/>
      <c r="AF106" s="35"/>
      <c r="AG106" s="37"/>
      <c r="AH106" s="39"/>
      <c r="AI106" s="37"/>
      <c r="AJ106" s="39"/>
      <c r="AK106" s="37"/>
      <c r="AL106" s="39"/>
      <c r="AM106" s="37"/>
      <c r="AN106" s="35"/>
      <c r="AO106" s="35"/>
      <c r="AP106" s="35"/>
      <c r="AQ106" s="40"/>
      <c r="AR106" s="41">
        <f>MONTH(C106)</f>
        <v>5</v>
      </c>
      <c r="AS106" s="42"/>
      <c r="AT106" s="43">
        <f>C106</f>
        <v>43970</v>
      </c>
      <c r="AU106" s="44"/>
      <c r="AV106" s="44"/>
      <c r="AW106" s="44"/>
      <c r="AX106" s="44"/>
      <c r="AY106" s="44"/>
      <c r="AZ106" s="44"/>
      <c r="BA106" s="44"/>
      <c r="BB106" s="44"/>
      <c r="BC106" s="44"/>
      <c r="BD106" s="44"/>
      <c r="BE106" s="44"/>
      <c r="BF106" s="44"/>
      <c r="BG106" s="44"/>
    </row>
    <row r="107" spans="1:59" s="46" customFormat="1" ht="12.75" customHeight="1" x14ac:dyDescent="0.2">
      <c r="A107" s="30">
        <f t="shared" si="16"/>
        <v>5</v>
      </c>
      <c r="B107" s="45">
        <f t="shared" si="17"/>
        <v>43971</v>
      </c>
      <c r="C107" s="32">
        <f t="shared" si="18"/>
        <v>43971</v>
      </c>
      <c r="D107" s="33"/>
      <c r="E107" s="33"/>
      <c r="F107" s="34"/>
      <c r="G107" s="34"/>
      <c r="H107" s="34"/>
      <c r="I107" s="34"/>
      <c r="J107" s="34"/>
      <c r="K107" s="34"/>
      <c r="L107" s="34"/>
      <c r="M107" s="34"/>
      <c r="N107" s="48"/>
      <c r="O107" s="34"/>
      <c r="P107" s="35">
        <f>SUM(D107:O107)</f>
        <v>0</v>
      </c>
      <c r="Q107" s="36"/>
      <c r="R107" s="35"/>
      <c r="S107" s="37"/>
      <c r="T107" s="37"/>
      <c r="U107" s="37"/>
      <c r="V107" s="38"/>
      <c r="W107" s="37"/>
      <c r="X107" s="35"/>
      <c r="Y107" s="37"/>
      <c r="Z107" s="38"/>
      <c r="AA107" s="37"/>
      <c r="AB107" s="38"/>
      <c r="AC107" s="37"/>
      <c r="AD107" s="37"/>
      <c r="AE107" s="37"/>
      <c r="AF107" s="35"/>
      <c r="AG107" s="37"/>
      <c r="AH107" s="39"/>
      <c r="AI107" s="37"/>
      <c r="AJ107" s="39"/>
      <c r="AK107" s="37"/>
      <c r="AL107" s="39"/>
      <c r="AM107" s="37"/>
      <c r="AN107" s="35"/>
      <c r="AO107" s="35"/>
      <c r="AP107" s="35"/>
      <c r="AQ107" s="40"/>
      <c r="AR107" s="41">
        <f>MONTH(C107)</f>
        <v>5</v>
      </c>
      <c r="AS107" s="42"/>
      <c r="AT107" s="43">
        <f>C107</f>
        <v>43971</v>
      </c>
      <c r="AU107" s="44"/>
      <c r="AV107" s="44"/>
      <c r="AW107" s="44"/>
      <c r="AX107" s="44"/>
      <c r="AY107" s="44"/>
      <c r="AZ107" s="44"/>
      <c r="BA107" s="44"/>
      <c r="BB107" s="44"/>
      <c r="BC107" s="44"/>
      <c r="BD107" s="44"/>
      <c r="BE107" s="44"/>
      <c r="BF107" s="44"/>
      <c r="BG107" s="44"/>
    </row>
    <row r="108" spans="1:59" s="46" customFormat="1" ht="12.75" customHeight="1" x14ac:dyDescent="0.2">
      <c r="A108" s="30">
        <f t="shared" si="16"/>
        <v>5</v>
      </c>
      <c r="B108" s="45">
        <f t="shared" si="17"/>
        <v>43972</v>
      </c>
      <c r="C108" s="32">
        <f t="shared" si="18"/>
        <v>43972</v>
      </c>
      <c r="D108" s="33"/>
      <c r="E108" s="33"/>
      <c r="F108" s="34"/>
      <c r="G108" s="34"/>
      <c r="H108" s="34"/>
      <c r="I108" s="34"/>
      <c r="J108" s="34"/>
      <c r="K108" s="34"/>
      <c r="L108" s="34"/>
      <c r="M108" s="34"/>
      <c r="N108" s="34"/>
      <c r="O108" s="34"/>
      <c r="P108" s="35">
        <f>SUM(D108:O108)</f>
        <v>0</v>
      </c>
      <c r="Q108" s="36"/>
      <c r="R108" s="34"/>
      <c r="S108" s="47"/>
      <c r="T108" s="47"/>
      <c r="U108" s="47"/>
      <c r="V108" s="48"/>
      <c r="W108" s="47"/>
      <c r="X108" s="48"/>
      <c r="Y108" s="47"/>
      <c r="Z108" s="48"/>
      <c r="AA108" s="47"/>
      <c r="AB108" s="48"/>
      <c r="AC108" s="47"/>
      <c r="AD108" s="48"/>
      <c r="AE108" s="47"/>
      <c r="AF108" s="48"/>
      <c r="AG108" s="47"/>
      <c r="AH108" s="48"/>
      <c r="AI108" s="47"/>
      <c r="AJ108" s="48"/>
      <c r="AK108" s="47"/>
      <c r="AL108" s="48"/>
      <c r="AM108" s="47"/>
      <c r="AN108" s="34"/>
      <c r="AO108" s="34"/>
      <c r="AP108" s="34"/>
      <c r="AQ108" s="49">
        <f>SUM(AD108+AB108)</f>
        <v>0</v>
      </c>
      <c r="AR108" s="41">
        <f>MONTH(C108)</f>
        <v>5</v>
      </c>
      <c r="AS108" s="42"/>
      <c r="AT108" s="43">
        <f>C108</f>
        <v>43972</v>
      </c>
      <c r="AU108" s="50"/>
      <c r="AV108" s="50"/>
      <c r="AW108" s="50"/>
      <c r="AX108" s="50"/>
      <c r="AY108" s="50"/>
      <c r="AZ108" s="50"/>
      <c r="BA108" s="50"/>
      <c r="BB108" s="50"/>
      <c r="BC108" s="50"/>
      <c r="BD108" s="50"/>
      <c r="BE108" s="50"/>
      <c r="BF108" s="50"/>
      <c r="BG108" s="54">
        <f>SUM(AU108:BF108)</f>
        <v>0</v>
      </c>
    </row>
    <row r="109" spans="1:59" s="46" customFormat="1" ht="12.75" customHeight="1" x14ac:dyDescent="0.2">
      <c r="A109" s="30">
        <f t="shared" si="16"/>
        <v>5</v>
      </c>
      <c r="B109" s="45">
        <f t="shared" si="17"/>
        <v>43973</v>
      </c>
      <c r="C109" s="32">
        <f t="shared" si="18"/>
        <v>43973</v>
      </c>
      <c r="D109" s="33"/>
      <c r="E109" s="33"/>
      <c r="F109" s="34"/>
      <c r="G109" s="34"/>
      <c r="H109" s="34"/>
      <c r="I109" s="34"/>
      <c r="J109" s="34"/>
      <c r="K109" s="34"/>
      <c r="L109" s="34"/>
      <c r="M109" s="34"/>
      <c r="N109" s="48"/>
      <c r="O109" s="34"/>
      <c r="P109" s="35">
        <f>SUM(D109:O109)</f>
        <v>0</v>
      </c>
      <c r="Q109" s="36"/>
      <c r="R109" s="51"/>
      <c r="S109" s="52"/>
      <c r="T109" s="52"/>
      <c r="U109" s="52"/>
      <c r="V109" s="53"/>
      <c r="W109" s="52"/>
      <c r="X109" s="53"/>
      <c r="Y109" s="52"/>
      <c r="Z109" s="53"/>
      <c r="AA109" s="52"/>
      <c r="AB109" s="53"/>
      <c r="AC109" s="52"/>
      <c r="AD109" s="53"/>
      <c r="AE109" s="52"/>
      <c r="AF109" s="53"/>
      <c r="AG109" s="52"/>
      <c r="AH109" s="53"/>
      <c r="AI109" s="52"/>
      <c r="AJ109" s="53"/>
      <c r="AK109" s="52"/>
      <c r="AL109" s="53"/>
      <c r="AM109" s="52"/>
      <c r="AN109" s="51"/>
      <c r="AO109" s="51"/>
      <c r="AP109" s="51" t="e">
        <f>R109+T109+V109+X109+Z109+AB109+#REF!+AF109+AH109+AJ109+AL109+AN109</f>
        <v>#REF!</v>
      </c>
      <c r="AQ109" s="40"/>
      <c r="AR109" s="41">
        <f>MONTH(C109)</f>
        <v>5</v>
      </c>
      <c r="AS109" s="42"/>
      <c r="AT109" s="43">
        <f>C109</f>
        <v>43973</v>
      </c>
      <c r="AU109" s="54">
        <f t="shared" ref="AU109:BF109" si="26">SUM(D105:D109)</f>
        <v>0</v>
      </c>
      <c r="AV109" s="54">
        <f t="shared" si="26"/>
        <v>0</v>
      </c>
      <c r="AW109" s="54">
        <f t="shared" si="26"/>
        <v>0</v>
      </c>
      <c r="AX109" s="54">
        <f t="shared" si="26"/>
        <v>0</v>
      </c>
      <c r="AY109" s="54">
        <f t="shared" si="26"/>
        <v>0</v>
      </c>
      <c r="AZ109" s="54">
        <f t="shared" si="26"/>
        <v>0</v>
      </c>
      <c r="BA109" s="54">
        <f t="shared" si="26"/>
        <v>0</v>
      </c>
      <c r="BB109" s="54">
        <f t="shared" si="26"/>
        <v>0</v>
      </c>
      <c r="BC109" s="54">
        <f t="shared" si="26"/>
        <v>0</v>
      </c>
      <c r="BD109" s="54">
        <f t="shared" si="26"/>
        <v>0</v>
      </c>
      <c r="BE109" s="54">
        <f t="shared" si="26"/>
        <v>0</v>
      </c>
      <c r="BF109" s="54">
        <f t="shared" si="26"/>
        <v>0</v>
      </c>
      <c r="BG109" s="44"/>
    </row>
    <row r="110" spans="1:59" s="46" customFormat="1" ht="12.75" customHeight="1" x14ac:dyDescent="0.2">
      <c r="A110" s="30">
        <f t="shared" si="16"/>
        <v>5</v>
      </c>
      <c r="B110" s="45">
        <f t="shared" si="17"/>
        <v>43976</v>
      </c>
      <c r="C110" s="32">
        <f t="shared" si="18"/>
        <v>43976</v>
      </c>
      <c r="D110" s="33"/>
      <c r="E110" s="33"/>
      <c r="F110" s="34"/>
      <c r="G110" s="34"/>
      <c r="H110" s="34"/>
      <c r="I110" s="34"/>
      <c r="J110" s="34"/>
      <c r="K110" s="34"/>
      <c r="L110" s="34"/>
      <c r="M110" s="34"/>
      <c r="N110" s="48"/>
      <c r="O110" s="34"/>
      <c r="P110" s="35">
        <f>SUM(D110:O110)</f>
        <v>0</v>
      </c>
      <c r="Q110" s="36"/>
      <c r="R110" s="35"/>
      <c r="S110" s="37"/>
      <c r="T110" s="37"/>
      <c r="U110" s="37"/>
      <c r="V110" s="38"/>
      <c r="W110" s="37"/>
      <c r="X110" s="35"/>
      <c r="Y110" s="37"/>
      <c r="Z110" s="38"/>
      <c r="AA110" s="37"/>
      <c r="AB110" s="38"/>
      <c r="AC110" s="37"/>
      <c r="AD110" s="37"/>
      <c r="AE110" s="37"/>
      <c r="AF110" s="35"/>
      <c r="AG110" s="37"/>
      <c r="AH110" s="39"/>
      <c r="AI110" s="37"/>
      <c r="AJ110" s="39"/>
      <c r="AK110" s="37"/>
      <c r="AL110" s="39"/>
      <c r="AM110" s="37"/>
      <c r="AN110" s="35"/>
      <c r="AO110" s="35"/>
      <c r="AP110" s="35"/>
      <c r="AQ110" s="40"/>
      <c r="AR110" s="41">
        <f>MONTH(C110)</f>
        <v>5</v>
      </c>
      <c r="AS110" s="42"/>
      <c r="AT110" s="43">
        <f>C110</f>
        <v>43976</v>
      </c>
      <c r="AU110" s="44"/>
      <c r="AV110" s="44"/>
      <c r="AW110" s="44"/>
      <c r="AX110" s="44"/>
      <c r="AY110" s="44"/>
      <c r="AZ110" s="44"/>
      <c r="BA110" s="44"/>
      <c r="BB110" s="44"/>
      <c r="BC110" s="44"/>
      <c r="BD110" s="44"/>
      <c r="BE110" s="44"/>
      <c r="BF110" s="44"/>
      <c r="BG110" s="44"/>
    </row>
    <row r="111" spans="1:59" s="46" customFormat="1" ht="12.75" customHeight="1" x14ac:dyDescent="0.2">
      <c r="A111" s="30">
        <f t="shared" si="16"/>
        <v>5</v>
      </c>
      <c r="B111" s="45">
        <f t="shared" si="17"/>
        <v>43977</v>
      </c>
      <c r="C111" s="32">
        <f t="shared" si="18"/>
        <v>43977</v>
      </c>
      <c r="D111" s="33"/>
      <c r="E111" s="33"/>
      <c r="F111" s="34"/>
      <c r="G111" s="34"/>
      <c r="H111" s="34"/>
      <c r="I111" s="34"/>
      <c r="J111" s="34"/>
      <c r="K111" s="34"/>
      <c r="L111" s="34"/>
      <c r="M111" s="34"/>
      <c r="N111" s="48"/>
      <c r="O111" s="34"/>
      <c r="P111" s="35">
        <f>SUM(D111:O111)</f>
        <v>0</v>
      </c>
      <c r="Q111" s="36"/>
      <c r="R111" s="35"/>
      <c r="S111" s="37"/>
      <c r="T111" s="37"/>
      <c r="U111" s="37"/>
      <c r="V111" s="38"/>
      <c r="W111" s="37"/>
      <c r="X111" s="35"/>
      <c r="Y111" s="37"/>
      <c r="Z111" s="38"/>
      <c r="AA111" s="37"/>
      <c r="AB111" s="38"/>
      <c r="AC111" s="37"/>
      <c r="AD111" s="37"/>
      <c r="AE111" s="37"/>
      <c r="AF111" s="35"/>
      <c r="AG111" s="37"/>
      <c r="AH111" s="39"/>
      <c r="AI111" s="37"/>
      <c r="AJ111" s="39"/>
      <c r="AK111" s="37"/>
      <c r="AL111" s="39"/>
      <c r="AM111" s="37"/>
      <c r="AN111" s="35"/>
      <c r="AO111" s="35"/>
      <c r="AP111" s="35"/>
      <c r="AQ111" s="40"/>
      <c r="AR111" s="41">
        <f>MONTH(C111)</f>
        <v>5</v>
      </c>
      <c r="AS111" s="42"/>
      <c r="AT111" s="43">
        <f>C111</f>
        <v>43977</v>
      </c>
      <c r="AU111" s="44"/>
      <c r="AV111" s="44"/>
      <c r="AW111" s="44"/>
      <c r="AX111" s="44"/>
      <c r="AY111" s="44"/>
      <c r="AZ111" s="44"/>
      <c r="BA111" s="44"/>
      <c r="BB111" s="44"/>
      <c r="BC111" s="44"/>
      <c r="BD111" s="44"/>
      <c r="BE111" s="44"/>
      <c r="BF111" s="44"/>
      <c r="BG111" s="44"/>
    </row>
    <row r="112" spans="1:59" s="46" customFormat="1" ht="12.75" customHeight="1" x14ac:dyDescent="0.2">
      <c r="A112" s="30">
        <f t="shared" si="16"/>
        <v>5</v>
      </c>
      <c r="B112" s="45">
        <f t="shared" si="17"/>
        <v>43978</v>
      </c>
      <c r="C112" s="32">
        <f t="shared" si="18"/>
        <v>43978</v>
      </c>
      <c r="D112" s="33"/>
      <c r="E112" s="33"/>
      <c r="F112" s="34"/>
      <c r="G112" s="34"/>
      <c r="H112" s="34"/>
      <c r="I112" s="34"/>
      <c r="J112" s="34"/>
      <c r="K112" s="34"/>
      <c r="L112" s="34"/>
      <c r="M112" s="34"/>
      <c r="N112" s="48"/>
      <c r="O112" s="34"/>
      <c r="P112" s="35">
        <f>SUM(D112:O112)</f>
        <v>0</v>
      </c>
      <c r="Q112" s="36"/>
      <c r="R112" s="35"/>
      <c r="S112" s="37"/>
      <c r="T112" s="37"/>
      <c r="U112" s="37"/>
      <c r="V112" s="38"/>
      <c r="W112" s="37"/>
      <c r="X112" s="35"/>
      <c r="Y112" s="37"/>
      <c r="Z112" s="38"/>
      <c r="AA112" s="37"/>
      <c r="AB112" s="38"/>
      <c r="AC112" s="37"/>
      <c r="AD112" s="37"/>
      <c r="AE112" s="37"/>
      <c r="AF112" s="35"/>
      <c r="AG112" s="37"/>
      <c r="AH112" s="39"/>
      <c r="AI112" s="37"/>
      <c r="AJ112" s="39"/>
      <c r="AK112" s="37"/>
      <c r="AL112" s="39"/>
      <c r="AM112" s="37"/>
      <c r="AN112" s="35"/>
      <c r="AO112" s="35"/>
      <c r="AP112" s="35"/>
      <c r="AQ112" s="40"/>
      <c r="AR112" s="41">
        <f>MONTH(C112)</f>
        <v>5</v>
      </c>
      <c r="AS112" s="42"/>
      <c r="AT112" s="43">
        <f>C112</f>
        <v>43978</v>
      </c>
      <c r="AU112" s="44"/>
      <c r="AV112" s="44"/>
      <c r="AW112" s="44"/>
      <c r="AX112" s="44"/>
      <c r="AY112" s="44"/>
      <c r="AZ112" s="44"/>
      <c r="BA112" s="44"/>
      <c r="BB112" s="44"/>
      <c r="BC112" s="44"/>
      <c r="BD112" s="44"/>
      <c r="BE112" s="44"/>
      <c r="BF112" s="44"/>
      <c r="BG112" s="44"/>
    </row>
    <row r="113" spans="1:59" s="46" customFormat="1" ht="12.75" customHeight="1" x14ac:dyDescent="0.2">
      <c r="A113" s="30">
        <f t="shared" si="16"/>
        <v>5</v>
      </c>
      <c r="B113" s="45">
        <f t="shared" si="17"/>
        <v>43979</v>
      </c>
      <c r="C113" s="32">
        <f t="shared" si="18"/>
        <v>43979</v>
      </c>
      <c r="D113" s="33"/>
      <c r="E113" s="33"/>
      <c r="F113" s="34"/>
      <c r="G113" s="34"/>
      <c r="H113" s="34"/>
      <c r="I113" s="34"/>
      <c r="J113" s="34"/>
      <c r="K113" s="34"/>
      <c r="L113" s="34"/>
      <c r="M113" s="34"/>
      <c r="N113" s="48"/>
      <c r="O113" s="34"/>
      <c r="P113" s="35">
        <f>SUM(D113:O113)</f>
        <v>0</v>
      </c>
      <c r="Q113" s="36"/>
      <c r="R113" s="34"/>
      <c r="S113" s="47"/>
      <c r="T113" s="47"/>
      <c r="U113" s="47"/>
      <c r="V113" s="48"/>
      <c r="W113" s="47"/>
      <c r="X113" s="48"/>
      <c r="Y113" s="47"/>
      <c r="Z113" s="48"/>
      <c r="AA113" s="47"/>
      <c r="AB113" s="48"/>
      <c r="AC113" s="47"/>
      <c r="AD113" s="48"/>
      <c r="AE113" s="47"/>
      <c r="AF113" s="48"/>
      <c r="AG113" s="47"/>
      <c r="AH113" s="48"/>
      <c r="AI113" s="47"/>
      <c r="AJ113" s="48"/>
      <c r="AK113" s="47"/>
      <c r="AL113" s="48"/>
      <c r="AM113" s="47"/>
      <c r="AN113" s="34"/>
      <c r="AO113" s="34"/>
      <c r="AP113" s="34"/>
      <c r="AQ113" s="49">
        <f>SUM(AD113+AB113)</f>
        <v>0</v>
      </c>
      <c r="AR113" s="41">
        <f>MONTH(C113)</f>
        <v>5</v>
      </c>
      <c r="AS113" s="42"/>
      <c r="AT113" s="43">
        <f>C113</f>
        <v>43979</v>
      </c>
      <c r="AU113" s="50"/>
      <c r="AV113" s="50"/>
      <c r="AW113" s="50"/>
      <c r="AX113" s="50"/>
      <c r="AY113" s="50"/>
      <c r="AZ113" s="50"/>
      <c r="BA113" s="50"/>
      <c r="BB113" s="50"/>
      <c r="BC113" s="50"/>
      <c r="BD113" s="50"/>
      <c r="BE113" s="50"/>
      <c r="BF113" s="50"/>
      <c r="BG113" s="54">
        <f>SUM(AU113:BF113)</f>
        <v>0</v>
      </c>
    </row>
    <row r="114" spans="1:59" s="46" customFormat="1" ht="12.75" customHeight="1" thickBot="1" x14ac:dyDescent="0.25">
      <c r="A114" s="30">
        <f t="shared" si="16"/>
        <v>5</v>
      </c>
      <c r="B114" s="45">
        <f t="shared" si="17"/>
        <v>43980</v>
      </c>
      <c r="C114" s="32">
        <f t="shared" si="18"/>
        <v>43980</v>
      </c>
      <c r="D114" s="56"/>
      <c r="E114" s="56"/>
      <c r="F114" s="57"/>
      <c r="G114" s="57"/>
      <c r="H114" s="57"/>
      <c r="I114" s="57"/>
      <c r="J114" s="57"/>
      <c r="K114" s="57"/>
      <c r="L114" s="57"/>
      <c r="M114" s="57"/>
      <c r="N114" s="58"/>
      <c r="O114" s="57"/>
      <c r="P114" s="59">
        <f>SUM(D114:O114)</f>
        <v>0</v>
      </c>
      <c r="Q114" s="36"/>
      <c r="R114" s="51"/>
      <c r="S114" s="52"/>
      <c r="T114" s="52"/>
      <c r="U114" s="52"/>
      <c r="V114" s="53"/>
      <c r="W114" s="52"/>
      <c r="X114" s="53"/>
      <c r="Y114" s="52"/>
      <c r="Z114" s="53"/>
      <c r="AA114" s="52"/>
      <c r="AB114" s="53"/>
      <c r="AC114" s="52"/>
      <c r="AD114" s="53"/>
      <c r="AE114" s="52"/>
      <c r="AF114" s="53"/>
      <c r="AG114" s="52"/>
      <c r="AH114" s="53"/>
      <c r="AI114" s="52"/>
      <c r="AJ114" s="53"/>
      <c r="AK114" s="52"/>
      <c r="AL114" s="53"/>
      <c r="AM114" s="52"/>
      <c r="AN114" s="51"/>
      <c r="AO114" s="51"/>
      <c r="AP114" s="51" t="e">
        <f>R114+T114+V114+X114+Z114+AB114+#REF!+AF114+AH114+AJ114+AL114+AN114</f>
        <v>#REF!</v>
      </c>
      <c r="AQ114" s="40"/>
      <c r="AR114" s="41">
        <f>MONTH(C114)</f>
        <v>5</v>
      </c>
      <c r="AS114" s="42"/>
      <c r="AT114" s="43">
        <f>C114</f>
        <v>43980</v>
      </c>
      <c r="AU114" s="54">
        <f t="shared" ref="AU114:BF114" si="27">SUM(D110:D114)</f>
        <v>0</v>
      </c>
      <c r="AV114" s="54">
        <f t="shared" si="27"/>
        <v>0</v>
      </c>
      <c r="AW114" s="54">
        <f t="shared" si="27"/>
        <v>0</v>
      </c>
      <c r="AX114" s="54">
        <f t="shared" si="27"/>
        <v>0</v>
      </c>
      <c r="AY114" s="54">
        <f t="shared" si="27"/>
        <v>0</v>
      </c>
      <c r="AZ114" s="54">
        <f t="shared" si="27"/>
        <v>0</v>
      </c>
      <c r="BA114" s="54">
        <f t="shared" si="27"/>
        <v>0</v>
      </c>
      <c r="BB114" s="54">
        <f t="shared" si="27"/>
        <v>0</v>
      </c>
      <c r="BC114" s="54">
        <f t="shared" si="27"/>
        <v>0</v>
      </c>
      <c r="BD114" s="54">
        <f t="shared" si="27"/>
        <v>0</v>
      </c>
      <c r="BE114" s="54">
        <f t="shared" si="27"/>
        <v>0</v>
      </c>
      <c r="BF114" s="54">
        <f t="shared" si="27"/>
        <v>0</v>
      </c>
      <c r="BG114" s="44"/>
    </row>
    <row r="115" spans="1:59" s="46" customFormat="1" ht="12.75" customHeight="1" x14ac:dyDescent="0.2">
      <c r="A115" s="60">
        <f t="shared" si="16"/>
        <v>6</v>
      </c>
      <c r="B115" s="61">
        <f t="shared" si="17"/>
        <v>43983</v>
      </c>
      <c r="C115" s="62">
        <f t="shared" si="18"/>
        <v>43983</v>
      </c>
      <c r="D115" s="63"/>
      <c r="E115" s="63"/>
      <c r="F115" s="64"/>
      <c r="G115" s="64"/>
      <c r="H115" s="64"/>
      <c r="I115" s="64"/>
      <c r="J115" s="64"/>
      <c r="K115" s="64"/>
      <c r="L115" s="64"/>
      <c r="M115" s="64"/>
      <c r="N115" s="65"/>
      <c r="O115" s="64"/>
      <c r="P115" s="66">
        <f>SUM(D115:O115)</f>
        <v>0</v>
      </c>
      <c r="Q115" s="36"/>
      <c r="R115" s="35"/>
      <c r="S115" s="37"/>
      <c r="T115" s="37"/>
      <c r="U115" s="37"/>
      <c r="V115" s="38"/>
      <c r="W115" s="37"/>
      <c r="X115" s="35"/>
      <c r="Y115" s="37"/>
      <c r="Z115" s="38"/>
      <c r="AA115" s="37"/>
      <c r="AB115" s="38"/>
      <c r="AC115" s="37"/>
      <c r="AD115" s="37"/>
      <c r="AE115" s="37"/>
      <c r="AF115" s="35"/>
      <c r="AG115" s="37"/>
      <c r="AH115" s="39"/>
      <c r="AI115" s="37"/>
      <c r="AJ115" s="39"/>
      <c r="AK115" s="37"/>
      <c r="AL115" s="39"/>
      <c r="AM115" s="37"/>
      <c r="AN115" s="35"/>
      <c r="AO115" s="35"/>
      <c r="AP115" s="35"/>
      <c r="AQ115" s="40"/>
      <c r="AR115" s="41">
        <f>MONTH(C115)</f>
        <v>6</v>
      </c>
      <c r="AS115" s="42"/>
      <c r="AT115" s="43">
        <f>C115</f>
        <v>43983</v>
      </c>
      <c r="AU115" s="44"/>
      <c r="AV115" s="44"/>
      <c r="AW115" s="44"/>
      <c r="AX115" s="44"/>
      <c r="AY115" s="44"/>
      <c r="AZ115" s="44"/>
      <c r="BA115" s="44"/>
      <c r="BB115" s="44"/>
      <c r="BC115" s="44"/>
      <c r="BD115" s="44"/>
      <c r="BE115" s="44"/>
      <c r="BF115" s="44"/>
      <c r="BG115" s="44"/>
    </row>
    <row r="116" spans="1:59" s="46" customFormat="1" ht="12.75" customHeight="1" x14ac:dyDescent="0.2">
      <c r="A116" s="30">
        <f t="shared" si="16"/>
        <v>6</v>
      </c>
      <c r="B116" s="45">
        <f t="shared" si="17"/>
        <v>43984</v>
      </c>
      <c r="C116" s="32">
        <f t="shared" si="18"/>
        <v>43984</v>
      </c>
      <c r="D116" s="33"/>
      <c r="E116" s="33"/>
      <c r="F116" s="34"/>
      <c r="G116" s="34"/>
      <c r="H116" s="34"/>
      <c r="I116" s="34"/>
      <c r="J116" s="34"/>
      <c r="K116" s="34"/>
      <c r="L116" s="34"/>
      <c r="M116" s="34"/>
      <c r="N116" s="48"/>
      <c r="O116" s="34"/>
      <c r="P116" s="35">
        <f>SUM(D116:O116)</f>
        <v>0</v>
      </c>
      <c r="Q116" s="36"/>
      <c r="R116" s="35"/>
      <c r="S116" s="37"/>
      <c r="T116" s="37"/>
      <c r="U116" s="37"/>
      <c r="V116" s="38"/>
      <c r="W116" s="37"/>
      <c r="X116" s="35"/>
      <c r="Y116" s="37"/>
      <c r="Z116" s="38"/>
      <c r="AA116" s="37"/>
      <c r="AB116" s="38"/>
      <c r="AC116" s="37"/>
      <c r="AD116" s="37"/>
      <c r="AE116" s="37"/>
      <c r="AF116" s="35"/>
      <c r="AG116" s="37"/>
      <c r="AH116" s="39"/>
      <c r="AI116" s="37"/>
      <c r="AJ116" s="39"/>
      <c r="AK116" s="37"/>
      <c r="AL116" s="39"/>
      <c r="AM116" s="37"/>
      <c r="AN116" s="35"/>
      <c r="AO116" s="35"/>
      <c r="AP116" s="35"/>
      <c r="AQ116" s="40"/>
      <c r="AR116" s="41">
        <f>MONTH(C116)</f>
        <v>6</v>
      </c>
      <c r="AS116" s="42"/>
      <c r="AT116" s="43">
        <f>C116</f>
        <v>43984</v>
      </c>
      <c r="AU116" s="44"/>
      <c r="AV116" s="44"/>
      <c r="AW116" s="44"/>
      <c r="AX116" s="44"/>
      <c r="AY116" s="44"/>
      <c r="AZ116" s="44"/>
      <c r="BA116" s="44"/>
      <c r="BB116" s="44"/>
      <c r="BC116" s="44"/>
      <c r="BD116" s="44"/>
      <c r="BE116" s="44"/>
      <c r="BF116" s="44"/>
      <c r="BG116" s="44"/>
    </row>
    <row r="117" spans="1:59" s="46" customFormat="1" ht="12.75" customHeight="1" x14ac:dyDescent="0.2">
      <c r="A117" s="30">
        <f t="shared" si="16"/>
        <v>6</v>
      </c>
      <c r="B117" s="45">
        <f t="shared" si="17"/>
        <v>43985</v>
      </c>
      <c r="C117" s="32">
        <f t="shared" si="18"/>
        <v>43985</v>
      </c>
      <c r="D117" s="33"/>
      <c r="E117" s="33"/>
      <c r="F117" s="34"/>
      <c r="G117" s="34"/>
      <c r="H117" s="34"/>
      <c r="I117" s="34"/>
      <c r="J117" s="34"/>
      <c r="K117" s="34"/>
      <c r="L117" s="34"/>
      <c r="M117" s="34"/>
      <c r="N117" s="48"/>
      <c r="O117" s="34"/>
      <c r="P117" s="35">
        <f>SUM(D117:O117)</f>
        <v>0</v>
      </c>
      <c r="Q117" s="36"/>
      <c r="R117" s="35"/>
      <c r="S117" s="37"/>
      <c r="T117" s="37"/>
      <c r="U117" s="37"/>
      <c r="V117" s="38"/>
      <c r="W117" s="37"/>
      <c r="X117" s="35"/>
      <c r="Y117" s="37"/>
      <c r="Z117" s="38"/>
      <c r="AA117" s="37"/>
      <c r="AB117" s="38"/>
      <c r="AC117" s="37"/>
      <c r="AD117" s="37"/>
      <c r="AE117" s="37"/>
      <c r="AF117" s="35"/>
      <c r="AG117" s="37"/>
      <c r="AH117" s="39"/>
      <c r="AI117" s="37"/>
      <c r="AJ117" s="39"/>
      <c r="AK117" s="37"/>
      <c r="AL117" s="39"/>
      <c r="AM117" s="37"/>
      <c r="AN117" s="35"/>
      <c r="AO117" s="35"/>
      <c r="AP117" s="35"/>
      <c r="AQ117" s="49">
        <f>SUM(AD117+AB117)</f>
        <v>0</v>
      </c>
      <c r="AR117" s="41">
        <f>MONTH(C117)</f>
        <v>6</v>
      </c>
      <c r="AS117" s="42"/>
      <c r="AT117" s="43">
        <f>C117</f>
        <v>43985</v>
      </c>
      <c r="AU117" s="44"/>
      <c r="AV117" s="44"/>
      <c r="AW117" s="44"/>
      <c r="AX117" s="44"/>
      <c r="AY117" s="44"/>
      <c r="AZ117" s="44"/>
      <c r="BA117" s="44"/>
      <c r="BB117" s="44"/>
      <c r="BC117" s="44"/>
      <c r="BD117" s="44"/>
      <c r="BE117" s="44"/>
      <c r="BF117" s="44"/>
      <c r="BG117" s="54">
        <f>SUM(AU117:BF117)</f>
        <v>0</v>
      </c>
    </row>
    <row r="118" spans="1:59" s="46" customFormat="1" ht="12.75" customHeight="1" x14ac:dyDescent="0.2">
      <c r="A118" s="30">
        <f t="shared" si="16"/>
        <v>6</v>
      </c>
      <c r="B118" s="45">
        <f t="shared" si="17"/>
        <v>43986</v>
      </c>
      <c r="C118" s="32">
        <f t="shared" si="18"/>
        <v>43986</v>
      </c>
      <c r="D118" s="33"/>
      <c r="E118" s="33"/>
      <c r="F118" s="34"/>
      <c r="G118" s="34"/>
      <c r="H118" s="34"/>
      <c r="I118" s="34"/>
      <c r="J118" s="34"/>
      <c r="K118" s="34"/>
      <c r="L118" s="34"/>
      <c r="M118" s="34"/>
      <c r="N118" s="48"/>
      <c r="O118" s="34"/>
      <c r="P118" s="35">
        <f>SUM(D118:O118)</f>
        <v>0</v>
      </c>
      <c r="Q118" s="36"/>
      <c r="R118" s="34"/>
      <c r="S118" s="47"/>
      <c r="T118" s="47"/>
      <c r="U118" s="47"/>
      <c r="V118" s="48"/>
      <c r="W118" s="47"/>
      <c r="X118" s="48"/>
      <c r="Y118" s="47"/>
      <c r="Z118" s="48"/>
      <c r="AA118" s="47"/>
      <c r="AB118" s="48"/>
      <c r="AC118" s="47"/>
      <c r="AD118" s="48"/>
      <c r="AE118" s="47"/>
      <c r="AF118" s="48"/>
      <c r="AG118" s="47"/>
      <c r="AH118" s="48"/>
      <c r="AI118" s="47"/>
      <c r="AJ118" s="48"/>
      <c r="AK118" s="47"/>
      <c r="AL118" s="48"/>
      <c r="AM118" s="47"/>
      <c r="AN118" s="34"/>
      <c r="AO118" s="34"/>
      <c r="AP118" s="34"/>
      <c r="AQ118" s="40"/>
      <c r="AR118" s="41">
        <f>MONTH(C118)</f>
        <v>6</v>
      </c>
      <c r="AS118" s="42"/>
      <c r="AT118" s="43">
        <f>C118</f>
        <v>43986</v>
      </c>
      <c r="AU118" s="50"/>
      <c r="AV118" s="50"/>
      <c r="AW118" s="50"/>
      <c r="AX118" s="50"/>
      <c r="AY118" s="50"/>
      <c r="AZ118" s="50"/>
      <c r="BA118" s="50"/>
      <c r="BB118" s="50"/>
      <c r="BC118" s="50"/>
      <c r="BD118" s="50"/>
      <c r="BE118" s="50"/>
      <c r="BF118" s="50"/>
      <c r="BG118" s="71"/>
    </row>
    <row r="119" spans="1:59" s="46" customFormat="1" ht="12.75" customHeight="1" x14ac:dyDescent="0.2">
      <c r="A119" s="30">
        <f t="shared" si="16"/>
        <v>6</v>
      </c>
      <c r="B119" s="45">
        <f t="shared" si="17"/>
        <v>43987</v>
      </c>
      <c r="C119" s="32">
        <f t="shared" si="18"/>
        <v>43987</v>
      </c>
      <c r="D119" s="33"/>
      <c r="E119" s="33"/>
      <c r="F119" s="34"/>
      <c r="G119" s="34"/>
      <c r="H119" s="34"/>
      <c r="I119" s="34"/>
      <c r="J119" s="34"/>
      <c r="K119" s="34"/>
      <c r="L119" s="34"/>
      <c r="M119" s="34"/>
      <c r="N119" s="48"/>
      <c r="O119" s="34"/>
      <c r="P119" s="35">
        <f>SUM(D119:O119)</f>
        <v>0</v>
      </c>
      <c r="Q119" s="36"/>
      <c r="R119" s="51"/>
      <c r="S119" s="52"/>
      <c r="T119" s="52"/>
      <c r="U119" s="52"/>
      <c r="V119" s="53"/>
      <c r="W119" s="52"/>
      <c r="X119" s="53"/>
      <c r="Y119" s="52"/>
      <c r="Z119" s="53"/>
      <c r="AA119" s="52"/>
      <c r="AB119" s="53"/>
      <c r="AC119" s="52"/>
      <c r="AD119" s="53"/>
      <c r="AE119" s="52"/>
      <c r="AF119" s="53"/>
      <c r="AG119" s="52"/>
      <c r="AH119" s="53"/>
      <c r="AI119" s="52"/>
      <c r="AJ119" s="53"/>
      <c r="AK119" s="52"/>
      <c r="AL119" s="53"/>
      <c r="AM119" s="52"/>
      <c r="AN119" s="51"/>
      <c r="AO119" s="51"/>
      <c r="AP119" s="51" t="e">
        <f>R119+T119+V119+X119+Z119+AB119+#REF!+AF119+AH119+AJ119+AL119+AN119</f>
        <v>#REF!</v>
      </c>
      <c r="AQ119" s="40"/>
      <c r="AR119" s="41">
        <f>MONTH(C119)</f>
        <v>6</v>
      </c>
      <c r="AS119" s="42"/>
      <c r="AT119" s="43">
        <f>C119</f>
        <v>43987</v>
      </c>
      <c r="AU119" s="54">
        <f t="shared" ref="AU119:BF119" si="28">SUM(D115:D119)</f>
        <v>0</v>
      </c>
      <c r="AV119" s="54">
        <f t="shared" si="28"/>
        <v>0</v>
      </c>
      <c r="AW119" s="54">
        <f t="shared" si="28"/>
        <v>0</v>
      </c>
      <c r="AX119" s="54">
        <f t="shared" si="28"/>
        <v>0</v>
      </c>
      <c r="AY119" s="54">
        <f t="shared" si="28"/>
        <v>0</v>
      </c>
      <c r="AZ119" s="54">
        <f t="shared" si="28"/>
        <v>0</v>
      </c>
      <c r="BA119" s="54">
        <f t="shared" si="28"/>
        <v>0</v>
      </c>
      <c r="BB119" s="54">
        <f t="shared" si="28"/>
        <v>0</v>
      </c>
      <c r="BC119" s="54">
        <f t="shared" si="28"/>
        <v>0</v>
      </c>
      <c r="BD119" s="54">
        <f t="shared" si="28"/>
        <v>0</v>
      </c>
      <c r="BE119" s="54">
        <f t="shared" si="28"/>
        <v>0</v>
      </c>
      <c r="BF119" s="54">
        <f t="shared" si="28"/>
        <v>0</v>
      </c>
      <c r="BG119" s="44"/>
    </row>
    <row r="120" spans="1:59" s="46" customFormat="1" ht="12.75" customHeight="1" x14ac:dyDescent="0.2">
      <c r="A120" s="30">
        <f t="shared" si="16"/>
        <v>6</v>
      </c>
      <c r="B120" s="45">
        <f t="shared" si="17"/>
        <v>43990</v>
      </c>
      <c r="C120" s="32">
        <f t="shared" si="18"/>
        <v>43990</v>
      </c>
      <c r="D120" s="33"/>
      <c r="E120" s="33"/>
      <c r="F120" s="34"/>
      <c r="G120" s="34"/>
      <c r="H120" s="34"/>
      <c r="I120" s="34"/>
      <c r="J120" s="34"/>
      <c r="K120" s="34"/>
      <c r="L120" s="34"/>
      <c r="M120" s="34"/>
      <c r="N120" s="48"/>
      <c r="O120" s="34"/>
      <c r="P120" s="35">
        <f>SUM(D120:O120)</f>
        <v>0</v>
      </c>
      <c r="Q120" s="36"/>
      <c r="R120" s="35"/>
      <c r="S120" s="37"/>
      <c r="T120" s="37"/>
      <c r="U120" s="37"/>
      <c r="V120" s="38"/>
      <c r="W120" s="37"/>
      <c r="X120" s="35"/>
      <c r="Y120" s="37"/>
      <c r="Z120" s="38"/>
      <c r="AA120" s="37"/>
      <c r="AB120" s="38"/>
      <c r="AC120" s="37"/>
      <c r="AD120" s="37"/>
      <c r="AE120" s="37"/>
      <c r="AF120" s="35"/>
      <c r="AG120" s="37"/>
      <c r="AH120" s="39"/>
      <c r="AI120" s="37"/>
      <c r="AJ120" s="39"/>
      <c r="AK120" s="37"/>
      <c r="AL120" s="39"/>
      <c r="AM120" s="37"/>
      <c r="AN120" s="35"/>
      <c r="AO120" s="35"/>
      <c r="AP120" s="35"/>
      <c r="AQ120" s="40"/>
      <c r="AR120" s="41">
        <f>MONTH(C120)</f>
        <v>6</v>
      </c>
      <c r="AS120" s="42"/>
      <c r="AT120" s="43">
        <f>C120</f>
        <v>43990</v>
      </c>
      <c r="AU120" s="44"/>
      <c r="AV120" s="44"/>
      <c r="AW120" s="44"/>
      <c r="AX120" s="44"/>
      <c r="AY120" s="44"/>
      <c r="AZ120" s="44"/>
      <c r="BA120" s="44"/>
      <c r="BB120" s="44"/>
      <c r="BC120" s="44"/>
      <c r="BD120" s="44"/>
      <c r="BE120" s="44"/>
      <c r="BF120" s="44"/>
      <c r="BG120" s="44"/>
    </row>
    <row r="121" spans="1:59" s="46" customFormat="1" ht="12.75" customHeight="1" x14ac:dyDescent="0.2">
      <c r="A121" s="30">
        <f t="shared" si="16"/>
        <v>6</v>
      </c>
      <c r="B121" s="45">
        <f t="shared" si="17"/>
        <v>43991</v>
      </c>
      <c r="C121" s="32">
        <f t="shared" si="18"/>
        <v>43991</v>
      </c>
      <c r="D121" s="33"/>
      <c r="E121" s="33"/>
      <c r="F121" s="34"/>
      <c r="G121" s="34"/>
      <c r="H121" s="34"/>
      <c r="I121" s="34"/>
      <c r="J121" s="34"/>
      <c r="K121" s="34"/>
      <c r="L121" s="34"/>
      <c r="M121" s="34"/>
      <c r="N121" s="48"/>
      <c r="O121" s="34"/>
      <c r="P121" s="35">
        <f>SUM(D121:O121)</f>
        <v>0</v>
      </c>
      <c r="Q121" s="36"/>
      <c r="R121" s="35"/>
      <c r="S121" s="37"/>
      <c r="T121" s="37"/>
      <c r="U121" s="37"/>
      <c r="V121" s="38"/>
      <c r="W121" s="37"/>
      <c r="X121" s="35"/>
      <c r="Y121" s="37"/>
      <c r="Z121" s="38"/>
      <c r="AA121" s="37"/>
      <c r="AB121" s="38"/>
      <c r="AC121" s="37"/>
      <c r="AD121" s="37"/>
      <c r="AE121" s="37"/>
      <c r="AF121" s="35"/>
      <c r="AG121" s="37"/>
      <c r="AH121" s="39"/>
      <c r="AI121" s="37"/>
      <c r="AJ121" s="39"/>
      <c r="AK121" s="37"/>
      <c r="AL121" s="39"/>
      <c r="AM121" s="37"/>
      <c r="AN121" s="35"/>
      <c r="AO121" s="35"/>
      <c r="AP121" s="35"/>
      <c r="AQ121" s="40"/>
      <c r="AR121" s="41">
        <f>MONTH(C121)</f>
        <v>6</v>
      </c>
      <c r="AS121" s="42"/>
      <c r="AT121" s="43">
        <f>C121</f>
        <v>43991</v>
      </c>
      <c r="AU121" s="44"/>
      <c r="AV121" s="44"/>
      <c r="AW121" s="44"/>
      <c r="AX121" s="44"/>
      <c r="AY121" s="44"/>
      <c r="AZ121" s="44"/>
      <c r="BA121" s="44"/>
      <c r="BB121" s="44"/>
      <c r="BC121" s="44"/>
      <c r="BD121" s="44"/>
      <c r="BE121" s="44"/>
      <c r="BF121" s="44"/>
      <c r="BG121" s="44"/>
    </row>
    <row r="122" spans="1:59" s="46" customFormat="1" ht="12.75" customHeight="1" x14ac:dyDescent="0.2">
      <c r="A122" s="30">
        <f t="shared" si="16"/>
        <v>6</v>
      </c>
      <c r="B122" s="45">
        <f t="shared" si="17"/>
        <v>43992</v>
      </c>
      <c r="C122" s="32">
        <f t="shared" si="18"/>
        <v>43992</v>
      </c>
      <c r="D122" s="33"/>
      <c r="E122" s="33"/>
      <c r="F122" s="34"/>
      <c r="G122" s="34"/>
      <c r="H122" s="34"/>
      <c r="I122" s="34"/>
      <c r="J122" s="34"/>
      <c r="K122" s="34"/>
      <c r="L122" s="34"/>
      <c r="M122" s="34"/>
      <c r="N122" s="48"/>
      <c r="O122" s="34"/>
      <c r="P122" s="35">
        <f>SUM(D122:O122)</f>
        <v>0</v>
      </c>
      <c r="Q122" s="36"/>
      <c r="R122" s="35"/>
      <c r="S122" s="37"/>
      <c r="T122" s="37"/>
      <c r="U122" s="37"/>
      <c r="V122" s="38"/>
      <c r="W122" s="37"/>
      <c r="X122" s="35"/>
      <c r="Y122" s="37"/>
      <c r="Z122" s="38"/>
      <c r="AA122" s="37"/>
      <c r="AB122" s="38"/>
      <c r="AC122" s="37"/>
      <c r="AD122" s="37"/>
      <c r="AE122" s="37"/>
      <c r="AF122" s="35"/>
      <c r="AG122" s="37"/>
      <c r="AH122" s="39"/>
      <c r="AI122" s="37"/>
      <c r="AJ122" s="39"/>
      <c r="AK122" s="37"/>
      <c r="AL122" s="39"/>
      <c r="AM122" s="37"/>
      <c r="AN122" s="35"/>
      <c r="AO122" s="35"/>
      <c r="AP122" s="35"/>
      <c r="AQ122" s="49">
        <f>SUM(AD122+AB122)</f>
        <v>0</v>
      </c>
      <c r="AR122" s="41">
        <f>MONTH(C122)</f>
        <v>6</v>
      </c>
      <c r="AS122" s="42"/>
      <c r="AT122" s="43">
        <f>C122</f>
        <v>43992</v>
      </c>
      <c r="AU122" s="44"/>
      <c r="AV122" s="44"/>
      <c r="AW122" s="44"/>
      <c r="AX122" s="44"/>
      <c r="AY122" s="44"/>
      <c r="AZ122" s="44"/>
      <c r="BA122" s="44"/>
      <c r="BB122" s="44"/>
      <c r="BC122" s="44"/>
      <c r="BD122" s="44"/>
      <c r="BE122" s="44"/>
      <c r="BF122" s="44"/>
      <c r="BG122" s="54">
        <f>SUM(AU122:BF122)</f>
        <v>0</v>
      </c>
    </row>
    <row r="123" spans="1:59" s="46" customFormat="1" ht="12.75" customHeight="1" x14ac:dyDescent="0.2">
      <c r="A123" s="30">
        <f t="shared" si="16"/>
        <v>6</v>
      </c>
      <c r="B123" s="45">
        <f t="shared" si="17"/>
        <v>43993</v>
      </c>
      <c r="C123" s="32">
        <f t="shared" si="18"/>
        <v>43993</v>
      </c>
      <c r="D123" s="33"/>
      <c r="E123" s="33"/>
      <c r="F123" s="34"/>
      <c r="G123" s="34"/>
      <c r="H123" s="34"/>
      <c r="I123" s="34"/>
      <c r="J123" s="34"/>
      <c r="K123" s="34"/>
      <c r="L123" s="34"/>
      <c r="M123" s="34"/>
      <c r="N123" s="48"/>
      <c r="O123" s="34"/>
      <c r="P123" s="35">
        <f>SUM(D123:O123)</f>
        <v>0</v>
      </c>
      <c r="Q123" s="36"/>
      <c r="R123" s="34"/>
      <c r="S123" s="47"/>
      <c r="T123" s="47"/>
      <c r="U123" s="47"/>
      <c r="V123" s="48"/>
      <c r="W123" s="47"/>
      <c r="X123" s="48"/>
      <c r="Y123" s="47"/>
      <c r="Z123" s="48"/>
      <c r="AA123" s="47"/>
      <c r="AB123" s="48"/>
      <c r="AC123" s="47"/>
      <c r="AD123" s="48"/>
      <c r="AE123" s="47"/>
      <c r="AF123" s="48"/>
      <c r="AG123" s="47"/>
      <c r="AH123" s="48"/>
      <c r="AI123" s="47"/>
      <c r="AJ123" s="48"/>
      <c r="AK123" s="47"/>
      <c r="AL123" s="48"/>
      <c r="AM123" s="47"/>
      <c r="AN123" s="34"/>
      <c r="AO123" s="34"/>
      <c r="AP123" s="34"/>
      <c r="AQ123" s="40"/>
      <c r="AR123" s="41">
        <f>MONTH(C123)</f>
        <v>6</v>
      </c>
      <c r="AS123" s="42"/>
      <c r="AT123" s="43">
        <f>C123</f>
        <v>43993</v>
      </c>
      <c r="AU123" s="50"/>
      <c r="AV123" s="50"/>
      <c r="AW123" s="50"/>
      <c r="AX123" s="50"/>
      <c r="AY123" s="50"/>
      <c r="AZ123" s="50"/>
      <c r="BA123" s="50"/>
      <c r="BB123" s="50"/>
      <c r="BC123" s="50"/>
      <c r="BD123" s="50"/>
      <c r="BE123" s="50"/>
      <c r="BF123" s="50"/>
      <c r="BG123" s="44"/>
    </row>
    <row r="124" spans="1:59" s="46" customFormat="1" ht="12.75" customHeight="1" x14ac:dyDescent="0.2">
      <c r="A124" s="30">
        <f t="shared" si="16"/>
        <v>6</v>
      </c>
      <c r="B124" s="45">
        <f t="shared" si="17"/>
        <v>43994</v>
      </c>
      <c r="C124" s="32">
        <f t="shared" si="18"/>
        <v>43994</v>
      </c>
      <c r="D124" s="33"/>
      <c r="E124" s="33"/>
      <c r="F124" s="34"/>
      <c r="G124" s="34"/>
      <c r="H124" s="34"/>
      <c r="I124" s="34"/>
      <c r="J124" s="34"/>
      <c r="K124" s="34"/>
      <c r="L124" s="34"/>
      <c r="M124" s="34"/>
      <c r="N124" s="48"/>
      <c r="O124" s="34"/>
      <c r="P124" s="35">
        <f>SUM(D124:O124)</f>
        <v>0</v>
      </c>
      <c r="Q124" s="36"/>
      <c r="R124" s="51"/>
      <c r="S124" s="52"/>
      <c r="T124" s="52"/>
      <c r="U124" s="52"/>
      <c r="V124" s="53"/>
      <c r="W124" s="52"/>
      <c r="X124" s="53"/>
      <c r="Y124" s="52"/>
      <c r="Z124" s="53"/>
      <c r="AA124" s="52"/>
      <c r="AB124" s="53"/>
      <c r="AC124" s="52"/>
      <c r="AD124" s="53"/>
      <c r="AE124" s="52"/>
      <c r="AF124" s="53"/>
      <c r="AG124" s="52"/>
      <c r="AH124" s="53"/>
      <c r="AI124" s="52"/>
      <c r="AJ124" s="53"/>
      <c r="AK124" s="52"/>
      <c r="AL124" s="53"/>
      <c r="AM124" s="52"/>
      <c r="AN124" s="51"/>
      <c r="AO124" s="51"/>
      <c r="AP124" s="51" t="e">
        <f>R124+T124+V124+X124+Z124+AB124+#REF!+AF124+AH124+AJ124+AL124+AN124</f>
        <v>#REF!</v>
      </c>
      <c r="AQ124" s="40"/>
      <c r="AR124" s="41">
        <f>MONTH(C124)</f>
        <v>6</v>
      </c>
      <c r="AS124" s="42"/>
      <c r="AT124" s="43">
        <f>C124</f>
        <v>43994</v>
      </c>
      <c r="AU124" s="54">
        <f t="shared" ref="AU124:BF124" si="29">SUM(D120:D124)</f>
        <v>0</v>
      </c>
      <c r="AV124" s="54">
        <f t="shared" si="29"/>
        <v>0</v>
      </c>
      <c r="AW124" s="54">
        <f t="shared" si="29"/>
        <v>0</v>
      </c>
      <c r="AX124" s="54">
        <f t="shared" si="29"/>
        <v>0</v>
      </c>
      <c r="AY124" s="54">
        <f t="shared" si="29"/>
        <v>0</v>
      </c>
      <c r="AZ124" s="54">
        <f t="shared" si="29"/>
        <v>0</v>
      </c>
      <c r="BA124" s="54">
        <f t="shared" si="29"/>
        <v>0</v>
      </c>
      <c r="BB124" s="54">
        <f t="shared" si="29"/>
        <v>0</v>
      </c>
      <c r="BC124" s="54">
        <f t="shared" si="29"/>
        <v>0</v>
      </c>
      <c r="BD124" s="54">
        <f t="shared" si="29"/>
        <v>0</v>
      </c>
      <c r="BE124" s="54">
        <f t="shared" si="29"/>
        <v>0</v>
      </c>
      <c r="BF124" s="54">
        <f t="shared" si="29"/>
        <v>0</v>
      </c>
      <c r="BG124" s="44"/>
    </row>
    <row r="125" spans="1:59" s="46" customFormat="1" ht="12.75" customHeight="1" x14ac:dyDescent="0.2">
      <c r="A125" s="30">
        <f t="shared" si="16"/>
        <v>6</v>
      </c>
      <c r="B125" s="45">
        <f t="shared" si="17"/>
        <v>43997</v>
      </c>
      <c r="C125" s="32">
        <f t="shared" si="18"/>
        <v>43997</v>
      </c>
      <c r="D125" s="33"/>
      <c r="E125" s="33"/>
      <c r="F125" s="34"/>
      <c r="G125" s="34"/>
      <c r="H125" s="34"/>
      <c r="I125" s="34"/>
      <c r="J125" s="34"/>
      <c r="K125" s="34"/>
      <c r="L125" s="34"/>
      <c r="M125" s="34"/>
      <c r="N125" s="48"/>
      <c r="O125" s="34"/>
      <c r="P125" s="35">
        <f>SUM(D125:O125)</f>
        <v>0</v>
      </c>
      <c r="Q125" s="36"/>
      <c r="R125" s="35"/>
      <c r="S125" s="37"/>
      <c r="T125" s="37"/>
      <c r="U125" s="37"/>
      <c r="V125" s="38"/>
      <c r="W125" s="37"/>
      <c r="X125" s="35"/>
      <c r="Y125" s="37"/>
      <c r="Z125" s="38"/>
      <c r="AA125" s="37"/>
      <c r="AB125" s="38"/>
      <c r="AC125" s="37"/>
      <c r="AD125" s="37"/>
      <c r="AE125" s="37"/>
      <c r="AF125" s="35"/>
      <c r="AG125" s="37"/>
      <c r="AH125" s="39"/>
      <c r="AI125" s="37"/>
      <c r="AJ125" s="39"/>
      <c r="AK125" s="37"/>
      <c r="AL125" s="39"/>
      <c r="AM125" s="37"/>
      <c r="AN125" s="35"/>
      <c r="AO125" s="35"/>
      <c r="AP125" s="35"/>
      <c r="AQ125" s="40"/>
      <c r="AR125" s="41">
        <f>MONTH(C125)</f>
        <v>6</v>
      </c>
      <c r="AS125" s="42"/>
      <c r="AT125" s="43">
        <f>C125</f>
        <v>43997</v>
      </c>
      <c r="AU125" s="44"/>
      <c r="AV125" s="44"/>
      <c r="AW125" s="44"/>
      <c r="AX125" s="44"/>
      <c r="AY125" s="44"/>
      <c r="AZ125" s="44"/>
      <c r="BA125" s="44"/>
      <c r="BB125" s="44"/>
      <c r="BC125" s="44"/>
      <c r="BD125" s="44"/>
      <c r="BE125" s="44"/>
      <c r="BF125" s="44"/>
      <c r="BG125" s="44"/>
    </row>
    <row r="126" spans="1:59" s="46" customFormat="1" ht="12.75" customHeight="1" x14ac:dyDescent="0.2">
      <c r="A126" s="30">
        <f t="shared" si="16"/>
        <v>6</v>
      </c>
      <c r="B126" s="45">
        <f t="shared" si="17"/>
        <v>43998</v>
      </c>
      <c r="C126" s="32">
        <f t="shared" si="18"/>
        <v>43998</v>
      </c>
      <c r="D126" s="33"/>
      <c r="E126" s="33"/>
      <c r="F126" s="34"/>
      <c r="G126" s="34"/>
      <c r="H126" s="34"/>
      <c r="I126" s="34"/>
      <c r="J126" s="34"/>
      <c r="K126" s="34"/>
      <c r="L126" s="34"/>
      <c r="M126" s="34"/>
      <c r="N126" s="48"/>
      <c r="O126" s="34"/>
      <c r="P126" s="35">
        <f>SUM(D126:O126)</f>
        <v>0</v>
      </c>
      <c r="Q126" s="36"/>
      <c r="R126" s="35"/>
      <c r="S126" s="37"/>
      <c r="T126" s="37"/>
      <c r="U126" s="37"/>
      <c r="V126" s="38"/>
      <c r="W126" s="37"/>
      <c r="X126" s="35"/>
      <c r="Y126" s="37"/>
      <c r="Z126" s="38"/>
      <c r="AA126" s="37"/>
      <c r="AB126" s="38"/>
      <c r="AC126" s="37"/>
      <c r="AD126" s="37"/>
      <c r="AE126" s="37"/>
      <c r="AF126" s="35"/>
      <c r="AG126" s="37"/>
      <c r="AH126" s="39"/>
      <c r="AI126" s="37"/>
      <c r="AJ126" s="39"/>
      <c r="AK126" s="37"/>
      <c r="AL126" s="39"/>
      <c r="AM126" s="37"/>
      <c r="AN126" s="35"/>
      <c r="AO126" s="35"/>
      <c r="AP126" s="35"/>
      <c r="AQ126" s="40"/>
      <c r="AR126" s="41">
        <f>MONTH(C126)</f>
        <v>6</v>
      </c>
      <c r="AS126" s="42"/>
      <c r="AT126" s="43">
        <f>C126</f>
        <v>43998</v>
      </c>
      <c r="AU126" s="44"/>
      <c r="AV126" s="44"/>
      <c r="AW126" s="44"/>
      <c r="AX126" s="44"/>
      <c r="AY126" s="44"/>
      <c r="AZ126" s="44"/>
      <c r="BA126" s="44"/>
      <c r="BB126" s="44"/>
      <c r="BC126" s="44"/>
      <c r="BD126" s="44"/>
      <c r="BE126" s="44"/>
      <c r="BF126" s="44"/>
      <c r="BG126" s="44"/>
    </row>
    <row r="127" spans="1:59" s="46" customFormat="1" ht="12.75" customHeight="1" x14ac:dyDescent="0.2">
      <c r="A127" s="30">
        <f t="shared" si="16"/>
        <v>6</v>
      </c>
      <c r="B127" s="45">
        <f t="shared" si="17"/>
        <v>43999</v>
      </c>
      <c r="C127" s="32">
        <f t="shared" si="18"/>
        <v>43999</v>
      </c>
      <c r="D127" s="33"/>
      <c r="E127" s="33"/>
      <c r="F127" s="34"/>
      <c r="G127" s="34"/>
      <c r="H127" s="34"/>
      <c r="I127" s="34"/>
      <c r="J127" s="34"/>
      <c r="K127" s="34"/>
      <c r="L127" s="34"/>
      <c r="M127" s="34"/>
      <c r="N127" s="34"/>
      <c r="O127" s="34"/>
      <c r="P127" s="35">
        <f>SUM(D127:O127)</f>
        <v>0</v>
      </c>
      <c r="Q127" s="36"/>
      <c r="R127" s="35"/>
      <c r="S127" s="37"/>
      <c r="T127" s="37"/>
      <c r="U127" s="37"/>
      <c r="V127" s="38"/>
      <c r="W127" s="37"/>
      <c r="X127" s="35"/>
      <c r="Y127" s="37"/>
      <c r="Z127" s="38"/>
      <c r="AA127" s="37"/>
      <c r="AB127" s="38"/>
      <c r="AC127" s="37"/>
      <c r="AD127" s="37"/>
      <c r="AE127" s="37"/>
      <c r="AF127" s="35"/>
      <c r="AG127" s="37"/>
      <c r="AH127" s="39"/>
      <c r="AI127" s="37"/>
      <c r="AJ127" s="39"/>
      <c r="AK127" s="37"/>
      <c r="AL127" s="39"/>
      <c r="AM127" s="37"/>
      <c r="AN127" s="35"/>
      <c r="AO127" s="35"/>
      <c r="AP127" s="35"/>
      <c r="AQ127" s="49">
        <f>SUM(AD127+AB127)</f>
        <v>0</v>
      </c>
      <c r="AR127" s="41">
        <f>MONTH(C127)</f>
        <v>6</v>
      </c>
      <c r="AS127" s="42"/>
      <c r="AT127" s="43">
        <f>C127</f>
        <v>43999</v>
      </c>
      <c r="AU127" s="44"/>
      <c r="AV127" s="44"/>
      <c r="AW127" s="44"/>
      <c r="AX127" s="44"/>
      <c r="AY127" s="44"/>
      <c r="AZ127" s="44"/>
      <c r="BA127" s="44"/>
      <c r="BB127" s="44"/>
      <c r="BC127" s="44"/>
      <c r="BD127" s="44"/>
      <c r="BE127" s="44"/>
      <c r="BF127" s="44"/>
      <c r="BG127" s="54">
        <f>SUM(AU127:BF127)</f>
        <v>0</v>
      </c>
    </row>
    <row r="128" spans="1:59" s="46" customFormat="1" ht="12.75" customHeight="1" x14ac:dyDescent="0.2">
      <c r="A128" s="30">
        <f t="shared" si="16"/>
        <v>6</v>
      </c>
      <c r="B128" s="45">
        <f t="shared" si="17"/>
        <v>44000</v>
      </c>
      <c r="C128" s="32">
        <f t="shared" si="18"/>
        <v>44000</v>
      </c>
      <c r="D128" s="33"/>
      <c r="E128" s="33"/>
      <c r="F128" s="34"/>
      <c r="G128" s="34"/>
      <c r="H128" s="34"/>
      <c r="I128" s="34"/>
      <c r="J128" s="34"/>
      <c r="K128" s="34"/>
      <c r="L128" s="34"/>
      <c r="M128" s="34"/>
      <c r="N128" s="48"/>
      <c r="O128" s="34"/>
      <c r="P128" s="35">
        <f>SUM(D128:O128)</f>
        <v>0</v>
      </c>
      <c r="Q128" s="36"/>
      <c r="R128" s="34"/>
      <c r="S128" s="47"/>
      <c r="T128" s="47"/>
      <c r="U128" s="47"/>
      <c r="V128" s="48"/>
      <c r="W128" s="47"/>
      <c r="X128" s="48"/>
      <c r="Y128" s="47"/>
      <c r="Z128" s="48"/>
      <c r="AA128" s="47"/>
      <c r="AB128" s="48"/>
      <c r="AC128" s="47"/>
      <c r="AD128" s="48"/>
      <c r="AE128" s="47"/>
      <c r="AF128" s="48"/>
      <c r="AG128" s="47"/>
      <c r="AH128" s="48"/>
      <c r="AI128" s="47"/>
      <c r="AJ128" s="48"/>
      <c r="AK128" s="47"/>
      <c r="AL128" s="48"/>
      <c r="AM128" s="47"/>
      <c r="AN128" s="34"/>
      <c r="AO128" s="34"/>
      <c r="AP128" s="34"/>
      <c r="AQ128" s="40"/>
      <c r="AR128" s="41">
        <f>MONTH(C128)</f>
        <v>6</v>
      </c>
      <c r="AS128" s="42"/>
      <c r="AT128" s="43">
        <f>C128</f>
        <v>44000</v>
      </c>
      <c r="AU128" s="50"/>
      <c r="AV128" s="50"/>
      <c r="AW128" s="50"/>
      <c r="AX128" s="50"/>
      <c r="AY128" s="50"/>
      <c r="AZ128" s="50"/>
      <c r="BA128" s="50"/>
      <c r="BB128" s="50"/>
      <c r="BC128" s="50"/>
      <c r="BD128" s="50"/>
      <c r="BE128" s="50"/>
      <c r="BF128" s="50"/>
      <c r="BG128" s="44"/>
    </row>
    <row r="129" spans="1:59" s="46" customFormat="1" ht="12.75" customHeight="1" x14ac:dyDescent="0.2">
      <c r="A129" s="30">
        <f t="shared" si="16"/>
        <v>6</v>
      </c>
      <c r="B129" s="45">
        <f t="shared" si="17"/>
        <v>44001</v>
      </c>
      <c r="C129" s="32">
        <f t="shared" si="18"/>
        <v>44001</v>
      </c>
      <c r="D129" s="33"/>
      <c r="E129" s="33"/>
      <c r="F129" s="34"/>
      <c r="G129" s="34"/>
      <c r="H129" s="34"/>
      <c r="I129" s="34"/>
      <c r="J129" s="34"/>
      <c r="K129" s="34"/>
      <c r="L129" s="34"/>
      <c r="M129" s="34"/>
      <c r="N129" s="48"/>
      <c r="O129" s="34"/>
      <c r="P129" s="35">
        <f>SUM(D129:O129)</f>
        <v>0</v>
      </c>
      <c r="Q129" s="36"/>
      <c r="R129" s="51"/>
      <c r="S129" s="52"/>
      <c r="T129" s="52"/>
      <c r="U129" s="52"/>
      <c r="V129" s="53"/>
      <c r="W129" s="52"/>
      <c r="X129" s="53"/>
      <c r="Y129" s="52"/>
      <c r="Z129" s="53"/>
      <c r="AA129" s="52"/>
      <c r="AB129" s="53"/>
      <c r="AC129" s="52"/>
      <c r="AD129" s="53"/>
      <c r="AE129" s="52"/>
      <c r="AF129" s="53"/>
      <c r="AG129" s="52"/>
      <c r="AH129" s="53"/>
      <c r="AI129" s="52"/>
      <c r="AJ129" s="53"/>
      <c r="AK129" s="52"/>
      <c r="AL129" s="53"/>
      <c r="AM129" s="52"/>
      <c r="AN129" s="51"/>
      <c r="AO129" s="51"/>
      <c r="AP129" s="51" t="e">
        <f>R129+T129+V129+X129+Z129+AB129+#REF!+AF129+AH129+AJ129+AL129+AN129</f>
        <v>#REF!</v>
      </c>
      <c r="AQ129" s="40"/>
      <c r="AR129" s="41">
        <f>MONTH(C129)</f>
        <v>6</v>
      </c>
      <c r="AS129" s="42"/>
      <c r="AT129" s="43">
        <f>C129</f>
        <v>44001</v>
      </c>
      <c r="AU129" s="54">
        <f t="shared" ref="AU129:BF129" si="30">SUM(D125:D129)</f>
        <v>0</v>
      </c>
      <c r="AV129" s="54">
        <f t="shared" si="30"/>
        <v>0</v>
      </c>
      <c r="AW129" s="54">
        <f t="shared" si="30"/>
        <v>0</v>
      </c>
      <c r="AX129" s="54">
        <f t="shared" si="30"/>
        <v>0</v>
      </c>
      <c r="AY129" s="54">
        <f t="shared" si="30"/>
        <v>0</v>
      </c>
      <c r="AZ129" s="54">
        <f t="shared" si="30"/>
        <v>0</v>
      </c>
      <c r="BA129" s="54">
        <f t="shared" si="30"/>
        <v>0</v>
      </c>
      <c r="BB129" s="54">
        <f t="shared" si="30"/>
        <v>0</v>
      </c>
      <c r="BC129" s="54">
        <f t="shared" si="30"/>
        <v>0</v>
      </c>
      <c r="BD129" s="54">
        <f t="shared" si="30"/>
        <v>0</v>
      </c>
      <c r="BE129" s="54">
        <f t="shared" si="30"/>
        <v>0</v>
      </c>
      <c r="BF129" s="54">
        <f t="shared" si="30"/>
        <v>0</v>
      </c>
      <c r="BG129" s="44"/>
    </row>
    <row r="130" spans="1:59" s="46" customFormat="1" ht="12.75" customHeight="1" x14ac:dyDescent="0.2">
      <c r="A130" s="30">
        <f t="shared" si="16"/>
        <v>6</v>
      </c>
      <c r="B130" s="45">
        <f t="shared" si="17"/>
        <v>44004</v>
      </c>
      <c r="C130" s="32">
        <f t="shared" si="18"/>
        <v>44004</v>
      </c>
      <c r="D130" s="33"/>
      <c r="E130" s="33"/>
      <c r="F130" s="34"/>
      <c r="G130" s="34"/>
      <c r="H130" s="34"/>
      <c r="I130" s="34"/>
      <c r="J130" s="34"/>
      <c r="K130" s="34"/>
      <c r="L130" s="34"/>
      <c r="M130" s="34"/>
      <c r="N130" s="48"/>
      <c r="O130" s="34"/>
      <c r="P130" s="35">
        <f>SUM(D130:O130)</f>
        <v>0</v>
      </c>
      <c r="Q130" s="36"/>
      <c r="R130" s="35"/>
      <c r="S130" s="37"/>
      <c r="T130" s="37"/>
      <c r="U130" s="37"/>
      <c r="V130" s="38"/>
      <c r="W130" s="37"/>
      <c r="X130" s="35"/>
      <c r="Y130" s="37"/>
      <c r="Z130" s="38"/>
      <c r="AA130" s="37"/>
      <c r="AB130" s="38"/>
      <c r="AC130" s="37"/>
      <c r="AD130" s="37"/>
      <c r="AE130" s="37"/>
      <c r="AF130" s="35"/>
      <c r="AG130" s="37"/>
      <c r="AH130" s="39"/>
      <c r="AI130" s="37"/>
      <c r="AJ130" s="39"/>
      <c r="AK130" s="37"/>
      <c r="AL130" s="39"/>
      <c r="AM130" s="37"/>
      <c r="AN130" s="35"/>
      <c r="AO130" s="35"/>
      <c r="AP130" s="35"/>
      <c r="AQ130" s="40"/>
      <c r="AR130" s="41">
        <f>MONTH(C130)</f>
        <v>6</v>
      </c>
      <c r="AS130" s="42"/>
      <c r="AT130" s="43">
        <f>C130</f>
        <v>44004</v>
      </c>
      <c r="AU130" s="44"/>
      <c r="AV130" s="44"/>
      <c r="AW130" s="44"/>
      <c r="AX130" s="44"/>
      <c r="AY130" s="44"/>
      <c r="AZ130" s="44"/>
      <c r="BA130" s="44"/>
      <c r="BB130" s="44"/>
      <c r="BC130" s="44"/>
      <c r="BD130" s="44"/>
      <c r="BE130" s="44"/>
      <c r="BF130" s="44"/>
      <c r="BG130" s="44"/>
    </row>
    <row r="131" spans="1:59" s="46" customFormat="1" ht="12.75" customHeight="1" x14ac:dyDescent="0.2">
      <c r="A131" s="30">
        <f t="shared" si="16"/>
        <v>6</v>
      </c>
      <c r="B131" s="45">
        <f t="shared" si="17"/>
        <v>44005</v>
      </c>
      <c r="C131" s="32">
        <f t="shared" si="18"/>
        <v>44005</v>
      </c>
      <c r="D131" s="33"/>
      <c r="E131" s="33"/>
      <c r="F131" s="34"/>
      <c r="G131" s="34"/>
      <c r="H131" s="34"/>
      <c r="I131" s="34"/>
      <c r="J131" s="72"/>
      <c r="K131" s="34"/>
      <c r="L131" s="34"/>
      <c r="M131" s="34"/>
      <c r="N131" s="48"/>
      <c r="O131" s="34"/>
      <c r="P131" s="35">
        <f>SUM(D131:O131)</f>
        <v>0</v>
      </c>
      <c r="Q131" s="36"/>
      <c r="R131" s="35"/>
      <c r="S131" s="37"/>
      <c r="T131" s="37"/>
      <c r="U131" s="37"/>
      <c r="V131" s="38"/>
      <c r="W131" s="37"/>
      <c r="X131" s="35"/>
      <c r="Y131" s="37"/>
      <c r="Z131" s="38"/>
      <c r="AA131" s="37"/>
      <c r="AB131" s="38"/>
      <c r="AC131" s="37"/>
      <c r="AD131" s="37"/>
      <c r="AE131" s="37"/>
      <c r="AF131" s="35"/>
      <c r="AG131" s="37"/>
      <c r="AH131" s="39"/>
      <c r="AI131" s="37"/>
      <c r="AJ131" s="39"/>
      <c r="AK131" s="37"/>
      <c r="AL131" s="39"/>
      <c r="AM131" s="37"/>
      <c r="AN131" s="35"/>
      <c r="AO131" s="35"/>
      <c r="AP131" s="35"/>
      <c r="AQ131" s="40"/>
      <c r="AR131" s="41">
        <f>MONTH(C131)</f>
        <v>6</v>
      </c>
      <c r="AS131" s="42"/>
      <c r="AT131" s="43">
        <f>C131</f>
        <v>44005</v>
      </c>
      <c r="AU131" s="44"/>
      <c r="AV131" s="44"/>
      <c r="AW131" s="44"/>
      <c r="AX131" s="44"/>
      <c r="AY131" s="44"/>
      <c r="AZ131" s="44"/>
      <c r="BA131" s="44"/>
      <c r="BB131" s="44"/>
      <c r="BC131" s="44"/>
      <c r="BD131" s="44"/>
      <c r="BE131" s="44"/>
      <c r="BF131" s="44"/>
      <c r="BG131" s="44"/>
    </row>
    <row r="132" spans="1:59" s="46" customFormat="1" ht="12.75" customHeight="1" x14ac:dyDescent="0.2">
      <c r="A132" s="30">
        <f t="shared" si="16"/>
        <v>6</v>
      </c>
      <c r="B132" s="45">
        <f t="shared" si="17"/>
        <v>44006</v>
      </c>
      <c r="C132" s="32">
        <f t="shared" si="18"/>
        <v>44006</v>
      </c>
      <c r="D132" s="33"/>
      <c r="E132" s="33"/>
      <c r="F132" s="34"/>
      <c r="G132" s="34"/>
      <c r="H132" s="34"/>
      <c r="I132" s="34"/>
      <c r="J132" s="34"/>
      <c r="K132" s="34"/>
      <c r="L132" s="34"/>
      <c r="M132" s="34"/>
      <c r="N132" s="48"/>
      <c r="O132" s="34"/>
      <c r="P132" s="35">
        <f>SUM(D132:O132)</f>
        <v>0</v>
      </c>
      <c r="Q132" s="36"/>
      <c r="R132" s="35"/>
      <c r="S132" s="37"/>
      <c r="T132" s="37"/>
      <c r="U132" s="37"/>
      <c r="V132" s="38"/>
      <c r="W132" s="37"/>
      <c r="X132" s="35"/>
      <c r="Y132" s="37"/>
      <c r="Z132" s="38"/>
      <c r="AA132" s="37"/>
      <c r="AB132" s="38"/>
      <c r="AC132" s="37"/>
      <c r="AD132" s="37"/>
      <c r="AE132" s="37"/>
      <c r="AF132" s="35"/>
      <c r="AG132" s="37"/>
      <c r="AH132" s="39"/>
      <c r="AI132" s="37"/>
      <c r="AJ132" s="39"/>
      <c r="AK132" s="37"/>
      <c r="AL132" s="39"/>
      <c r="AM132" s="37"/>
      <c r="AN132" s="35"/>
      <c r="AO132" s="35"/>
      <c r="AP132" s="35"/>
      <c r="AQ132" s="49">
        <f>SUM(AD132+AB132)</f>
        <v>0</v>
      </c>
      <c r="AR132" s="41">
        <f>MONTH(C132)</f>
        <v>6</v>
      </c>
      <c r="AS132" s="42"/>
      <c r="AT132" s="43">
        <f>C132</f>
        <v>44006</v>
      </c>
      <c r="AU132" s="44"/>
      <c r="AV132" s="44"/>
      <c r="AW132" s="44"/>
      <c r="AX132" s="44"/>
      <c r="AY132" s="44"/>
      <c r="AZ132" s="44"/>
      <c r="BA132" s="44"/>
      <c r="BB132" s="44"/>
      <c r="BC132" s="44"/>
      <c r="BD132" s="44"/>
      <c r="BE132" s="44"/>
      <c r="BF132" s="44"/>
      <c r="BG132" s="54">
        <f>SUM(AU132:BF132)</f>
        <v>0</v>
      </c>
    </row>
    <row r="133" spans="1:59" s="46" customFormat="1" ht="12.75" customHeight="1" x14ac:dyDescent="0.2">
      <c r="A133" s="30">
        <f t="shared" si="16"/>
        <v>6</v>
      </c>
      <c r="B133" s="45">
        <f t="shared" si="17"/>
        <v>44007</v>
      </c>
      <c r="C133" s="32">
        <f t="shared" si="18"/>
        <v>44007</v>
      </c>
      <c r="D133" s="33"/>
      <c r="E133" s="33"/>
      <c r="F133" s="34"/>
      <c r="G133" s="34"/>
      <c r="H133" s="34"/>
      <c r="I133" s="34"/>
      <c r="J133" s="34"/>
      <c r="K133" s="34"/>
      <c r="L133" s="34"/>
      <c r="M133" s="34"/>
      <c r="N133" s="48"/>
      <c r="O133" s="34"/>
      <c r="P133" s="35">
        <f>SUM(D133:O133)</f>
        <v>0</v>
      </c>
      <c r="Q133" s="36"/>
      <c r="R133" s="34"/>
      <c r="S133" s="47"/>
      <c r="T133" s="47"/>
      <c r="U133" s="47"/>
      <c r="V133" s="48"/>
      <c r="W133" s="47"/>
      <c r="X133" s="48"/>
      <c r="Y133" s="47"/>
      <c r="Z133" s="48"/>
      <c r="AA133" s="47"/>
      <c r="AB133" s="48"/>
      <c r="AC133" s="47"/>
      <c r="AD133" s="48"/>
      <c r="AE133" s="47"/>
      <c r="AF133" s="48"/>
      <c r="AG133" s="47"/>
      <c r="AH133" s="48"/>
      <c r="AI133" s="47"/>
      <c r="AJ133" s="48"/>
      <c r="AK133" s="47"/>
      <c r="AL133" s="48"/>
      <c r="AM133" s="47"/>
      <c r="AN133" s="34"/>
      <c r="AO133" s="34"/>
      <c r="AP133" s="34"/>
      <c r="AQ133" s="40"/>
      <c r="AR133" s="41">
        <f>MONTH(C133)</f>
        <v>6</v>
      </c>
      <c r="AS133" s="42"/>
      <c r="AT133" s="43">
        <f>C133</f>
        <v>44007</v>
      </c>
      <c r="AU133" s="50"/>
      <c r="AV133" s="50"/>
      <c r="AW133" s="50"/>
      <c r="AX133" s="50"/>
      <c r="AY133" s="50"/>
      <c r="AZ133" s="50"/>
      <c r="BA133" s="50"/>
      <c r="BB133" s="50"/>
      <c r="BC133" s="50"/>
      <c r="BD133" s="50"/>
      <c r="BE133" s="50"/>
      <c r="BF133" s="50"/>
      <c r="BG133" s="44"/>
    </row>
    <row r="134" spans="1:59" s="46" customFormat="1" ht="12.75" customHeight="1" x14ac:dyDescent="0.2">
      <c r="A134" s="30">
        <f t="shared" si="16"/>
        <v>6</v>
      </c>
      <c r="B134" s="45">
        <f t="shared" si="17"/>
        <v>44008</v>
      </c>
      <c r="C134" s="32">
        <f t="shared" si="18"/>
        <v>44008</v>
      </c>
      <c r="D134" s="33"/>
      <c r="E134" s="33"/>
      <c r="F134" s="34"/>
      <c r="G134" s="34"/>
      <c r="H134" s="34"/>
      <c r="I134" s="34"/>
      <c r="J134" s="34"/>
      <c r="K134" s="34"/>
      <c r="L134" s="34"/>
      <c r="M134" s="34"/>
      <c r="N134" s="48"/>
      <c r="O134" s="34"/>
      <c r="P134" s="35">
        <f>SUM(D134:O134)</f>
        <v>0</v>
      </c>
      <c r="Q134" s="36"/>
      <c r="R134" s="51"/>
      <c r="S134" s="52"/>
      <c r="T134" s="52"/>
      <c r="U134" s="52"/>
      <c r="V134" s="53"/>
      <c r="W134" s="52"/>
      <c r="X134" s="53"/>
      <c r="Y134" s="52"/>
      <c r="Z134" s="53"/>
      <c r="AA134" s="52"/>
      <c r="AB134" s="53"/>
      <c r="AC134" s="52"/>
      <c r="AD134" s="53"/>
      <c r="AE134" s="52"/>
      <c r="AF134" s="53"/>
      <c r="AG134" s="52"/>
      <c r="AH134" s="53"/>
      <c r="AI134" s="52"/>
      <c r="AJ134" s="53"/>
      <c r="AK134" s="52"/>
      <c r="AL134" s="53"/>
      <c r="AM134" s="52"/>
      <c r="AN134" s="51"/>
      <c r="AO134" s="51"/>
      <c r="AP134" s="51" t="e">
        <f>R134+T134+V134+X134+Z134+AB134+#REF!+AF134+AH134+AJ134+AL134+AN134</f>
        <v>#REF!</v>
      </c>
      <c r="AQ134" s="40"/>
      <c r="AR134" s="41">
        <f>MONTH(C134)</f>
        <v>6</v>
      </c>
      <c r="AS134" s="42"/>
      <c r="AT134" s="43">
        <f>C134</f>
        <v>44008</v>
      </c>
      <c r="AU134" s="54">
        <f t="shared" ref="AU134:BF134" si="31">SUM(D130:D134)</f>
        <v>0</v>
      </c>
      <c r="AV134" s="54">
        <f t="shared" si="31"/>
        <v>0</v>
      </c>
      <c r="AW134" s="54">
        <f t="shared" si="31"/>
        <v>0</v>
      </c>
      <c r="AX134" s="54">
        <f t="shared" si="31"/>
        <v>0</v>
      </c>
      <c r="AY134" s="54">
        <f t="shared" si="31"/>
        <v>0</v>
      </c>
      <c r="AZ134" s="54">
        <f t="shared" si="31"/>
        <v>0</v>
      </c>
      <c r="BA134" s="54">
        <f t="shared" si="31"/>
        <v>0</v>
      </c>
      <c r="BB134" s="54">
        <f t="shared" si="31"/>
        <v>0</v>
      </c>
      <c r="BC134" s="54">
        <f t="shared" si="31"/>
        <v>0</v>
      </c>
      <c r="BD134" s="54">
        <f t="shared" si="31"/>
        <v>0</v>
      </c>
      <c r="BE134" s="54">
        <f t="shared" si="31"/>
        <v>0</v>
      </c>
      <c r="BF134" s="54">
        <f t="shared" si="31"/>
        <v>0</v>
      </c>
      <c r="BG134" s="44"/>
    </row>
    <row r="135" spans="1:59" s="46" customFormat="1" ht="12.75" customHeight="1" x14ac:dyDescent="0.2">
      <c r="A135" s="30">
        <f t="shared" ref="A135:A198" si="32">MONTH(C135)</f>
        <v>6</v>
      </c>
      <c r="B135" s="45">
        <f t="shared" ref="B135:B198" si="33">C135</f>
        <v>44011</v>
      </c>
      <c r="C135" s="32">
        <f t="shared" ref="C135:C198" si="34">IF(WEEKDAY(C134)=6,C134+3,C134+1)</f>
        <v>44011</v>
      </c>
      <c r="D135" s="33"/>
      <c r="E135" s="33"/>
      <c r="F135" s="34"/>
      <c r="G135" s="34"/>
      <c r="H135" s="34"/>
      <c r="I135" s="34"/>
      <c r="J135" s="34"/>
      <c r="K135" s="34"/>
      <c r="L135" s="34"/>
      <c r="M135" s="34"/>
      <c r="N135" s="48"/>
      <c r="O135" s="34"/>
      <c r="P135" s="35">
        <f>SUM(D135:O135)</f>
        <v>0</v>
      </c>
      <c r="Q135" s="36"/>
      <c r="R135" s="35"/>
      <c r="S135" s="37"/>
      <c r="T135" s="37"/>
      <c r="U135" s="37"/>
      <c r="V135" s="38"/>
      <c r="W135" s="37"/>
      <c r="X135" s="35"/>
      <c r="Y135" s="37"/>
      <c r="Z135" s="38"/>
      <c r="AA135" s="37"/>
      <c r="AB135" s="38"/>
      <c r="AC135" s="37"/>
      <c r="AD135" s="37"/>
      <c r="AE135" s="37"/>
      <c r="AF135" s="35"/>
      <c r="AG135" s="37"/>
      <c r="AH135" s="39"/>
      <c r="AI135" s="37"/>
      <c r="AJ135" s="39"/>
      <c r="AK135" s="37"/>
      <c r="AL135" s="39"/>
      <c r="AM135" s="37"/>
      <c r="AN135" s="35"/>
      <c r="AO135" s="35"/>
      <c r="AP135" s="35"/>
      <c r="AQ135" s="40"/>
      <c r="AR135" s="41">
        <f>MONTH(C135)</f>
        <v>6</v>
      </c>
      <c r="AS135" s="42"/>
      <c r="AT135" s="43">
        <f>C135</f>
        <v>44011</v>
      </c>
      <c r="AU135" s="44"/>
      <c r="AV135" s="44"/>
      <c r="AW135" s="44"/>
      <c r="AX135" s="44"/>
      <c r="AY135" s="44"/>
      <c r="AZ135" s="44"/>
      <c r="BA135" s="44"/>
      <c r="BB135" s="44"/>
      <c r="BC135" s="44"/>
      <c r="BD135" s="44"/>
      <c r="BE135" s="44"/>
      <c r="BF135" s="44"/>
      <c r="BG135" s="44"/>
    </row>
    <row r="136" spans="1:59" s="46" customFormat="1" ht="12.75" customHeight="1" thickBot="1" x14ac:dyDescent="0.25">
      <c r="A136" s="30">
        <f t="shared" si="32"/>
        <v>6</v>
      </c>
      <c r="B136" s="45">
        <f t="shared" si="33"/>
        <v>44012</v>
      </c>
      <c r="C136" s="32">
        <f t="shared" si="34"/>
        <v>44012</v>
      </c>
      <c r="D136" s="56"/>
      <c r="E136" s="56"/>
      <c r="F136" s="57"/>
      <c r="G136" s="57"/>
      <c r="H136" s="57"/>
      <c r="I136" s="57"/>
      <c r="J136" s="57"/>
      <c r="K136" s="57"/>
      <c r="L136" s="57"/>
      <c r="M136" s="57"/>
      <c r="N136" s="58"/>
      <c r="O136" s="57"/>
      <c r="P136" s="59">
        <f>SUM(D136:O136)</f>
        <v>0</v>
      </c>
      <c r="Q136" s="36"/>
      <c r="R136" s="35"/>
      <c r="S136" s="37"/>
      <c r="T136" s="37"/>
      <c r="U136" s="37"/>
      <c r="V136" s="38"/>
      <c r="W136" s="37"/>
      <c r="X136" s="35"/>
      <c r="Y136" s="37"/>
      <c r="Z136" s="38"/>
      <c r="AA136" s="37"/>
      <c r="AB136" s="38"/>
      <c r="AC136" s="37"/>
      <c r="AD136" s="37"/>
      <c r="AE136" s="37"/>
      <c r="AF136" s="35"/>
      <c r="AG136" s="37"/>
      <c r="AH136" s="39"/>
      <c r="AI136" s="37"/>
      <c r="AJ136" s="39"/>
      <c r="AK136" s="37"/>
      <c r="AL136" s="39"/>
      <c r="AM136" s="37"/>
      <c r="AN136" s="35"/>
      <c r="AO136" s="35"/>
      <c r="AP136" s="35"/>
      <c r="AQ136" s="40"/>
      <c r="AR136" s="41">
        <f>MONTH(C136)</f>
        <v>6</v>
      </c>
      <c r="AS136" s="42"/>
      <c r="AT136" s="43">
        <f>C136</f>
        <v>44012</v>
      </c>
      <c r="AU136" s="44"/>
      <c r="AV136" s="44"/>
      <c r="AW136" s="44"/>
      <c r="AX136" s="44"/>
      <c r="AY136" s="44"/>
      <c r="AZ136" s="44"/>
      <c r="BA136" s="44"/>
      <c r="BB136" s="44"/>
      <c r="BC136" s="44"/>
      <c r="BD136" s="44"/>
      <c r="BE136" s="44"/>
      <c r="BF136" s="44"/>
      <c r="BG136" s="44"/>
    </row>
    <row r="137" spans="1:59" s="46" customFormat="1" ht="12.75" customHeight="1" x14ac:dyDescent="0.2">
      <c r="A137" s="60">
        <f t="shared" si="32"/>
        <v>7</v>
      </c>
      <c r="B137" s="61">
        <f t="shared" si="33"/>
        <v>44013</v>
      </c>
      <c r="C137" s="62">
        <f t="shared" si="34"/>
        <v>44013</v>
      </c>
      <c r="D137" s="63"/>
      <c r="E137" s="63"/>
      <c r="F137" s="64"/>
      <c r="G137" s="64"/>
      <c r="H137" s="64"/>
      <c r="I137" s="64"/>
      <c r="J137" s="64"/>
      <c r="K137" s="64"/>
      <c r="L137" s="64"/>
      <c r="M137" s="64"/>
      <c r="N137" s="65"/>
      <c r="O137" s="64"/>
      <c r="P137" s="66">
        <f>SUM(D137:O137)</f>
        <v>0</v>
      </c>
      <c r="Q137" s="36"/>
      <c r="R137" s="35"/>
      <c r="S137" s="37"/>
      <c r="T137" s="37"/>
      <c r="U137" s="37"/>
      <c r="V137" s="38"/>
      <c r="W137" s="37"/>
      <c r="X137" s="35"/>
      <c r="Y137" s="37"/>
      <c r="Z137" s="38"/>
      <c r="AA137" s="37"/>
      <c r="AB137" s="38"/>
      <c r="AC137" s="37"/>
      <c r="AD137" s="37"/>
      <c r="AE137" s="37"/>
      <c r="AF137" s="35"/>
      <c r="AG137" s="37"/>
      <c r="AH137" s="39"/>
      <c r="AI137" s="37"/>
      <c r="AJ137" s="39"/>
      <c r="AK137" s="37"/>
      <c r="AL137" s="39"/>
      <c r="AM137" s="37"/>
      <c r="AN137" s="35"/>
      <c r="AO137" s="35"/>
      <c r="AP137" s="35"/>
      <c r="AQ137" s="49">
        <f>SUM(AD137+AB137)</f>
        <v>0</v>
      </c>
      <c r="AR137" s="41">
        <f>MONTH(C137)</f>
        <v>7</v>
      </c>
      <c r="AS137" s="42"/>
      <c r="AT137" s="43">
        <f>C137</f>
        <v>44013</v>
      </c>
      <c r="AU137" s="44"/>
      <c r="AV137" s="44"/>
      <c r="AW137" s="44"/>
      <c r="AX137" s="44"/>
      <c r="AY137" s="44"/>
      <c r="AZ137" s="44"/>
      <c r="BA137" s="44"/>
      <c r="BB137" s="44"/>
      <c r="BC137" s="44"/>
      <c r="BD137" s="44"/>
      <c r="BE137" s="44"/>
      <c r="BF137" s="44"/>
      <c r="BG137" s="54">
        <f>SUM(AU137:BF137)</f>
        <v>0</v>
      </c>
    </row>
    <row r="138" spans="1:59" s="46" customFormat="1" ht="12.75" customHeight="1" x14ac:dyDescent="0.2">
      <c r="A138" s="30">
        <f t="shared" si="32"/>
        <v>7</v>
      </c>
      <c r="B138" s="45">
        <f t="shared" si="33"/>
        <v>44014</v>
      </c>
      <c r="C138" s="32">
        <f t="shared" si="34"/>
        <v>44014</v>
      </c>
      <c r="D138" s="33"/>
      <c r="E138" s="33"/>
      <c r="F138" s="34"/>
      <c r="G138" s="34"/>
      <c r="H138" s="34"/>
      <c r="I138" s="34"/>
      <c r="J138" s="34"/>
      <c r="K138" s="34"/>
      <c r="L138" s="34"/>
      <c r="M138" s="34"/>
      <c r="N138" s="48"/>
      <c r="O138" s="34"/>
      <c r="P138" s="35">
        <f>SUM(D138:O138)</f>
        <v>0</v>
      </c>
      <c r="Q138" s="36"/>
      <c r="R138" s="34"/>
      <c r="S138" s="47"/>
      <c r="T138" s="47"/>
      <c r="U138" s="47"/>
      <c r="V138" s="48"/>
      <c r="W138" s="47"/>
      <c r="X138" s="48"/>
      <c r="Y138" s="47"/>
      <c r="Z138" s="48"/>
      <c r="AA138" s="47"/>
      <c r="AB138" s="48"/>
      <c r="AC138" s="47"/>
      <c r="AD138" s="48"/>
      <c r="AE138" s="47"/>
      <c r="AF138" s="48"/>
      <c r="AG138" s="47"/>
      <c r="AH138" s="48"/>
      <c r="AI138" s="47"/>
      <c r="AJ138" s="48"/>
      <c r="AK138" s="47"/>
      <c r="AL138" s="48"/>
      <c r="AM138" s="47"/>
      <c r="AN138" s="34"/>
      <c r="AO138" s="34"/>
      <c r="AP138" s="34"/>
      <c r="AQ138" s="40"/>
      <c r="AR138" s="41">
        <f>MONTH(C138)</f>
        <v>7</v>
      </c>
      <c r="AS138" s="42"/>
      <c r="AT138" s="43">
        <f>C138</f>
        <v>44014</v>
      </c>
      <c r="AU138" s="50"/>
      <c r="AV138" s="50"/>
      <c r="AW138" s="50"/>
      <c r="AX138" s="50"/>
      <c r="AY138" s="50"/>
      <c r="AZ138" s="50"/>
      <c r="BA138" s="50"/>
      <c r="BB138" s="50"/>
      <c r="BC138" s="50"/>
      <c r="BD138" s="50"/>
      <c r="BE138" s="50"/>
      <c r="BF138" s="50"/>
      <c r="BG138" s="44"/>
    </row>
    <row r="139" spans="1:59" s="46" customFormat="1" ht="12.75" customHeight="1" x14ac:dyDescent="0.2">
      <c r="A139" s="30">
        <f t="shared" si="32"/>
        <v>7</v>
      </c>
      <c r="B139" s="45">
        <f t="shared" si="33"/>
        <v>44015</v>
      </c>
      <c r="C139" s="32">
        <f t="shared" si="34"/>
        <v>44015</v>
      </c>
      <c r="D139" s="33"/>
      <c r="E139" s="33"/>
      <c r="F139" s="34"/>
      <c r="G139" s="34"/>
      <c r="H139" s="34"/>
      <c r="I139" s="34"/>
      <c r="J139" s="34"/>
      <c r="K139" s="34"/>
      <c r="L139" s="34"/>
      <c r="M139" s="34"/>
      <c r="N139" s="48"/>
      <c r="O139" s="34"/>
      <c r="P139" s="35">
        <f>SUM(D139:O139)</f>
        <v>0</v>
      </c>
      <c r="Q139" s="36"/>
      <c r="R139" s="51"/>
      <c r="S139" s="52"/>
      <c r="T139" s="52"/>
      <c r="U139" s="52"/>
      <c r="V139" s="53"/>
      <c r="W139" s="52"/>
      <c r="X139" s="53"/>
      <c r="Y139" s="52"/>
      <c r="Z139" s="53"/>
      <c r="AA139" s="52"/>
      <c r="AB139" s="53"/>
      <c r="AC139" s="52"/>
      <c r="AD139" s="53"/>
      <c r="AE139" s="52"/>
      <c r="AF139" s="53"/>
      <c r="AG139" s="52"/>
      <c r="AH139" s="53"/>
      <c r="AI139" s="52"/>
      <c r="AJ139" s="53"/>
      <c r="AK139" s="52"/>
      <c r="AL139" s="53"/>
      <c r="AM139" s="52"/>
      <c r="AN139" s="51"/>
      <c r="AO139" s="51"/>
      <c r="AP139" s="51" t="e">
        <f>R139+T139+V139+X139+Z139+AB139+#REF!+AF139+AH139+AJ139+AL139+AN139</f>
        <v>#REF!</v>
      </c>
      <c r="AQ139" s="40"/>
      <c r="AR139" s="41">
        <f>MONTH(C139)</f>
        <v>7</v>
      </c>
      <c r="AS139" s="42"/>
      <c r="AT139" s="43">
        <f>C139</f>
        <v>44015</v>
      </c>
      <c r="AU139" s="54">
        <f t="shared" ref="AU139:BF139" si="35">SUM(D135:D139)</f>
        <v>0</v>
      </c>
      <c r="AV139" s="54">
        <f t="shared" si="35"/>
        <v>0</v>
      </c>
      <c r="AW139" s="54">
        <f t="shared" si="35"/>
        <v>0</v>
      </c>
      <c r="AX139" s="54">
        <f t="shared" si="35"/>
        <v>0</v>
      </c>
      <c r="AY139" s="54">
        <f t="shared" si="35"/>
        <v>0</v>
      </c>
      <c r="AZ139" s="54">
        <f t="shared" si="35"/>
        <v>0</v>
      </c>
      <c r="BA139" s="54">
        <f t="shared" si="35"/>
        <v>0</v>
      </c>
      <c r="BB139" s="54">
        <f t="shared" si="35"/>
        <v>0</v>
      </c>
      <c r="BC139" s="54">
        <f t="shared" si="35"/>
        <v>0</v>
      </c>
      <c r="BD139" s="54">
        <f t="shared" si="35"/>
        <v>0</v>
      </c>
      <c r="BE139" s="54">
        <f t="shared" si="35"/>
        <v>0</v>
      </c>
      <c r="BF139" s="54">
        <f t="shared" si="35"/>
        <v>0</v>
      </c>
      <c r="BG139" s="44"/>
    </row>
    <row r="140" spans="1:59" s="46" customFormat="1" ht="12.75" customHeight="1" x14ac:dyDescent="0.2">
      <c r="A140" s="30">
        <f t="shared" si="32"/>
        <v>7</v>
      </c>
      <c r="B140" s="45">
        <f t="shared" si="33"/>
        <v>44018</v>
      </c>
      <c r="C140" s="32">
        <f t="shared" si="34"/>
        <v>44018</v>
      </c>
      <c r="D140" s="33"/>
      <c r="E140" s="33"/>
      <c r="F140" s="34"/>
      <c r="G140" s="34"/>
      <c r="H140" s="34"/>
      <c r="I140" s="34"/>
      <c r="J140" s="34"/>
      <c r="K140" s="34"/>
      <c r="L140" s="34"/>
      <c r="M140" s="34"/>
      <c r="N140" s="48"/>
      <c r="O140" s="34"/>
      <c r="P140" s="35">
        <f>SUM(D140:O140)</f>
        <v>0</v>
      </c>
      <c r="Q140" s="36"/>
      <c r="R140" s="35"/>
      <c r="S140" s="37"/>
      <c r="T140" s="37"/>
      <c r="U140" s="37"/>
      <c r="V140" s="38"/>
      <c r="W140" s="37"/>
      <c r="X140" s="35"/>
      <c r="Y140" s="37"/>
      <c r="Z140" s="38"/>
      <c r="AA140" s="37"/>
      <c r="AB140" s="38"/>
      <c r="AC140" s="37"/>
      <c r="AD140" s="37"/>
      <c r="AE140" s="37"/>
      <c r="AF140" s="35"/>
      <c r="AG140" s="37"/>
      <c r="AH140" s="39"/>
      <c r="AI140" s="37"/>
      <c r="AJ140" s="39"/>
      <c r="AK140" s="37"/>
      <c r="AL140" s="39"/>
      <c r="AM140" s="37"/>
      <c r="AN140" s="35"/>
      <c r="AO140" s="35"/>
      <c r="AP140" s="35"/>
      <c r="AQ140" s="40"/>
      <c r="AR140" s="41">
        <f>MONTH(C140)</f>
        <v>7</v>
      </c>
      <c r="AS140" s="42"/>
      <c r="AT140" s="43">
        <f>C140</f>
        <v>44018</v>
      </c>
      <c r="AU140" s="44"/>
      <c r="AV140" s="44"/>
      <c r="AW140" s="44"/>
      <c r="AX140" s="44"/>
      <c r="AY140" s="44"/>
      <c r="AZ140" s="44"/>
      <c r="BA140" s="44"/>
      <c r="BB140" s="44"/>
      <c r="BC140" s="44"/>
      <c r="BD140" s="44"/>
      <c r="BE140" s="44"/>
      <c r="BF140" s="44"/>
      <c r="BG140" s="44"/>
    </row>
    <row r="141" spans="1:59" s="46" customFormat="1" ht="12.75" customHeight="1" x14ac:dyDescent="0.2">
      <c r="A141" s="30">
        <f t="shared" si="32"/>
        <v>7</v>
      </c>
      <c r="B141" s="45">
        <f t="shared" si="33"/>
        <v>44019</v>
      </c>
      <c r="C141" s="32">
        <f t="shared" si="34"/>
        <v>44019</v>
      </c>
      <c r="D141" s="33"/>
      <c r="E141" s="33"/>
      <c r="F141" s="34"/>
      <c r="G141" s="34"/>
      <c r="H141" s="34"/>
      <c r="I141" s="34"/>
      <c r="J141" s="34"/>
      <c r="K141" s="34"/>
      <c r="L141" s="34"/>
      <c r="M141" s="34"/>
      <c r="N141" s="48"/>
      <c r="O141" s="34"/>
      <c r="P141" s="35">
        <f>SUM(D141:O141)</f>
        <v>0</v>
      </c>
      <c r="Q141" s="36"/>
      <c r="R141" s="35"/>
      <c r="S141" s="37"/>
      <c r="T141" s="37"/>
      <c r="U141" s="37"/>
      <c r="V141" s="38"/>
      <c r="W141" s="37"/>
      <c r="X141" s="35"/>
      <c r="Y141" s="37"/>
      <c r="Z141" s="38"/>
      <c r="AA141" s="37"/>
      <c r="AB141" s="38"/>
      <c r="AC141" s="37"/>
      <c r="AD141" s="37"/>
      <c r="AE141" s="37"/>
      <c r="AF141" s="35"/>
      <c r="AG141" s="37"/>
      <c r="AH141" s="39"/>
      <c r="AI141" s="37"/>
      <c r="AJ141" s="39"/>
      <c r="AK141" s="37"/>
      <c r="AL141" s="39"/>
      <c r="AM141" s="37"/>
      <c r="AN141" s="35"/>
      <c r="AO141" s="35"/>
      <c r="AP141" s="35"/>
      <c r="AQ141" s="40"/>
      <c r="AR141" s="41">
        <f>MONTH(C141)</f>
        <v>7</v>
      </c>
      <c r="AS141" s="42"/>
      <c r="AT141" s="43">
        <f>C141</f>
        <v>44019</v>
      </c>
      <c r="AU141" s="44"/>
      <c r="AV141" s="44"/>
      <c r="AW141" s="44"/>
      <c r="AX141" s="44"/>
      <c r="AY141" s="44"/>
      <c r="AZ141" s="44"/>
      <c r="BA141" s="44"/>
      <c r="BB141" s="44"/>
      <c r="BC141" s="44"/>
      <c r="BD141" s="44"/>
      <c r="BE141" s="44"/>
      <c r="BF141" s="44"/>
      <c r="BG141" s="44"/>
    </row>
    <row r="142" spans="1:59" s="46" customFormat="1" ht="12.75" customHeight="1" x14ac:dyDescent="0.2">
      <c r="A142" s="30">
        <f t="shared" si="32"/>
        <v>7</v>
      </c>
      <c r="B142" s="45">
        <f t="shared" si="33"/>
        <v>44020</v>
      </c>
      <c r="C142" s="32">
        <f t="shared" si="34"/>
        <v>44020</v>
      </c>
      <c r="D142" s="33"/>
      <c r="E142" s="33"/>
      <c r="F142" s="34"/>
      <c r="G142" s="34"/>
      <c r="H142" s="34"/>
      <c r="I142" s="34"/>
      <c r="J142" s="34"/>
      <c r="K142" s="34"/>
      <c r="L142" s="34"/>
      <c r="M142" s="34"/>
      <c r="N142" s="48"/>
      <c r="O142" s="34"/>
      <c r="P142" s="35">
        <f>SUM(D142:O142)</f>
        <v>0</v>
      </c>
      <c r="Q142" s="36"/>
      <c r="R142" s="35"/>
      <c r="S142" s="37"/>
      <c r="T142" s="37"/>
      <c r="U142" s="37"/>
      <c r="V142" s="38"/>
      <c r="W142" s="37"/>
      <c r="X142" s="35"/>
      <c r="Y142" s="37"/>
      <c r="Z142" s="38"/>
      <c r="AA142" s="37"/>
      <c r="AB142" s="38"/>
      <c r="AC142" s="37"/>
      <c r="AD142" s="37"/>
      <c r="AE142" s="37"/>
      <c r="AF142" s="35"/>
      <c r="AG142" s="37"/>
      <c r="AH142" s="39"/>
      <c r="AI142" s="37"/>
      <c r="AJ142" s="39"/>
      <c r="AK142" s="37"/>
      <c r="AL142" s="39"/>
      <c r="AM142" s="37"/>
      <c r="AN142" s="35"/>
      <c r="AO142" s="35"/>
      <c r="AP142" s="35"/>
      <c r="AQ142" s="49">
        <f>SUM(AD142+AB142)</f>
        <v>0</v>
      </c>
      <c r="AR142" s="41">
        <f>MONTH(C142)</f>
        <v>7</v>
      </c>
      <c r="AS142" s="42"/>
      <c r="AT142" s="43">
        <f>C142</f>
        <v>44020</v>
      </c>
      <c r="AU142" s="44"/>
      <c r="AV142" s="44"/>
      <c r="AW142" s="44"/>
      <c r="AX142" s="44"/>
      <c r="AY142" s="44"/>
      <c r="AZ142" s="44"/>
      <c r="BA142" s="44"/>
      <c r="BB142" s="44"/>
      <c r="BC142" s="44"/>
      <c r="BD142" s="44"/>
      <c r="BE142" s="44"/>
      <c r="BF142" s="44"/>
      <c r="BG142" s="54">
        <f>SUM(AU142:BF142)</f>
        <v>0</v>
      </c>
    </row>
    <row r="143" spans="1:59" s="46" customFormat="1" ht="12.75" customHeight="1" x14ac:dyDescent="0.2">
      <c r="A143" s="30">
        <f t="shared" si="32"/>
        <v>7</v>
      </c>
      <c r="B143" s="45">
        <f t="shared" si="33"/>
        <v>44021</v>
      </c>
      <c r="C143" s="32">
        <f t="shared" si="34"/>
        <v>44021</v>
      </c>
      <c r="D143" s="33"/>
      <c r="E143" s="33"/>
      <c r="F143" s="34"/>
      <c r="G143" s="34"/>
      <c r="H143" s="34"/>
      <c r="I143" s="34"/>
      <c r="J143" s="34"/>
      <c r="K143" s="34"/>
      <c r="L143" s="34"/>
      <c r="M143" s="34"/>
      <c r="N143" s="48"/>
      <c r="O143" s="34"/>
      <c r="P143" s="35">
        <f>SUM(D143:O143)</f>
        <v>0</v>
      </c>
      <c r="Q143" s="36"/>
      <c r="R143" s="34"/>
      <c r="S143" s="47"/>
      <c r="T143" s="47"/>
      <c r="U143" s="47"/>
      <c r="V143" s="48"/>
      <c r="W143" s="47"/>
      <c r="X143" s="48"/>
      <c r="Y143" s="47"/>
      <c r="Z143" s="48"/>
      <c r="AA143" s="47"/>
      <c r="AB143" s="48"/>
      <c r="AC143" s="47"/>
      <c r="AD143" s="48"/>
      <c r="AE143" s="47"/>
      <c r="AF143" s="48"/>
      <c r="AG143" s="47"/>
      <c r="AH143" s="48"/>
      <c r="AI143" s="47"/>
      <c r="AJ143" s="48"/>
      <c r="AK143" s="47"/>
      <c r="AL143" s="48"/>
      <c r="AM143" s="47"/>
      <c r="AN143" s="34"/>
      <c r="AO143" s="34"/>
      <c r="AP143" s="34"/>
      <c r="AQ143" s="40"/>
      <c r="AR143" s="41">
        <f>MONTH(C143)</f>
        <v>7</v>
      </c>
      <c r="AS143" s="42"/>
      <c r="AT143" s="43">
        <f>C143</f>
        <v>44021</v>
      </c>
      <c r="AU143" s="50"/>
      <c r="AV143" s="50"/>
      <c r="AW143" s="50"/>
      <c r="AX143" s="50"/>
      <c r="AY143" s="50"/>
      <c r="AZ143" s="50"/>
      <c r="BA143" s="50"/>
      <c r="BB143" s="50"/>
      <c r="BC143" s="50"/>
      <c r="BD143" s="50"/>
      <c r="BE143" s="50"/>
      <c r="BF143" s="50"/>
      <c r="BG143" s="44"/>
    </row>
    <row r="144" spans="1:59" s="46" customFormat="1" ht="12.75" customHeight="1" x14ac:dyDescent="0.2">
      <c r="A144" s="30">
        <f t="shared" si="32"/>
        <v>7</v>
      </c>
      <c r="B144" s="45">
        <f t="shared" si="33"/>
        <v>44022</v>
      </c>
      <c r="C144" s="32">
        <f t="shared" si="34"/>
        <v>44022</v>
      </c>
      <c r="D144" s="33"/>
      <c r="E144" s="33"/>
      <c r="F144" s="34"/>
      <c r="G144" s="34"/>
      <c r="H144" s="34"/>
      <c r="I144" s="34"/>
      <c r="J144" s="34"/>
      <c r="K144" s="34"/>
      <c r="L144" s="34"/>
      <c r="M144" s="34"/>
      <c r="N144" s="48"/>
      <c r="O144" s="34"/>
      <c r="P144" s="35">
        <f>SUM(D144:O144)</f>
        <v>0</v>
      </c>
      <c r="Q144" s="36"/>
      <c r="R144" s="51"/>
      <c r="S144" s="52"/>
      <c r="T144" s="52"/>
      <c r="U144" s="52"/>
      <c r="V144" s="53"/>
      <c r="W144" s="52"/>
      <c r="X144" s="53"/>
      <c r="Y144" s="52"/>
      <c r="Z144" s="53"/>
      <c r="AA144" s="52"/>
      <c r="AB144" s="53"/>
      <c r="AC144" s="52"/>
      <c r="AD144" s="53"/>
      <c r="AE144" s="52"/>
      <c r="AF144" s="53"/>
      <c r="AG144" s="52"/>
      <c r="AH144" s="53"/>
      <c r="AI144" s="52"/>
      <c r="AJ144" s="53"/>
      <c r="AK144" s="52"/>
      <c r="AL144" s="53"/>
      <c r="AM144" s="52"/>
      <c r="AN144" s="51"/>
      <c r="AO144" s="51"/>
      <c r="AP144" s="51" t="e">
        <f>R144+T144+V144+X144+Z144+AB144+#REF!+AF144+AH144+AJ144+AL144+AN144</f>
        <v>#REF!</v>
      </c>
      <c r="AQ144" s="40"/>
      <c r="AR144" s="41">
        <f>MONTH(C144)</f>
        <v>7</v>
      </c>
      <c r="AS144" s="42"/>
      <c r="AT144" s="43">
        <f>C144</f>
        <v>44022</v>
      </c>
      <c r="AU144" s="54">
        <f t="shared" ref="AU144:BF144" si="36">SUM(D140:D144)</f>
        <v>0</v>
      </c>
      <c r="AV144" s="54">
        <f t="shared" si="36"/>
        <v>0</v>
      </c>
      <c r="AW144" s="54">
        <f t="shared" si="36"/>
        <v>0</v>
      </c>
      <c r="AX144" s="54">
        <f t="shared" si="36"/>
        <v>0</v>
      </c>
      <c r="AY144" s="54">
        <f t="shared" si="36"/>
        <v>0</v>
      </c>
      <c r="AZ144" s="54">
        <f t="shared" si="36"/>
        <v>0</v>
      </c>
      <c r="BA144" s="54">
        <f t="shared" si="36"/>
        <v>0</v>
      </c>
      <c r="BB144" s="54">
        <f t="shared" si="36"/>
        <v>0</v>
      </c>
      <c r="BC144" s="54">
        <f t="shared" si="36"/>
        <v>0</v>
      </c>
      <c r="BD144" s="54">
        <f t="shared" si="36"/>
        <v>0</v>
      </c>
      <c r="BE144" s="54">
        <f t="shared" si="36"/>
        <v>0</v>
      </c>
      <c r="BF144" s="54">
        <f t="shared" si="36"/>
        <v>0</v>
      </c>
      <c r="BG144" s="44"/>
    </row>
    <row r="145" spans="1:59" s="46" customFormat="1" ht="12.75" customHeight="1" x14ac:dyDescent="0.2">
      <c r="A145" s="30">
        <f t="shared" si="32"/>
        <v>7</v>
      </c>
      <c r="B145" s="45">
        <f t="shared" si="33"/>
        <v>44025</v>
      </c>
      <c r="C145" s="32">
        <f t="shared" si="34"/>
        <v>44025</v>
      </c>
      <c r="D145" s="33"/>
      <c r="E145" s="33"/>
      <c r="F145" s="34"/>
      <c r="G145" s="34"/>
      <c r="H145" s="34"/>
      <c r="I145" s="34"/>
      <c r="J145" s="34"/>
      <c r="K145" s="34"/>
      <c r="L145" s="34"/>
      <c r="M145" s="34"/>
      <c r="N145" s="48"/>
      <c r="O145" s="34"/>
      <c r="P145" s="35">
        <f>SUM(D145:O145)</f>
        <v>0</v>
      </c>
      <c r="Q145" s="36"/>
      <c r="R145" s="35"/>
      <c r="S145" s="37"/>
      <c r="T145" s="37"/>
      <c r="U145" s="37"/>
      <c r="V145" s="38"/>
      <c r="W145" s="37"/>
      <c r="X145" s="35"/>
      <c r="Y145" s="37"/>
      <c r="Z145" s="38"/>
      <c r="AA145" s="37"/>
      <c r="AB145" s="38"/>
      <c r="AC145" s="37"/>
      <c r="AD145" s="37"/>
      <c r="AE145" s="37"/>
      <c r="AF145" s="35"/>
      <c r="AG145" s="37"/>
      <c r="AH145" s="39"/>
      <c r="AI145" s="37"/>
      <c r="AJ145" s="39"/>
      <c r="AK145" s="37"/>
      <c r="AL145" s="39"/>
      <c r="AM145" s="37"/>
      <c r="AN145" s="35"/>
      <c r="AO145" s="35"/>
      <c r="AP145" s="35"/>
      <c r="AQ145" s="40"/>
      <c r="AR145" s="41">
        <f>MONTH(C145)</f>
        <v>7</v>
      </c>
      <c r="AS145" s="42"/>
      <c r="AT145" s="43">
        <f>C145</f>
        <v>44025</v>
      </c>
      <c r="AU145" s="44"/>
      <c r="AV145" s="44"/>
      <c r="AW145" s="44"/>
      <c r="AX145" s="44"/>
      <c r="AY145" s="44"/>
      <c r="AZ145" s="44"/>
      <c r="BA145" s="44"/>
      <c r="BB145" s="44"/>
      <c r="BC145" s="44"/>
      <c r="BD145" s="44"/>
      <c r="BE145" s="44"/>
      <c r="BF145" s="44"/>
      <c r="BG145" s="44"/>
    </row>
    <row r="146" spans="1:59" s="46" customFormat="1" ht="12.75" customHeight="1" x14ac:dyDescent="0.2">
      <c r="A146" s="30">
        <f t="shared" si="32"/>
        <v>7</v>
      </c>
      <c r="B146" s="45">
        <f t="shared" si="33"/>
        <v>44026</v>
      </c>
      <c r="C146" s="32">
        <f t="shared" si="34"/>
        <v>44026</v>
      </c>
      <c r="D146" s="33"/>
      <c r="E146" s="33"/>
      <c r="F146" s="34"/>
      <c r="G146" s="34"/>
      <c r="H146" s="34"/>
      <c r="I146" s="34"/>
      <c r="J146" s="34"/>
      <c r="K146" s="34"/>
      <c r="L146" s="34"/>
      <c r="M146" s="34"/>
      <c r="N146" s="48"/>
      <c r="O146" s="34"/>
      <c r="P146" s="35">
        <f>SUM(D146:O146)</f>
        <v>0</v>
      </c>
      <c r="Q146" s="36"/>
      <c r="R146" s="35"/>
      <c r="S146" s="37"/>
      <c r="T146" s="37"/>
      <c r="U146" s="37"/>
      <c r="V146" s="38"/>
      <c r="W146" s="37"/>
      <c r="X146" s="35"/>
      <c r="Y146" s="37"/>
      <c r="Z146" s="38"/>
      <c r="AA146" s="37"/>
      <c r="AB146" s="38"/>
      <c r="AC146" s="37"/>
      <c r="AD146" s="37"/>
      <c r="AE146" s="37"/>
      <c r="AF146" s="35"/>
      <c r="AG146" s="37"/>
      <c r="AH146" s="39"/>
      <c r="AI146" s="37"/>
      <c r="AJ146" s="39"/>
      <c r="AK146" s="37"/>
      <c r="AL146" s="39"/>
      <c r="AM146" s="37"/>
      <c r="AN146" s="35"/>
      <c r="AO146" s="35"/>
      <c r="AP146" s="35"/>
      <c r="AQ146" s="40"/>
      <c r="AR146" s="41">
        <f>MONTH(C146)</f>
        <v>7</v>
      </c>
      <c r="AS146" s="42"/>
      <c r="AT146" s="43">
        <f>C146</f>
        <v>44026</v>
      </c>
      <c r="AU146" s="44"/>
      <c r="AV146" s="44"/>
      <c r="AW146" s="44"/>
      <c r="AX146" s="44"/>
      <c r="AY146" s="44"/>
      <c r="AZ146" s="44"/>
      <c r="BA146" s="44"/>
      <c r="BB146" s="44"/>
      <c r="BC146" s="44"/>
      <c r="BD146" s="44"/>
      <c r="BE146" s="44"/>
      <c r="BF146" s="44"/>
      <c r="BG146" s="44"/>
    </row>
    <row r="147" spans="1:59" s="46" customFormat="1" ht="12.75" customHeight="1" x14ac:dyDescent="0.2">
      <c r="A147" s="30">
        <f t="shared" si="32"/>
        <v>7</v>
      </c>
      <c r="B147" s="45">
        <f t="shared" si="33"/>
        <v>44027</v>
      </c>
      <c r="C147" s="32">
        <f t="shared" si="34"/>
        <v>44027</v>
      </c>
      <c r="D147" s="33"/>
      <c r="E147" s="33"/>
      <c r="F147" s="34"/>
      <c r="G147" s="34"/>
      <c r="H147" s="34"/>
      <c r="I147" s="34"/>
      <c r="J147" s="34"/>
      <c r="K147" s="34"/>
      <c r="L147" s="34"/>
      <c r="M147" s="34"/>
      <c r="N147" s="48"/>
      <c r="O147" s="34"/>
      <c r="P147" s="35">
        <f>SUM(D147:O147)</f>
        <v>0</v>
      </c>
      <c r="Q147" s="36"/>
      <c r="R147" s="35"/>
      <c r="S147" s="37"/>
      <c r="T147" s="37"/>
      <c r="U147" s="37"/>
      <c r="V147" s="38"/>
      <c r="W147" s="37"/>
      <c r="X147" s="35"/>
      <c r="Y147" s="37"/>
      <c r="Z147" s="38"/>
      <c r="AA147" s="37"/>
      <c r="AB147" s="38"/>
      <c r="AC147" s="37"/>
      <c r="AD147" s="37"/>
      <c r="AE147" s="37"/>
      <c r="AF147" s="35"/>
      <c r="AG147" s="37"/>
      <c r="AH147" s="39"/>
      <c r="AI147" s="37"/>
      <c r="AJ147" s="39"/>
      <c r="AK147" s="37"/>
      <c r="AL147" s="39"/>
      <c r="AM147" s="37"/>
      <c r="AN147" s="35"/>
      <c r="AO147" s="35"/>
      <c r="AP147" s="35"/>
      <c r="AQ147" s="49">
        <f>SUM(AD147+AB147)</f>
        <v>0</v>
      </c>
      <c r="AR147" s="41">
        <f>MONTH(C147)</f>
        <v>7</v>
      </c>
      <c r="AS147" s="42"/>
      <c r="AT147" s="43">
        <f>C147</f>
        <v>44027</v>
      </c>
      <c r="AU147" s="44"/>
      <c r="AV147" s="44"/>
      <c r="AW147" s="44"/>
      <c r="AX147" s="44"/>
      <c r="AY147" s="44"/>
      <c r="AZ147" s="44"/>
      <c r="BA147" s="44"/>
      <c r="BB147" s="44"/>
      <c r="BC147" s="44"/>
      <c r="BD147" s="44"/>
      <c r="BE147" s="44"/>
      <c r="BF147" s="44"/>
      <c r="BG147" s="54">
        <f>SUM(AU147:BF147)</f>
        <v>0</v>
      </c>
    </row>
    <row r="148" spans="1:59" s="46" customFormat="1" ht="12.75" customHeight="1" x14ac:dyDescent="0.2">
      <c r="A148" s="30">
        <f t="shared" si="32"/>
        <v>7</v>
      </c>
      <c r="B148" s="45">
        <f t="shared" si="33"/>
        <v>44028</v>
      </c>
      <c r="C148" s="32">
        <f t="shared" si="34"/>
        <v>44028</v>
      </c>
      <c r="D148" s="33"/>
      <c r="E148" s="33"/>
      <c r="F148" s="34"/>
      <c r="G148" s="34"/>
      <c r="H148" s="34"/>
      <c r="I148" s="34"/>
      <c r="J148" s="34"/>
      <c r="K148" s="34"/>
      <c r="L148" s="34"/>
      <c r="M148" s="34"/>
      <c r="N148" s="48"/>
      <c r="O148" s="34"/>
      <c r="P148" s="35">
        <f>SUM(D148:O148)</f>
        <v>0</v>
      </c>
      <c r="Q148" s="36"/>
      <c r="R148" s="34"/>
      <c r="S148" s="47"/>
      <c r="T148" s="47"/>
      <c r="U148" s="47"/>
      <c r="V148" s="48"/>
      <c r="W148" s="47"/>
      <c r="X148" s="48"/>
      <c r="Y148" s="47"/>
      <c r="Z148" s="48"/>
      <c r="AA148" s="47"/>
      <c r="AB148" s="48"/>
      <c r="AC148" s="47"/>
      <c r="AD148" s="48"/>
      <c r="AE148" s="47"/>
      <c r="AF148" s="48"/>
      <c r="AG148" s="47"/>
      <c r="AH148" s="48"/>
      <c r="AI148" s="47"/>
      <c r="AJ148" s="48"/>
      <c r="AK148" s="47"/>
      <c r="AL148" s="48"/>
      <c r="AM148" s="47"/>
      <c r="AN148" s="34"/>
      <c r="AO148" s="34"/>
      <c r="AP148" s="34"/>
      <c r="AQ148" s="40"/>
      <c r="AR148" s="41">
        <f>MONTH(C148)</f>
        <v>7</v>
      </c>
      <c r="AS148" s="42"/>
      <c r="AT148" s="43">
        <f>C148</f>
        <v>44028</v>
      </c>
      <c r="AU148" s="50"/>
      <c r="AV148" s="50"/>
      <c r="AW148" s="50"/>
      <c r="AX148" s="50"/>
      <c r="AY148" s="50"/>
      <c r="AZ148" s="50"/>
      <c r="BA148" s="50"/>
      <c r="BB148" s="50"/>
      <c r="BC148" s="50"/>
      <c r="BD148" s="50"/>
      <c r="BE148" s="50"/>
      <c r="BF148" s="50"/>
      <c r="BG148" s="44"/>
    </row>
    <row r="149" spans="1:59" s="46" customFormat="1" ht="12.75" customHeight="1" x14ac:dyDescent="0.2">
      <c r="A149" s="30">
        <f t="shared" si="32"/>
        <v>7</v>
      </c>
      <c r="B149" s="45">
        <f t="shared" si="33"/>
        <v>44029</v>
      </c>
      <c r="C149" s="32">
        <f t="shared" si="34"/>
        <v>44029</v>
      </c>
      <c r="D149" s="33"/>
      <c r="E149" s="33"/>
      <c r="F149" s="34"/>
      <c r="G149" s="34"/>
      <c r="H149" s="34"/>
      <c r="I149" s="34"/>
      <c r="J149" s="34"/>
      <c r="K149" s="34"/>
      <c r="L149" s="34"/>
      <c r="M149" s="34"/>
      <c r="N149" s="48"/>
      <c r="O149" s="34"/>
      <c r="P149" s="35">
        <f>SUM(D149:O149)</f>
        <v>0</v>
      </c>
      <c r="Q149" s="36"/>
      <c r="R149" s="51"/>
      <c r="S149" s="52"/>
      <c r="T149" s="52"/>
      <c r="U149" s="52"/>
      <c r="V149" s="53"/>
      <c r="W149" s="52"/>
      <c r="X149" s="53"/>
      <c r="Y149" s="52"/>
      <c r="Z149" s="53"/>
      <c r="AA149" s="52"/>
      <c r="AB149" s="53"/>
      <c r="AC149" s="52"/>
      <c r="AD149" s="53"/>
      <c r="AE149" s="52"/>
      <c r="AF149" s="53"/>
      <c r="AG149" s="52"/>
      <c r="AH149" s="53"/>
      <c r="AI149" s="52"/>
      <c r="AJ149" s="53"/>
      <c r="AK149" s="52"/>
      <c r="AL149" s="53"/>
      <c r="AM149" s="52"/>
      <c r="AN149" s="51"/>
      <c r="AO149" s="51"/>
      <c r="AP149" s="51" t="e">
        <f>R149+T149+V149+X149+Z149+AB149+#REF!+AF149+AH149+AJ149+AL149+AN149</f>
        <v>#REF!</v>
      </c>
      <c r="AQ149" s="40"/>
      <c r="AR149" s="41">
        <f>MONTH(C149)</f>
        <v>7</v>
      </c>
      <c r="AS149" s="42"/>
      <c r="AT149" s="43">
        <f>C149</f>
        <v>44029</v>
      </c>
      <c r="AU149" s="54">
        <f t="shared" ref="AU149:BF149" si="37">SUM(D145:D149)</f>
        <v>0</v>
      </c>
      <c r="AV149" s="54">
        <f t="shared" si="37"/>
        <v>0</v>
      </c>
      <c r="AW149" s="54">
        <f t="shared" si="37"/>
        <v>0</v>
      </c>
      <c r="AX149" s="54">
        <f t="shared" si="37"/>
        <v>0</v>
      </c>
      <c r="AY149" s="54">
        <f t="shared" si="37"/>
        <v>0</v>
      </c>
      <c r="AZ149" s="54">
        <f t="shared" si="37"/>
        <v>0</v>
      </c>
      <c r="BA149" s="54">
        <f t="shared" si="37"/>
        <v>0</v>
      </c>
      <c r="BB149" s="54">
        <f t="shared" si="37"/>
        <v>0</v>
      </c>
      <c r="BC149" s="54">
        <f t="shared" si="37"/>
        <v>0</v>
      </c>
      <c r="BD149" s="54">
        <f t="shared" si="37"/>
        <v>0</v>
      </c>
      <c r="BE149" s="54">
        <f t="shared" si="37"/>
        <v>0</v>
      </c>
      <c r="BF149" s="54">
        <f t="shared" si="37"/>
        <v>0</v>
      </c>
      <c r="BG149" s="44"/>
    </row>
    <row r="150" spans="1:59" s="46" customFormat="1" ht="12.75" customHeight="1" x14ac:dyDescent="0.2">
      <c r="A150" s="30">
        <f t="shared" si="32"/>
        <v>7</v>
      </c>
      <c r="B150" s="45">
        <f t="shared" si="33"/>
        <v>44032</v>
      </c>
      <c r="C150" s="32">
        <f t="shared" si="34"/>
        <v>44032</v>
      </c>
      <c r="D150" s="33"/>
      <c r="E150" s="33"/>
      <c r="F150" s="34"/>
      <c r="G150" s="34"/>
      <c r="H150" s="34"/>
      <c r="I150" s="34"/>
      <c r="J150" s="34"/>
      <c r="K150" s="34"/>
      <c r="L150" s="34"/>
      <c r="M150" s="34"/>
      <c r="N150" s="48"/>
      <c r="O150" s="34"/>
      <c r="P150" s="35">
        <f>SUM(D150:O150)</f>
        <v>0</v>
      </c>
      <c r="Q150" s="36"/>
      <c r="R150" s="35"/>
      <c r="S150" s="37"/>
      <c r="T150" s="37"/>
      <c r="U150" s="37"/>
      <c r="V150" s="38"/>
      <c r="W150" s="37"/>
      <c r="X150" s="35"/>
      <c r="Y150" s="37"/>
      <c r="Z150" s="38"/>
      <c r="AA150" s="37"/>
      <c r="AB150" s="38"/>
      <c r="AC150" s="37"/>
      <c r="AD150" s="37"/>
      <c r="AE150" s="37"/>
      <c r="AF150" s="35"/>
      <c r="AG150" s="37"/>
      <c r="AH150" s="39"/>
      <c r="AI150" s="37"/>
      <c r="AJ150" s="39"/>
      <c r="AK150" s="37"/>
      <c r="AL150" s="39"/>
      <c r="AM150" s="37"/>
      <c r="AN150" s="35"/>
      <c r="AO150" s="35"/>
      <c r="AP150" s="35"/>
      <c r="AQ150" s="40"/>
      <c r="AR150" s="41">
        <f>MONTH(C150)</f>
        <v>7</v>
      </c>
      <c r="AS150" s="42"/>
      <c r="AT150" s="43">
        <f>C150</f>
        <v>44032</v>
      </c>
      <c r="AU150" s="44"/>
      <c r="AV150" s="44"/>
      <c r="AW150" s="44"/>
      <c r="AX150" s="44"/>
      <c r="AY150" s="44"/>
      <c r="AZ150" s="44"/>
      <c r="BA150" s="44"/>
      <c r="BB150" s="44"/>
      <c r="BC150" s="44"/>
      <c r="BD150" s="44"/>
      <c r="BE150" s="44"/>
      <c r="BF150" s="44"/>
      <c r="BG150" s="44"/>
    </row>
    <row r="151" spans="1:59" s="46" customFormat="1" ht="12.75" customHeight="1" x14ac:dyDescent="0.2">
      <c r="A151" s="30">
        <f t="shared" si="32"/>
        <v>7</v>
      </c>
      <c r="B151" s="45">
        <f t="shared" si="33"/>
        <v>44033</v>
      </c>
      <c r="C151" s="32">
        <f t="shared" si="34"/>
        <v>44033</v>
      </c>
      <c r="D151" s="33"/>
      <c r="E151" s="33"/>
      <c r="F151" s="34"/>
      <c r="G151" s="34"/>
      <c r="H151" s="34"/>
      <c r="I151" s="34"/>
      <c r="J151" s="34"/>
      <c r="K151" s="34"/>
      <c r="L151" s="34"/>
      <c r="M151" s="34"/>
      <c r="N151" s="48"/>
      <c r="O151" s="34"/>
      <c r="P151" s="35">
        <f>SUM(D151:O151)</f>
        <v>0</v>
      </c>
      <c r="Q151" s="36"/>
      <c r="R151" s="35"/>
      <c r="S151" s="37"/>
      <c r="T151" s="37"/>
      <c r="U151" s="37"/>
      <c r="V151" s="38"/>
      <c r="W151" s="37"/>
      <c r="X151" s="35"/>
      <c r="Y151" s="37"/>
      <c r="Z151" s="38"/>
      <c r="AA151" s="37"/>
      <c r="AB151" s="38"/>
      <c r="AC151" s="37"/>
      <c r="AD151" s="37"/>
      <c r="AE151" s="37"/>
      <c r="AF151" s="35"/>
      <c r="AG151" s="37"/>
      <c r="AH151" s="39"/>
      <c r="AI151" s="37"/>
      <c r="AJ151" s="39"/>
      <c r="AK151" s="37"/>
      <c r="AL151" s="39"/>
      <c r="AM151" s="37"/>
      <c r="AN151" s="35"/>
      <c r="AO151" s="35"/>
      <c r="AP151" s="35"/>
      <c r="AQ151" s="40"/>
      <c r="AR151" s="41">
        <f>MONTH(C151)</f>
        <v>7</v>
      </c>
      <c r="AS151" s="42"/>
      <c r="AT151" s="43">
        <f>C151</f>
        <v>44033</v>
      </c>
      <c r="AU151" s="44"/>
      <c r="AV151" s="44"/>
      <c r="AW151" s="44"/>
      <c r="AX151" s="44"/>
      <c r="AY151" s="44"/>
      <c r="AZ151" s="44"/>
      <c r="BA151" s="44"/>
      <c r="BB151" s="44"/>
      <c r="BC151" s="44"/>
      <c r="BD151" s="44"/>
      <c r="BE151" s="44"/>
      <c r="BF151" s="44"/>
      <c r="BG151" s="44"/>
    </row>
    <row r="152" spans="1:59" s="46" customFormat="1" ht="12.75" customHeight="1" x14ac:dyDescent="0.2">
      <c r="A152" s="30">
        <f t="shared" si="32"/>
        <v>7</v>
      </c>
      <c r="B152" s="45">
        <f t="shared" si="33"/>
        <v>44034</v>
      </c>
      <c r="C152" s="32">
        <f t="shared" si="34"/>
        <v>44034</v>
      </c>
      <c r="D152" s="33"/>
      <c r="E152" s="33"/>
      <c r="F152" s="34"/>
      <c r="G152" s="34"/>
      <c r="H152" s="34"/>
      <c r="I152" s="34"/>
      <c r="J152" s="34"/>
      <c r="K152" s="34"/>
      <c r="L152" s="34"/>
      <c r="M152" s="34"/>
      <c r="N152" s="48"/>
      <c r="O152" s="34"/>
      <c r="P152" s="35">
        <f>SUM(D152:O152)</f>
        <v>0</v>
      </c>
      <c r="Q152" s="36"/>
      <c r="R152" s="35"/>
      <c r="S152" s="37"/>
      <c r="T152" s="37"/>
      <c r="U152" s="37"/>
      <c r="V152" s="38"/>
      <c r="W152" s="37"/>
      <c r="X152" s="35"/>
      <c r="Y152" s="37"/>
      <c r="Z152" s="38"/>
      <c r="AA152" s="37"/>
      <c r="AB152" s="38"/>
      <c r="AC152" s="37"/>
      <c r="AD152" s="37"/>
      <c r="AE152" s="37"/>
      <c r="AF152" s="35"/>
      <c r="AG152" s="37"/>
      <c r="AH152" s="39"/>
      <c r="AI152" s="37"/>
      <c r="AJ152" s="39"/>
      <c r="AK152" s="37"/>
      <c r="AL152" s="39"/>
      <c r="AM152" s="37"/>
      <c r="AN152" s="35"/>
      <c r="AO152" s="35"/>
      <c r="AP152" s="35"/>
      <c r="AQ152" s="49">
        <f>SUM(AD152+AB152)</f>
        <v>0</v>
      </c>
      <c r="AR152" s="41">
        <f>MONTH(C152)</f>
        <v>7</v>
      </c>
      <c r="AS152" s="42"/>
      <c r="AT152" s="43">
        <f>C152</f>
        <v>44034</v>
      </c>
      <c r="AU152" s="44"/>
      <c r="AV152" s="44"/>
      <c r="AW152" s="44"/>
      <c r="AX152" s="44"/>
      <c r="AY152" s="44"/>
      <c r="AZ152" s="44"/>
      <c r="BA152" s="44"/>
      <c r="BB152" s="44"/>
      <c r="BC152" s="44"/>
      <c r="BD152" s="44"/>
      <c r="BE152" s="44"/>
      <c r="BF152" s="44"/>
      <c r="BG152" s="54">
        <f>SUM(AU152:BF152)</f>
        <v>0</v>
      </c>
    </row>
    <row r="153" spans="1:59" s="46" customFormat="1" ht="12.75" customHeight="1" x14ac:dyDescent="0.2">
      <c r="A153" s="30">
        <f t="shared" si="32"/>
        <v>7</v>
      </c>
      <c r="B153" s="45">
        <f t="shared" si="33"/>
        <v>44035</v>
      </c>
      <c r="C153" s="32">
        <f t="shared" si="34"/>
        <v>44035</v>
      </c>
      <c r="D153" s="33"/>
      <c r="E153" s="33"/>
      <c r="F153" s="34"/>
      <c r="G153" s="34"/>
      <c r="H153" s="34"/>
      <c r="I153" s="34"/>
      <c r="J153" s="34"/>
      <c r="K153" s="34"/>
      <c r="L153" s="34"/>
      <c r="M153" s="34"/>
      <c r="N153" s="48"/>
      <c r="O153" s="34"/>
      <c r="P153" s="35">
        <f>SUM(D153:O153)</f>
        <v>0</v>
      </c>
      <c r="Q153" s="36"/>
      <c r="R153" s="34"/>
      <c r="S153" s="47"/>
      <c r="T153" s="47"/>
      <c r="U153" s="47"/>
      <c r="V153" s="48"/>
      <c r="W153" s="47"/>
      <c r="X153" s="48"/>
      <c r="Y153" s="47"/>
      <c r="Z153" s="48"/>
      <c r="AA153" s="47"/>
      <c r="AB153" s="48"/>
      <c r="AC153" s="47"/>
      <c r="AD153" s="48"/>
      <c r="AE153" s="47"/>
      <c r="AF153" s="48"/>
      <c r="AG153" s="47"/>
      <c r="AH153" s="48"/>
      <c r="AI153" s="47"/>
      <c r="AJ153" s="48"/>
      <c r="AK153" s="47"/>
      <c r="AL153" s="48"/>
      <c r="AM153" s="47"/>
      <c r="AN153" s="34"/>
      <c r="AO153" s="34"/>
      <c r="AP153" s="34"/>
      <c r="AQ153" s="40"/>
      <c r="AR153" s="41">
        <f>MONTH(C153)</f>
        <v>7</v>
      </c>
      <c r="AS153" s="42"/>
      <c r="AT153" s="43">
        <f>C153</f>
        <v>44035</v>
      </c>
      <c r="AU153" s="50"/>
      <c r="AV153" s="50"/>
      <c r="AW153" s="50"/>
      <c r="AX153" s="50"/>
      <c r="AY153" s="50"/>
      <c r="AZ153" s="50"/>
      <c r="BA153" s="50"/>
      <c r="BB153" s="50"/>
      <c r="BC153" s="50"/>
      <c r="BD153" s="50"/>
      <c r="BE153" s="50"/>
      <c r="BF153" s="50"/>
      <c r="BG153" s="44"/>
    </row>
    <row r="154" spans="1:59" s="46" customFormat="1" ht="12.75" customHeight="1" x14ac:dyDescent="0.2">
      <c r="A154" s="30">
        <f t="shared" si="32"/>
        <v>7</v>
      </c>
      <c r="B154" s="45">
        <f t="shared" si="33"/>
        <v>44036</v>
      </c>
      <c r="C154" s="32">
        <f t="shared" si="34"/>
        <v>44036</v>
      </c>
      <c r="D154" s="33"/>
      <c r="E154" s="33"/>
      <c r="F154" s="34"/>
      <c r="G154" s="34"/>
      <c r="H154" s="34"/>
      <c r="I154" s="34"/>
      <c r="J154" s="34"/>
      <c r="K154" s="34"/>
      <c r="L154" s="34"/>
      <c r="M154" s="34"/>
      <c r="N154" s="48"/>
      <c r="O154" s="34"/>
      <c r="P154" s="35">
        <f>SUM(D154:O154)</f>
        <v>0</v>
      </c>
      <c r="Q154" s="36"/>
      <c r="R154" s="51"/>
      <c r="S154" s="52"/>
      <c r="T154" s="52"/>
      <c r="U154" s="52"/>
      <c r="V154" s="53"/>
      <c r="W154" s="52"/>
      <c r="X154" s="53"/>
      <c r="Y154" s="52"/>
      <c r="Z154" s="53"/>
      <c r="AA154" s="52"/>
      <c r="AB154" s="53"/>
      <c r="AC154" s="52"/>
      <c r="AD154" s="53"/>
      <c r="AE154" s="52"/>
      <c r="AF154" s="53"/>
      <c r="AG154" s="52"/>
      <c r="AH154" s="53"/>
      <c r="AI154" s="52"/>
      <c r="AJ154" s="53"/>
      <c r="AK154" s="52"/>
      <c r="AL154" s="53"/>
      <c r="AM154" s="52"/>
      <c r="AN154" s="51"/>
      <c r="AO154" s="51"/>
      <c r="AP154" s="51" t="e">
        <f>R154+T154+V154+X154+Z154+AB154+#REF!+AF154+AH154+AJ154+AL154+AN154</f>
        <v>#REF!</v>
      </c>
      <c r="AQ154" s="40"/>
      <c r="AR154" s="41">
        <f>MONTH(C154)</f>
        <v>7</v>
      </c>
      <c r="AS154" s="42"/>
      <c r="AT154" s="43">
        <f>C154</f>
        <v>44036</v>
      </c>
      <c r="AU154" s="54">
        <f t="shared" ref="AU154:BF154" si="38">SUM(D150:D154)</f>
        <v>0</v>
      </c>
      <c r="AV154" s="54">
        <f t="shared" si="38"/>
        <v>0</v>
      </c>
      <c r="AW154" s="54">
        <f t="shared" si="38"/>
        <v>0</v>
      </c>
      <c r="AX154" s="54">
        <f t="shared" si="38"/>
        <v>0</v>
      </c>
      <c r="AY154" s="54">
        <f t="shared" si="38"/>
        <v>0</v>
      </c>
      <c r="AZ154" s="54">
        <f t="shared" si="38"/>
        <v>0</v>
      </c>
      <c r="BA154" s="54">
        <f t="shared" si="38"/>
        <v>0</v>
      </c>
      <c r="BB154" s="54">
        <f t="shared" si="38"/>
        <v>0</v>
      </c>
      <c r="BC154" s="54">
        <f t="shared" si="38"/>
        <v>0</v>
      </c>
      <c r="BD154" s="54">
        <f t="shared" si="38"/>
        <v>0</v>
      </c>
      <c r="BE154" s="54">
        <f t="shared" si="38"/>
        <v>0</v>
      </c>
      <c r="BF154" s="54">
        <f t="shared" si="38"/>
        <v>0</v>
      </c>
      <c r="BG154" s="44"/>
    </row>
    <row r="155" spans="1:59" s="46" customFormat="1" ht="12.75" customHeight="1" x14ac:dyDescent="0.2">
      <c r="A155" s="30">
        <f t="shared" si="32"/>
        <v>7</v>
      </c>
      <c r="B155" s="45">
        <f t="shared" si="33"/>
        <v>44039</v>
      </c>
      <c r="C155" s="32">
        <f t="shared" si="34"/>
        <v>44039</v>
      </c>
      <c r="D155" s="33"/>
      <c r="E155" s="33"/>
      <c r="F155" s="34"/>
      <c r="G155" s="34"/>
      <c r="H155" s="34"/>
      <c r="I155" s="34"/>
      <c r="J155" s="34"/>
      <c r="K155" s="34"/>
      <c r="L155" s="34"/>
      <c r="M155" s="34"/>
      <c r="N155" s="48"/>
      <c r="O155" s="34"/>
      <c r="P155" s="35">
        <f>SUM(D155:O155)</f>
        <v>0</v>
      </c>
      <c r="Q155" s="36"/>
      <c r="R155" s="35"/>
      <c r="S155" s="37"/>
      <c r="T155" s="37"/>
      <c r="U155" s="37"/>
      <c r="V155" s="38"/>
      <c r="W155" s="37"/>
      <c r="X155" s="35"/>
      <c r="Y155" s="37"/>
      <c r="Z155" s="38"/>
      <c r="AA155" s="37"/>
      <c r="AB155" s="38"/>
      <c r="AC155" s="37"/>
      <c r="AD155" s="37"/>
      <c r="AE155" s="37"/>
      <c r="AF155" s="35"/>
      <c r="AG155" s="37"/>
      <c r="AH155" s="39"/>
      <c r="AI155" s="37"/>
      <c r="AJ155" s="39"/>
      <c r="AK155" s="37"/>
      <c r="AL155" s="39"/>
      <c r="AM155" s="37"/>
      <c r="AN155" s="35"/>
      <c r="AO155" s="35"/>
      <c r="AP155" s="35"/>
      <c r="AQ155" s="40"/>
      <c r="AR155" s="41">
        <f>MONTH(C155)</f>
        <v>7</v>
      </c>
      <c r="AS155" s="42"/>
      <c r="AT155" s="43">
        <f>C155</f>
        <v>44039</v>
      </c>
      <c r="AU155" s="44"/>
      <c r="AV155" s="44"/>
      <c r="AW155" s="44"/>
      <c r="AX155" s="44"/>
      <c r="AY155" s="44"/>
      <c r="AZ155" s="44"/>
      <c r="BA155" s="44"/>
      <c r="BB155" s="44"/>
      <c r="BC155" s="44"/>
      <c r="BD155" s="44"/>
      <c r="BE155" s="44"/>
      <c r="BF155" s="44"/>
      <c r="BG155" s="44"/>
    </row>
    <row r="156" spans="1:59" s="46" customFormat="1" ht="12.75" customHeight="1" x14ac:dyDescent="0.2">
      <c r="A156" s="30">
        <f t="shared" si="32"/>
        <v>7</v>
      </c>
      <c r="B156" s="45">
        <f t="shared" si="33"/>
        <v>44040</v>
      </c>
      <c r="C156" s="32">
        <f t="shared" si="34"/>
        <v>44040</v>
      </c>
      <c r="D156" s="33"/>
      <c r="E156" s="33"/>
      <c r="F156" s="34"/>
      <c r="G156" s="34"/>
      <c r="H156" s="34"/>
      <c r="I156" s="34"/>
      <c r="J156" s="34"/>
      <c r="K156" s="34"/>
      <c r="L156" s="34"/>
      <c r="M156" s="34"/>
      <c r="N156" s="48"/>
      <c r="O156" s="34"/>
      <c r="P156" s="35">
        <f>SUM(D156:O156)</f>
        <v>0</v>
      </c>
      <c r="Q156" s="36"/>
      <c r="R156" s="35"/>
      <c r="S156" s="37"/>
      <c r="T156" s="37"/>
      <c r="U156" s="37"/>
      <c r="V156" s="38"/>
      <c r="W156" s="37"/>
      <c r="X156" s="35"/>
      <c r="Y156" s="37"/>
      <c r="Z156" s="38"/>
      <c r="AA156" s="37"/>
      <c r="AB156" s="38"/>
      <c r="AC156" s="37"/>
      <c r="AD156" s="37"/>
      <c r="AE156" s="37"/>
      <c r="AF156" s="35"/>
      <c r="AG156" s="37"/>
      <c r="AH156" s="39"/>
      <c r="AI156" s="37"/>
      <c r="AJ156" s="39"/>
      <c r="AK156" s="37"/>
      <c r="AL156" s="39"/>
      <c r="AM156" s="37"/>
      <c r="AN156" s="35"/>
      <c r="AO156" s="35"/>
      <c r="AP156" s="35"/>
      <c r="AQ156" s="40"/>
      <c r="AR156" s="41">
        <f>MONTH(C156)</f>
        <v>7</v>
      </c>
      <c r="AS156" s="42"/>
      <c r="AT156" s="43">
        <f>C156</f>
        <v>44040</v>
      </c>
      <c r="AU156" s="44"/>
      <c r="AV156" s="44"/>
      <c r="AW156" s="44"/>
      <c r="AX156" s="44"/>
      <c r="AY156" s="44"/>
      <c r="AZ156" s="44"/>
      <c r="BA156" s="44"/>
      <c r="BB156" s="44"/>
      <c r="BC156" s="44"/>
      <c r="BD156" s="44"/>
      <c r="BE156" s="44"/>
      <c r="BF156" s="44"/>
      <c r="BG156" s="44"/>
    </row>
    <row r="157" spans="1:59" s="46" customFormat="1" ht="12.75" customHeight="1" x14ac:dyDescent="0.2">
      <c r="A157" s="30">
        <f t="shared" si="32"/>
        <v>7</v>
      </c>
      <c r="B157" s="45">
        <f t="shared" si="33"/>
        <v>44041</v>
      </c>
      <c r="C157" s="32">
        <f t="shared" si="34"/>
        <v>44041</v>
      </c>
      <c r="D157" s="33"/>
      <c r="E157" s="33"/>
      <c r="F157" s="34"/>
      <c r="G157" s="34"/>
      <c r="H157" s="34"/>
      <c r="I157" s="34"/>
      <c r="J157" s="34"/>
      <c r="K157" s="34"/>
      <c r="L157" s="34"/>
      <c r="M157" s="34"/>
      <c r="N157" s="48"/>
      <c r="O157" s="34"/>
      <c r="P157" s="35">
        <f>SUM(D157:O157)</f>
        <v>0</v>
      </c>
      <c r="Q157" s="36"/>
      <c r="R157" s="35"/>
      <c r="S157" s="37"/>
      <c r="T157" s="37"/>
      <c r="U157" s="37"/>
      <c r="V157" s="38"/>
      <c r="W157" s="37"/>
      <c r="X157" s="35"/>
      <c r="Y157" s="37"/>
      <c r="Z157" s="38"/>
      <c r="AA157" s="37"/>
      <c r="AB157" s="38"/>
      <c r="AC157" s="37"/>
      <c r="AD157" s="37"/>
      <c r="AE157" s="37"/>
      <c r="AF157" s="35"/>
      <c r="AG157" s="37"/>
      <c r="AH157" s="39"/>
      <c r="AI157" s="37"/>
      <c r="AJ157" s="39"/>
      <c r="AK157" s="37"/>
      <c r="AL157" s="39"/>
      <c r="AM157" s="37"/>
      <c r="AN157" s="35"/>
      <c r="AO157" s="35"/>
      <c r="AP157" s="35"/>
      <c r="AQ157" s="49">
        <f>SUM(AD157+AB157)</f>
        <v>0</v>
      </c>
      <c r="AR157" s="41">
        <f>MONTH(C157)</f>
        <v>7</v>
      </c>
      <c r="AS157" s="42"/>
      <c r="AT157" s="43">
        <f>C157</f>
        <v>44041</v>
      </c>
      <c r="AU157" s="44"/>
      <c r="AV157" s="44"/>
      <c r="AW157" s="44"/>
      <c r="AX157" s="44"/>
      <c r="AY157" s="44"/>
      <c r="AZ157" s="44"/>
      <c r="BA157" s="44"/>
      <c r="BB157" s="44"/>
      <c r="BC157" s="44"/>
      <c r="BD157" s="44"/>
      <c r="BE157" s="44"/>
      <c r="BF157" s="44"/>
      <c r="BG157" s="54">
        <f>SUM(AU157:BF157)</f>
        <v>0</v>
      </c>
    </row>
    <row r="158" spans="1:59" s="46" customFormat="1" ht="12.75" customHeight="1" x14ac:dyDescent="0.2">
      <c r="A158" s="30">
        <f t="shared" si="32"/>
        <v>7</v>
      </c>
      <c r="B158" s="45">
        <f t="shared" si="33"/>
        <v>44042</v>
      </c>
      <c r="C158" s="32">
        <f t="shared" si="34"/>
        <v>44042</v>
      </c>
      <c r="D158" s="33"/>
      <c r="E158" s="33"/>
      <c r="F158" s="34"/>
      <c r="G158" s="34"/>
      <c r="H158" s="34"/>
      <c r="I158" s="34"/>
      <c r="J158" s="34"/>
      <c r="K158" s="34"/>
      <c r="L158" s="34"/>
      <c r="M158" s="34"/>
      <c r="N158" s="48"/>
      <c r="O158" s="34"/>
      <c r="P158" s="35">
        <f>SUM(D158:O158)</f>
        <v>0</v>
      </c>
      <c r="Q158" s="36"/>
      <c r="R158" s="34"/>
      <c r="S158" s="47"/>
      <c r="T158" s="47"/>
      <c r="U158" s="47"/>
      <c r="V158" s="48"/>
      <c r="W158" s="47"/>
      <c r="X158" s="48"/>
      <c r="Y158" s="47"/>
      <c r="Z158" s="48"/>
      <c r="AA158" s="47"/>
      <c r="AB158" s="48"/>
      <c r="AC158" s="47"/>
      <c r="AD158" s="48"/>
      <c r="AE158" s="47"/>
      <c r="AF158" s="48"/>
      <c r="AG158" s="47"/>
      <c r="AH158" s="48"/>
      <c r="AI158" s="47"/>
      <c r="AJ158" s="48"/>
      <c r="AK158" s="47"/>
      <c r="AL158" s="48"/>
      <c r="AM158" s="47"/>
      <c r="AN158" s="34"/>
      <c r="AO158" s="34"/>
      <c r="AP158" s="34"/>
      <c r="AQ158" s="40"/>
      <c r="AR158" s="41">
        <f>MONTH(C158)</f>
        <v>7</v>
      </c>
      <c r="AS158" s="42"/>
      <c r="AT158" s="43">
        <f>C158</f>
        <v>44042</v>
      </c>
      <c r="AU158" s="50"/>
      <c r="AV158" s="50"/>
      <c r="AW158" s="50"/>
      <c r="AX158" s="50"/>
      <c r="AY158" s="50"/>
      <c r="AZ158" s="50"/>
      <c r="BA158" s="50"/>
      <c r="BB158" s="50"/>
      <c r="BC158" s="50"/>
      <c r="BD158" s="50"/>
      <c r="BE158" s="50"/>
      <c r="BF158" s="50"/>
      <c r="BG158" s="71"/>
    </row>
    <row r="159" spans="1:59" s="46" customFormat="1" ht="12.75" customHeight="1" thickBot="1" x14ac:dyDescent="0.25">
      <c r="A159" s="30">
        <f t="shared" si="32"/>
        <v>7</v>
      </c>
      <c r="B159" s="45">
        <f t="shared" si="33"/>
        <v>44043</v>
      </c>
      <c r="C159" s="32">
        <f t="shared" si="34"/>
        <v>44043</v>
      </c>
      <c r="D159" s="56"/>
      <c r="E159" s="56"/>
      <c r="F159" s="57"/>
      <c r="G159" s="57"/>
      <c r="H159" s="57"/>
      <c r="I159" s="57"/>
      <c r="J159" s="57"/>
      <c r="K159" s="57"/>
      <c r="L159" s="57"/>
      <c r="M159" s="57"/>
      <c r="N159" s="58"/>
      <c r="O159" s="57"/>
      <c r="P159" s="59">
        <f>SUM(D159:O159)</f>
        <v>0</v>
      </c>
      <c r="Q159" s="36"/>
      <c r="R159" s="51"/>
      <c r="S159" s="52"/>
      <c r="T159" s="52"/>
      <c r="U159" s="52"/>
      <c r="V159" s="53"/>
      <c r="W159" s="52"/>
      <c r="X159" s="53"/>
      <c r="Y159" s="52"/>
      <c r="Z159" s="53"/>
      <c r="AA159" s="52"/>
      <c r="AB159" s="53"/>
      <c r="AC159" s="52"/>
      <c r="AD159" s="53"/>
      <c r="AE159" s="52"/>
      <c r="AF159" s="53"/>
      <c r="AG159" s="52"/>
      <c r="AH159" s="53"/>
      <c r="AI159" s="52"/>
      <c r="AJ159" s="53"/>
      <c r="AK159" s="52"/>
      <c r="AL159" s="53"/>
      <c r="AM159" s="52"/>
      <c r="AN159" s="51"/>
      <c r="AO159" s="51"/>
      <c r="AP159" s="51" t="e">
        <f>R159+T159+V159+X159+Z159+AB159+#REF!+AF159+AH159+AJ159+AL159+AN159</f>
        <v>#REF!</v>
      </c>
      <c r="AQ159" s="40"/>
      <c r="AR159" s="41">
        <f>MONTH(C159)</f>
        <v>7</v>
      </c>
      <c r="AS159" s="42"/>
      <c r="AT159" s="43">
        <f>C159</f>
        <v>44043</v>
      </c>
      <c r="AU159" s="54">
        <f t="shared" ref="AU159:BF159" si="39">SUM(D155:D159)</f>
        <v>0</v>
      </c>
      <c r="AV159" s="54">
        <f t="shared" si="39"/>
        <v>0</v>
      </c>
      <c r="AW159" s="54">
        <f t="shared" si="39"/>
        <v>0</v>
      </c>
      <c r="AX159" s="54">
        <f t="shared" si="39"/>
        <v>0</v>
      </c>
      <c r="AY159" s="54">
        <f t="shared" si="39"/>
        <v>0</v>
      </c>
      <c r="AZ159" s="54">
        <f t="shared" si="39"/>
        <v>0</v>
      </c>
      <c r="BA159" s="54">
        <f t="shared" si="39"/>
        <v>0</v>
      </c>
      <c r="BB159" s="54">
        <f t="shared" si="39"/>
        <v>0</v>
      </c>
      <c r="BC159" s="54">
        <f t="shared" si="39"/>
        <v>0</v>
      </c>
      <c r="BD159" s="54">
        <f t="shared" si="39"/>
        <v>0</v>
      </c>
      <c r="BE159" s="54">
        <f t="shared" si="39"/>
        <v>0</v>
      </c>
      <c r="BF159" s="54">
        <f t="shared" si="39"/>
        <v>0</v>
      </c>
      <c r="BG159" s="44"/>
    </row>
    <row r="160" spans="1:59" s="46" customFormat="1" ht="12.75" customHeight="1" x14ac:dyDescent="0.2">
      <c r="A160" s="60">
        <f t="shared" si="32"/>
        <v>8</v>
      </c>
      <c r="B160" s="61">
        <f t="shared" si="33"/>
        <v>44046</v>
      </c>
      <c r="C160" s="62">
        <f t="shared" si="34"/>
        <v>44046</v>
      </c>
      <c r="D160" s="63"/>
      <c r="E160" s="63"/>
      <c r="F160" s="64"/>
      <c r="G160" s="64"/>
      <c r="H160" s="64"/>
      <c r="I160" s="64"/>
      <c r="J160" s="64"/>
      <c r="K160" s="64"/>
      <c r="L160" s="64"/>
      <c r="M160" s="64"/>
      <c r="N160" s="65"/>
      <c r="O160" s="64"/>
      <c r="P160" s="66">
        <f>SUM(D160:O160)</f>
        <v>0</v>
      </c>
      <c r="Q160" s="36"/>
      <c r="R160" s="35"/>
      <c r="S160" s="37"/>
      <c r="T160" s="37"/>
      <c r="U160" s="37"/>
      <c r="V160" s="38"/>
      <c r="W160" s="37"/>
      <c r="X160" s="35"/>
      <c r="Y160" s="37"/>
      <c r="Z160" s="38"/>
      <c r="AA160" s="37"/>
      <c r="AB160" s="38"/>
      <c r="AC160" s="37"/>
      <c r="AD160" s="37"/>
      <c r="AE160" s="37"/>
      <c r="AF160" s="35"/>
      <c r="AG160" s="37"/>
      <c r="AH160" s="39"/>
      <c r="AI160" s="37"/>
      <c r="AJ160" s="39"/>
      <c r="AK160" s="37"/>
      <c r="AL160" s="39"/>
      <c r="AM160" s="37"/>
      <c r="AN160" s="35"/>
      <c r="AO160" s="35"/>
      <c r="AP160" s="35"/>
      <c r="AQ160" s="40"/>
      <c r="AR160" s="41">
        <f>MONTH(C160)</f>
        <v>8</v>
      </c>
      <c r="AS160" s="42"/>
      <c r="AT160" s="43">
        <f>C160</f>
        <v>44046</v>
      </c>
      <c r="AU160" s="44"/>
      <c r="AV160" s="44"/>
      <c r="AW160" s="44"/>
      <c r="AX160" s="44"/>
      <c r="AY160" s="44"/>
      <c r="AZ160" s="44"/>
      <c r="BA160" s="44"/>
      <c r="BB160" s="44"/>
      <c r="BC160" s="44"/>
      <c r="BD160" s="44"/>
      <c r="BE160" s="44"/>
      <c r="BF160" s="44"/>
      <c r="BG160" s="44"/>
    </row>
    <row r="161" spans="1:59" s="46" customFormat="1" ht="12.75" customHeight="1" x14ac:dyDescent="0.2">
      <c r="A161" s="30">
        <f t="shared" si="32"/>
        <v>8</v>
      </c>
      <c r="B161" s="45">
        <f t="shared" si="33"/>
        <v>44047</v>
      </c>
      <c r="C161" s="32">
        <f t="shared" si="34"/>
        <v>44047</v>
      </c>
      <c r="D161" s="33"/>
      <c r="E161" s="33"/>
      <c r="F161" s="34"/>
      <c r="G161" s="34"/>
      <c r="H161" s="34"/>
      <c r="I161" s="34"/>
      <c r="J161" s="34"/>
      <c r="K161" s="34"/>
      <c r="L161" s="34"/>
      <c r="M161" s="34"/>
      <c r="N161" s="48"/>
      <c r="O161" s="34"/>
      <c r="P161" s="35">
        <f>SUM(D161:O161)</f>
        <v>0</v>
      </c>
      <c r="Q161" s="36"/>
      <c r="R161" s="35"/>
      <c r="S161" s="37"/>
      <c r="T161" s="37"/>
      <c r="U161" s="37"/>
      <c r="V161" s="38"/>
      <c r="W161" s="37"/>
      <c r="X161" s="35"/>
      <c r="Y161" s="37"/>
      <c r="Z161" s="38"/>
      <c r="AA161" s="37"/>
      <c r="AB161" s="38"/>
      <c r="AC161" s="37"/>
      <c r="AD161" s="37"/>
      <c r="AE161" s="37"/>
      <c r="AF161" s="35"/>
      <c r="AG161" s="37"/>
      <c r="AH161" s="39"/>
      <c r="AI161" s="37"/>
      <c r="AJ161" s="39"/>
      <c r="AK161" s="37"/>
      <c r="AL161" s="39"/>
      <c r="AM161" s="37"/>
      <c r="AN161" s="35"/>
      <c r="AO161" s="35"/>
      <c r="AP161" s="35"/>
      <c r="AQ161" s="49">
        <f>SUM(AD161+AB161)</f>
        <v>0</v>
      </c>
      <c r="AR161" s="41">
        <f>MONTH(C161)</f>
        <v>8</v>
      </c>
      <c r="AS161" s="42"/>
      <c r="AT161" s="43">
        <f>C161</f>
        <v>44047</v>
      </c>
      <c r="AU161" s="44"/>
      <c r="AV161" s="44"/>
      <c r="AW161" s="44"/>
      <c r="AX161" s="44"/>
      <c r="AY161" s="44"/>
      <c r="AZ161" s="44"/>
      <c r="BA161" s="44"/>
      <c r="BB161" s="44"/>
      <c r="BC161" s="44"/>
      <c r="BD161" s="44"/>
      <c r="BE161" s="44"/>
      <c r="BF161" s="44"/>
      <c r="BG161" s="54">
        <f>SUM(AU161:BF161)</f>
        <v>0</v>
      </c>
    </row>
    <row r="162" spans="1:59" s="46" customFormat="1" ht="12.75" customHeight="1" x14ac:dyDescent="0.2">
      <c r="A162" s="30">
        <f t="shared" si="32"/>
        <v>8</v>
      </c>
      <c r="B162" s="45">
        <f t="shared" si="33"/>
        <v>44048</v>
      </c>
      <c r="C162" s="32">
        <f t="shared" si="34"/>
        <v>44048</v>
      </c>
      <c r="D162" s="33"/>
      <c r="E162" s="33"/>
      <c r="F162" s="34"/>
      <c r="G162" s="34"/>
      <c r="H162" s="34"/>
      <c r="I162" s="34"/>
      <c r="J162" s="34"/>
      <c r="K162" s="34"/>
      <c r="L162" s="34"/>
      <c r="M162" s="34"/>
      <c r="N162" s="48"/>
      <c r="O162" s="34"/>
      <c r="P162" s="35">
        <f>SUM(D162:O162)</f>
        <v>0</v>
      </c>
      <c r="Q162" s="36"/>
      <c r="R162" s="35"/>
      <c r="S162" s="37"/>
      <c r="T162" s="37"/>
      <c r="U162" s="37"/>
      <c r="V162" s="38"/>
      <c r="W162" s="37"/>
      <c r="X162" s="35"/>
      <c r="Y162" s="37"/>
      <c r="Z162" s="38"/>
      <c r="AA162" s="37"/>
      <c r="AB162" s="38"/>
      <c r="AC162" s="37"/>
      <c r="AD162" s="37"/>
      <c r="AE162" s="37"/>
      <c r="AF162" s="35"/>
      <c r="AG162" s="37"/>
      <c r="AH162" s="39"/>
      <c r="AI162" s="37"/>
      <c r="AJ162" s="39"/>
      <c r="AK162" s="37"/>
      <c r="AL162" s="39"/>
      <c r="AM162" s="37"/>
      <c r="AN162" s="35"/>
      <c r="AO162" s="35"/>
      <c r="AP162" s="35"/>
      <c r="AQ162" s="40"/>
      <c r="AR162" s="41">
        <f>MONTH(C162)</f>
        <v>8</v>
      </c>
      <c r="AS162" s="42"/>
      <c r="AT162" s="43">
        <f>C162</f>
        <v>44048</v>
      </c>
      <c r="AU162" s="44"/>
      <c r="AV162" s="44"/>
      <c r="AW162" s="44"/>
      <c r="AX162" s="44"/>
      <c r="AY162" s="44"/>
      <c r="AZ162" s="44"/>
      <c r="BA162" s="44"/>
      <c r="BB162" s="44"/>
      <c r="BC162" s="44"/>
      <c r="BD162" s="44"/>
      <c r="BE162" s="44"/>
      <c r="BF162" s="44"/>
      <c r="BG162" s="44"/>
    </row>
    <row r="163" spans="1:59" s="46" customFormat="1" ht="12.75" customHeight="1" x14ac:dyDescent="0.2">
      <c r="A163" s="30">
        <f t="shared" si="32"/>
        <v>8</v>
      </c>
      <c r="B163" s="45">
        <f t="shared" si="33"/>
        <v>44049</v>
      </c>
      <c r="C163" s="32">
        <f t="shared" si="34"/>
        <v>44049</v>
      </c>
      <c r="D163" s="33"/>
      <c r="E163" s="33"/>
      <c r="F163" s="34"/>
      <c r="G163" s="34"/>
      <c r="H163" s="34"/>
      <c r="I163" s="34"/>
      <c r="J163" s="34"/>
      <c r="K163" s="34"/>
      <c r="L163" s="34"/>
      <c r="M163" s="34"/>
      <c r="N163" s="48"/>
      <c r="O163" s="34"/>
      <c r="P163" s="35">
        <f>SUM(D163:O163)</f>
        <v>0</v>
      </c>
      <c r="Q163" s="36"/>
      <c r="R163" s="34"/>
      <c r="S163" s="47"/>
      <c r="T163" s="47"/>
      <c r="U163" s="47"/>
      <c r="V163" s="48"/>
      <c r="W163" s="47"/>
      <c r="X163" s="48"/>
      <c r="Y163" s="47"/>
      <c r="Z163" s="48"/>
      <c r="AA163" s="47"/>
      <c r="AB163" s="48"/>
      <c r="AC163" s="47"/>
      <c r="AD163" s="48"/>
      <c r="AE163" s="47"/>
      <c r="AF163" s="48"/>
      <c r="AG163" s="47"/>
      <c r="AH163" s="48"/>
      <c r="AI163" s="47"/>
      <c r="AJ163" s="48"/>
      <c r="AK163" s="47"/>
      <c r="AL163" s="48"/>
      <c r="AM163" s="47"/>
      <c r="AN163" s="34"/>
      <c r="AO163" s="34"/>
      <c r="AP163" s="34"/>
      <c r="AQ163" s="40"/>
      <c r="AR163" s="41">
        <f>MONTH(C163)</f>
        <v>8</v>
      </c>
      <c r="AS163" s="42"/>
      <c r="AT163" s="43">
        <f>C163</f>
        <v>44049</v>
      </c>
      <c r="AU163" s="50"/>
      <c r="AV163" s="50"/>
      <c r="AW163" s="50"/>
      <c r="AX163" s="50"/>
      <c r="AY163" s="50"/>
      <c r="AZ163" s="50"/>
      <c r="BA163" s="50"/>
      <c r="BB163" s="50"/>
      <c r="BC163" s="50"/>
      <c r="BD163" s="50"/>
      <c r="BE163" s="50"/>
      <c r="BF163" s="50"/>
      <c r="BG163" s="44"/>
    </row>
    <row r="164" spans="1:59" s="46" customFormat="1" ht="12.75" customHeight="1" x14ac:dyDescent="0.2">
      <c r="A164" s="30">
        <f t="shared" si="32"/>
        <v>8</v>
      </c>
      <c r="B164" s="45">
        <f t="shared" si="33"/>
        <v>44050</v>
      </c>
      <c r="C164" s="32">
        <f t="shared" si="34"/>
        <v>44050</v>
      </c>
      <c r="D164" s="33"/>
      <c r="E164" s="33"/>
      <c r="F164" s="34"/>
      <c r="G164" s="34"/>
      <c r="H164" s="34"/>
      <c r="I164" s="34"/>
      <c r="J164" s="34"/>
      <c r="K164" s="34"/>
      <c r="L164" s="34"/>
      <c r="M164" s="34"/>
      <c r="N164" s="48"/>
      <c r="O164" s="34"/>
      <c r="P164" s="35">
        <f>SUM(D164:O164)</f>
        <v>0</v>
      </c>
      <c r="Q164" s="36"/>
      <c r="R164" s="51"/>
      <c r="S164" s="52"/>
      <c r="T164" s="52"/>
      <c r="U164" s="52"/>
      <c r="V164" s="53"/>
      <c r="W164" s="52"/>
      <c r="X164" s="53"/>
      <c r="Y164" s="52"/>
      <c r="Z164" s="53"/>
      <c r="AA164" s="52"/>
      <c r="AB164" s="53"/>
      <c r="AC164" s="52"/>
      <c r="AD164" s="53"/>
      <c r="AE164" s="52"/>
      <c r="AF164" s="53"/>
      <c r="AG164" s="52"/>
      <c r="AH164" s="53"/>
      <c r="AI164" s="52"/>
      <c r="AJ164" s="53"/>
      <c r="AK164" s="52"/>
      <c r="AL164" s="53"/>
      <c r="AM164" s="52"/>
      <c r="AN164" s="51"/>
      <c r="AO164" s="51"/>
      <c r="AP164" s="51" t="e">
        <f>R164+T164+V164+X164+Z164+AB164+#REF!+AF164+AH164+AJ164+AL164+AN164</f>
        <v>#REF!</v>
      </c>
      <c r="AQ164" s="40"/>
      <c r="AR164" s="41">
        <f>MONTH(C164)</f>
        <v>8</v>
      </c>
      <c r="AS164" s="42"/>
      <c r="AT164" s="43">
        <f>C164</f>
        <v>44050</v>
      </c>
      <c r="AU164" s="54">
        <f t="shared" ref="AU164:BF164" si="40">SUM(D160:D164)</f>
        <v>0</v>
      </c>
      <c r="AV164" s="54">
        <f t="shared" si="40"/>
        <v>0</v>
      </c>
      <c r="AW164" s="54">
        <f t="shared" si="40"/>
        <v>0</v>
      </c>
      <c r="AX164" s="54">
        <f t="shared" si="40"/>
        <v>0</v>
      </c>
      <c r="AY164" s="54">
        <f t="shared" si="40"/>
        <v>0</v>
      </c>
      <c r="AZ164" s="54">
        <f t="shared" si="40"/>
        <v>0</v>
      </c>
      <c r="BA164" s="54">
        <f t="shared" si="40"/>
        <v>0</v>
      </c>
      <c r="BB164" s="54">
        <f t="shared" si="40"/>
        <v>0</v>
      </c>
      <c r="BC164" s="54">
        <f t="shared" si="40"/>
        <v>0</v>
      </c>
      <c r="BD164" s="54">
        <f t="shared" si="40"/>
        <v>0</v>
      </c>
      <c r="BE164" s="54">
        <f t="shared" si="40"/>
        <v>0</v>
      </c>
      <c r="BF164" s="54">
        <f t="shared" si="40"/>
        <v>0</v>
      </c>
      <c r="BG164" s="44"/>
    </row>
    <row r="165" spans="1:59" s="46" customFormat="1" ht="12.75" customHeight="1" x14ac:dyDescent="0.2">
      <c r="A165" s="30">
        <f t="shared" si="32"/>
        <v>8</v>
      </c>
      <c r="B165" s="45">
        <f t="shared" si="33"/>
        <v>44053</v>
      </c>
      <c r="C165" s="32">
        <f t="shared" si="34"/>
        <v>44053</v>
      </c>
      <c r="D165" s="33"/>
      <c r="E165" s="33"/>
      <c r="F165" s="34"/>
      <c r="G165" s="34"/>
      <c r="H165" s="34"/>
      <c r="I165" s="34"/>
      <c r="J165" s="34"/>
      <c r="K165" s="34"/>
      <c r="L165" s="34"/>
      <c r="M165" s="34"/>
      <c r="N165" s="48"/>
      <c r="O165" s="34"/>
      <c r="P165" s="35">
        <f>SUM(D165:O165)</f>
        <v>0</v>
      </c>
      <c r="Q165" s="36"/>
      <c r="R165" s="35"/>
      <c r="S165" s="37"/>
      <c r="T165" s="37"/>
      <c r="U165" s="37"/>
      <c r="V165" s="38"/>
      <c r="W165" s="37"/>
      <c r="X165" s="35"/>
      <c r="Y165" s="37"/>
      <c r="Z165" s="38"/>
      <c r="AA165" s="37"/>
      <c r="AB165" s="38"/>
      <c r="AC165" s="37"/>
      <c r="AD165" s="37"/>
      <c r="AE165" s="37"/>
      <c r="AF165" s="35"/>
      <c r="AG165" s="37"/>
      <c r="AH165" s="39"/>
      <c r="AI165" s="37"/>
      <c r="AJ165" s="39"/>
      <c r="AK165" s="37"/>
      <c r="AL165" s="39"/>
      <c r="AM165" s="37"/>
      <c r="AN165" s="35"/>
      <c r="AO165" s="35"/>
      <c r="AP165" s="35"/>
      <c r="AQ165" s="40"/>
      <c r="AR165" s="41">
        <f>MONTH(C165)</f>
        <v>8</v>
      </c>
      <c r="AS165" s="42"/>
      <c r="AT165" s="43">
        <f>C165</f>
        <v>44053</v>
      </c>
      <c r="AU165" s="44"/>
      <c r="AV165" s="44"/>
      <c r="AW165" s="44"/>
      <c r="AX165" s="44"/>
      <c r="AY165" s="44"/>
      <c r="AZ165" s="44"/>
      <c r="BA165" s="44"/>
      <c r="BB165" s="44"/>
      <c r="BC165" s="44"/>
      <c r="BD165" s="44"/>
      <c r="BE165" s="44"/>
      <c r="BF165" s="44"/>
      <c r="BG165" s="44"/>
    </row>
    <row r="166" spans="1:59" s="46" customFormat="1" ht="12.75" customHeight="1" x14ac:dyDescent="0.2">
      <c r="A166" s="30">
        <f t="shared" si="32"/>
        <v>8</v>
      </c>
      <c r="B166" s="45">
        <f t="shared" si="33"/>
        <v>44054</v>
      </c>
      <c r="C166" s="32">
        <f t="shared" si="34"/>
        <v>44054</v>
      </c>
      <c r="D166" s="33"/>
      <c r="E166" s="33"/>
      <c r="F166" s="34"/>
      <c r="G166" s="34"/>
      <c r="H166" s="34"/>
      <c r="I166" s="34"/>
      <c r="J166" s="34"/>
      <c r="K166" s="34"/>
      <c r="L166" s="34"/>
      <c r="M166" s="34"/>
      <c r="N166" s="48"/>
      <c r="O166" s="34"/>
      <c r="P166" s="35">
        <f>SUM(D166:O166)</f>
        <v>0</v>
      </c>
      <c r="Q166" s="36"/>
      <c r="R166" s="35"/>
      <c r="S166" s="37"/>
      <c r="T166" s="37"/>
      <c r="U166" s="37"/>
      <c r="V166" s="38"/>
      <c r="W166" s="37"/>
      <c r="X166" s="35"/>
      <c r="Y166" s="37"/>
      <c r="Z166" s="38"/>
      <c r="AA166" s="37"/>
      <c r="AB166" s="38"/>
      <c r="AC166" s="37"/>
      <c r="AD166" s="37"/>
      <c r="AE166" s="37"/>
      <c r="AF166" s="35"/>
      <c r="AG166" s="37"/>
      <c r="AH166" s="39"/>
      <c r="AI166" s="37"/>
      <c r="AJ166" s="39"/>
      <c r="AK166" s="37"/>
      <c r="AL166" s="39"/>
      <c r="AM166" s="37"/>
      <c r="AN166" s="35"/>
      <c r="AO166" s="35"/>
      <c r="AP166" s="35"/>
      <c r="AQ166" s="49">
        <f>SUM(AD166+AB166)</f>
        <v>0</v>
      </c>
      <c r="AR166" s="41">
        <f>MONTH(C166)</f>
        <v>8</v>
      </c>
      <c r="AS166" s="42"/>
      <c r="AT166" s="43">
        <f>C166</f>
        <v>44054</v>
      </c>
      <c r="AU166" s="44"/>
      <c r="AV166" s="44"/>
      <c r="AW166" s="44"/>
      <c r="AX166" s="44"/>
      <c r="AY166" s="44"/>
      <c r="AZ166" s="44"/>
      <c r="BA166" s="44"/>
      <c r="BB166" s="44"/>
      <c r="BC166" s="44"/>
      <c r="BD166" s="44"/>
      <c r="BE166" s="44"/>
      <c r="BF166" s="44"/>
      <c r="BG166" s="54">
        <f>SUM(AU166:BF166)</f>
        <v>0</v>
      </c>
    </row>
    <row r="167" spans="1:59" s="46" customFormat="1" ht="12.75" customHeight="1" x14ac:dyDescent="0.2">
      <c r="A167" s="30">
        <f t="shared" si="32"/>
        <v>8</v>
      </c>
      <c r="B167" s="45">
        <f t="shared" si="33"/>
        <v>44055</v>
      </c>
      <c r="C167" s="32">
        <f t="shared" si="34"/>
        <v>44055</v>
      </c>
      <c r="D167" s="33"/>
      <c r="E167" s="33"/>
      <c r="F167" s="34"/>
      <c r="G167" s="34"/>
      <c r="H167" s="34"/>
      <c r="I167" s="34"/>
      <c r="J167" s="34"/>
      <c r="K167" s="34"/>
      <c r="L167" s="34"/>
      <c r="M167" s="34"/>
      <c r="N167" s="48"/>
      <c r="O167" s="34"/>
      <c r="P167" s="35">
        <f>SUM(D167:O167)</f>
        <v>0</v>
      </c>
      <c r="Q167" s="36"/>
      <c r="R167" s="35"/>
      <c r="S167" s="37"/>
      <c r="T167" s="37"/>
      <c r="U167" s="37"/>
      <c r="V167" s="38"/>
      <c r="W167" s="37"/>
      <c r="X167" s="35"/>
      <c r="Y167" s="37"/>
      <c r="Z167" s="38"/>
      <c r="AA167" s="37"/>
      <c r="AB167" s="38"/>
      <c r="AC167" s="37"/>
      <c r="AD167" s="37"/>
      <c r="AE167" s="37"/>
      <c r="AF167" s="35"/>
      <c r="AG167" s="37"/>
      <c r="AH167" s="39"/>
      <c r="AI167" s="37"/>
      <c r="AJ167" s="39"/>
      <c r="AK167" s="37"/>
      <c r="AL167" s="39"/>
      <c r="AM167" s="37"/>
      <c r="AN167" s="35"/>
      <c r="AO167" s="35"/>
      <c r="AP167" s="35"/>
      <c r="AQ167" s="40"/>
      <c r="AR167" s="41">
        <f>MONTH(C167)</f>
        <v>8</v>
      </c>
      <c r="AS167" s="42"/>
      <c r="AT167" s="43">
        <f>C167</f>
        <v>44055</v>
      </c>
      <c r="AU167" s="44"/>
      <c r="AV167" s="44"/>
      <c r="AW167" s="44"/>
      <c r="AX167" s="44"/>
      <c r="AY167" s="44"/>
      <c r="AZ167" s="44"/>
      <c r="BA167" s="44"/>
      <c r="BB167" s="44"/>
      <c r="BC167" s="44"/>
      <c r="BD167" s="44"/>
      <c r="BE167" s="44"/>
      <c r="BF167" s="44"/>
      <c r="BG167" s="44"/>
    </row>
    <row r="168" spans="1:59" s="46" customFormat="1" ht="12.75" customHeight="1" x14ac:dyDescent="0.2">
      <c r="A168" s="30">
        <f t="shared" si="32"/>
        <v>8</v>
      </c>
      <c r="B168" s="45">
        <f t="shared" si="33"/>
        <v>44056</v>
      </c>
      <c r="C168" s="32">
        <f t="shared" si="34"/>
        <v>44056</v>
      </c>
      <c r="D168" s="33"/>
      <c r="E168" s="33"/>
      <c r="F168" s="34"/>
      <c r="G168" s="34"/>
      <c r="H168" s="34"/>
      <c r="I168" s="34"/>
      <c r="J168" s="34"/>
      <c r="K168" s="34"/>
      <c r="L168" s="34"/>
      <c r="M168" s="73"/>
      <c r="N168" s="48"/>
      <c r="O168" s="34"/>
      <c r="P168" s="35">
        <f>SUM(D168:O168)</f>
        <v>0</v>
      </c>
      <c r="Q168" s="36"/>
      <c r="R168" s="34"/>
      <c r="S168" s="47"/>
      <c r="T168" s="47"/>
      <c r="U168" s="47"/>
      <c r="V168" s="48"/>
      <c r="W168" s="47"/>
      <c r="X168" s="48"/>
      <c r="Y168" s="47"/>
      <c r="Z168" s="48"/>
      <c r="AA168" s="47"/>
      <c r="AB168" s="48"/>
      <c r="AC168" s="47"/>
      <c r="AD168" s="48"/>
      <c r="AE168" s="47"/>
      <c r="AF168" s="48"/>
      <c r="AG168" s="47"/>
      <c r="AH168" s="48"/>
      <c r="AI168" s="47"/>
      <c r="AJ168" s="48"/>
      <c r="AK168" s="47"/>
      <c r="AL168" s="48"/>
      <c r="AM168" s="47"/>
      <c r="AN168" s="34"/>
      <c r="AO168" s="34"/>
      <c r="AP168" s="34"/>
      <c r="AQ168" s="40"/>
      <c r="AR168" s="41">
        <f>MONTH(C168)</f>
        <v>8</v>
      </c>
      <c r="AS168" s="42"/>
      <c r="AT168" s="43">
        <f>C168</f>
        <v>44056</v>
      </c>
      <c r="AU168" s="50"/>
      <c r="AV168" s="50"/>
      <c r="AW168" s="50"/>
      <c r="AX168" s="50"/>
      <c r="AY168" s="50"/>
      <c r="AZ168" s="50"/>
      <c r="BA168" s="50"/>
      <c r="BB168" s="50"/>
      <c r="BC168" s="50"/>
      <c r="BD168" s="50"/>
      <c r="BE168" s="50"/>
      <c r="BF168" s="50"/>
      <c r="BG168" s="44"/>
    </row>
    <row r="169" spans="1:59" s="46" customFormat="1" ht="12.75" customHeight="1" x14ac:dyDescent="0.2">
      <c r="A169" s="30">
        <f t="shared" si="32"/>
        <v>8</v>
      </c>
      <c r="B169" s="45">
        <f t="shared" si="33"/>
        <v>44057</v>
      </c>
      <c r="C169" s="32">
        <f t="shared" si="34"/>
        <v>44057</v>
      </c>
      <c r="D169" s="33"/>
      <c r="E169" s="33"/>
      <c r="F169" s="34"/>
      <c r="G169" s="34"/>
      <c r="H169" s="34"/>
      <c r="I169" s="34"/>
      <c r="J169" s="34"/>
      <c r="K169" s="34"/>
      <c r="L169" s="34"/>
      <c r="M169" s="73"/>
      <c r="N169" s="48"/>
      <c r="O169" s="34"/>
      <c r="P169" s="35">
        <f>SUM(D169:O169)</f>
        <v>0</v>
      </c>
      <c r="Q169" s="36"/>
      <c r="R169" s="51"/>
      <c r="S169" s="52"/>
      <c r="T169" s="52"/>
      <c r="U169" s="52"/>
      <c r="V169" s="53"/>
      <c r="W169" s="52"/>
      <c r="X169" s="53"/>
      <c r="Y169" s="52"/>
      <c r="Z169" s="53"/>
      <c r="AA169" s="52"/>
      <c r="AB169" s="53"/>
      <c r="AC169" s="52"/>
      <c r="AD169" s="53"/>
      <c r="AE169" s="52"/>
      <c r="AF169" s="53"/>
      <c r="AG169" s="52"/>
      <c r="AH169" s="53"/>
      <c r="AI169" s="52"/>
      <c r="AJ169" s="53"/>
      <c r="AK169" s="52"/>
      <c r="AL169" s="53"/>
      <c r="AM169" s="52"/>
      <c r="AN169" s="51"/>
      <c r="AO169" s="51"/>
      <c r="AP169" s="51" t="e">
        <f>R169+T169+V169+X169+Z169+AB169+#REF!+AF169+AH169+AJ169+AL169+AN169</f>
        <v>#REF!</v>
      </c>
      <c r="AQ169" s="40"/>
      <c r="AR169" s="41">
        <f>MONTH(C169)</f>
        <v>8</v>
      </c>
      <c r="AS169" s="42"/>
      <c r="AT169" s="43">
        <f>C169</f>
        <v>44057</v>
      </c>
      <c r="AU169" s="54">
        <f t="shared" ref="AU169:BF169" si="41">SUM(D165:D169)</f>
        <v>0</v>
      </c>
      <c r="AV169" s="54">
        <f t="shared" si="41"/>
        <v>0</v>
      </c>
      <c r="AW169" s="54">
        <f t="shared" si="41"/>
        <v>0</v>
      </c>
      <c r="AX169" s="54">
        <f t="shared" si="41"/>
        <v>0</v>
      </c>
      <c r="AY169" s="54">
        <f t="shared" si="41"/>
        <v>0</v>
      </c>
      <c r="AZ169" s="54">
        <f t="shared" si="41"/>
        <v>0</v>
      </c>
      <c r="BA169" s="54">
        <f t="shared" si="41"/>
        <v>0</v>
      </c>
      <c r="BB169" s="54">
        <f t="shared" si="41"/>
        <v>0</v>
      </c>
      <c r="BC169" s="54">
        <f t="shared" si="41"/>
        <v>0</v>
      </c>
      <c r="BD169" s="54">
        <f t="shared" si="41"/>
        <v>0</v>
      </c>
      <c r="BE169" s="54">
        <f t="shared" si="41"/>
        <v>0</v>
      </c>
      <c r="BF169" s="54">
        <f t="shared" si="41"/>
        <v>0</v>
      </c>
      <c r="BG169" s="44"/>
    </row>
    <row r="170" spans="1:59" s="42" customFormat="1" ht="12.75" customHeight="1" x14ac:dyDescent="0.2">
      <c r="A170" s="30">
        <f t="shared" si="32"/>
        <v>8</v>
      </c>
      <c r="B170" s="45">
        <f t="shared" si="33"/>
        <v>44060</v>
      </c>
      <c r="C170" s="32">
        <f t="shared" si="34"/>
        <v>44060</v>
      </c>
      <c r="D170" s="74"/>
      <c r="E170" s="74"/>
      <c r="F170" s="75"/>
      <c r="G170" s="75"/>
      <c r="H170" s="75"/>
      <c r="I170" s="75"/>
      <c r="J170" s="75"/>
      <c r="K170" s="75"/>
      <c r="L170" s="75"/>
      <c r="M170" s="75"/>
      <c r="N170" s="75"/>
      <c r="O170" s="75"/>
      <c r="P170" s="76">
        <f>SUM(D170:O170)</f>
        <v>0</v>
      </c>
      <c r="Q170" s="77"/>
      <c r="R170" s="35"/>
      <c r="S170" s="37"/>
      <c r="T170" s="37"/>
      <c r="U170" s="37"/>
      <c r="V170" s="38"/>
      <c r="W170" s="37"/>
      <c r="X170" s="35"/>
      <c r="Y170" s="37"/>
      <c r="Z170" s="38"/>
      <c r="AA170" s="37"/>
      <c r="AB170" s="38"/>
      <c r="AC170" s="37"/>
      <c r="AD170" s="37"/>
      <c r="AE170" s="37"/>
      <c r="AF170" s="35"/>
      <c r="AG170" s="37"/>
      <c r="AH170" s="39"/>
      <c r="AI170" s="37"/>
      <c r="AJ170" s="39"/>
      <c r="AK170" s="37"/>
      <c r="AL170" s="39"/>
      <c r="AM170" s="37"/>
      <c r="AN170" s="35"/>
      <c r="AO170" s="35"/>
      <c r="AP170" s="35"/>
      <c r="AR170" s="41">
        <f>MONTH(C170)</f>
        <v>8</v>
      </c>
      <c r="AS170" s="78"/>
      <c r="AT170" s="43">
        <f>C170</f>
        <v>44060</v>
      </c>
      <c r="AU170" s="44"/>
      <c r="AV170" s="44"/>
      <c r="AW170" s="44"/>
      <c r="AX170" s="44"/>
      <c r="AY170" s="44"/>
      <c r="AZ170" s="44"/>
      <c r="BA170" s="44"/>
      <c r="BB170" s="44"/>
      <c r="BC170" s="44"/>
      <c r="BD170" s="44"/>
      <c r="BE170" s="44"/>
      <c r="BF170" s="44"/>
      <c r="BG170" s="44"/>
    </row>
    <row r="171" spans="1:59" s="42" customFormat="1" ht="12.75" customHeight="1" x14ac:dyDescent="0.2">
      <c r="A171" s="30">
        <f t="shared" si="32"/>
        <v>8</v>
      </c>
      <c r="B171" s="45">
        <f t="shared" si="33"/>
        <v>44061</v>
      </c>
      <c r="C171" s="32">
        <f t="shared" si="34"/>
        <v>44061</v>
      </c>
      <c r="D171" s="74"/>
      <c r="E171" s="74"/>
      <c r="F171" s="75"/>
      <c r="G171" s="75"/>
      <c r="H171" s="75"/>
      <c r="I171" s="75"/>
      <c r="J171" s="75"/>
      <c r="K171" s="75"/>
      <c r="L171" s="75"/>
      <c r="M171" s="75"/>
      <c r="N171" s="75"/>
      <c r="O171" s="75"/>
      <c r="P171" s="76">
        <f>SUM(D171:O171)</f>
        <v>0</v>
      </c>
      <c r="Q171" s="77"/>
      <c r="R171" s="35"/>
      <c r="S171" s="37"/>
      <c r="T171" s="37"/>
      <c r="U171" s="37"/>
      <c r="V171" s="38"/>
      <c r="W171" s="37"/>
      <c r="X171" s="35"/>
      <c r="Y171" s="37"/>
      <c r="Z171" s="38"/>
      <c r="AA171" s="37"/>
      <c r="AB171" s="38"/>
      <c r="AC171" s="37"/>
      <c r="AD171" s="37"/>
      <c r="AE171" s="37"/>
      <c r="AF171" s="35"/>
      <c r="AG171" s="37"/>
      <c r="AH171" s="39"/>
      <c r="AI171" s="37"/>
      <c r="AJ171" s="39"/>
      <c r="AK171" s="37"/>
      <c r="AL171" s="39"/>
      <c r="AM171" s="37"/>
      <c r="AN171" s="35"/>
      <c r="AO171" s="35"/>
      <c r="AP171" s="35"/>
      <c r="AQ171" s="49">
        <f>SUM(AD171+AB171)</f>
        <v>0</v>
      </c>
      <c r="AR171" s="41">
        <f>MONTH(C171)</f>
        <v>8</v>
      </c>
      <c r="AS171" s="78"/>
      <c r="AT171" s="43">
        <f>C171</f>
        <v>44061</v>
      </c>
      <c r="AU171" s="44"/>
      <c r="AV171" s="44"/>
      <c r="AW171" s="44"/>
      <c r="AX171" s="44"/>
      <c r="AY171" s="44"/>
      <c r="AZ171" s="44"/>
      <c r="BA171" s="44"/>
      <c r="BB171" s="44"/>
      <c r="BC171" s="44"/>
      <c r="BD171" s="44"/>
      <c r="BE171" s="44"/>
      <c r="BF171" s="44"/>
      <c r="BG171" s="54">
        <f>SUM(AU171:BF171)</f>
        <v>0</v>
      </c>
    </row>
    <row r="172" spans="1:59" s="42" customFormat="1" ht="12.75" customHeight="1" x14ac:dyDescent="0.2">
      <c r="A172" s="30">
        <f t="shared" si="32"/>
        <v>8</v>
      </c>
      <c r="B172" s="45">
        <f t="shared" si="33"/>
        <v>44062</v>
      </c>
      <c r="C172" s="32">
        <f t="shared" si="34"/>
        <v>44062</v>
      </c>
      <c r="D172" s="74"/>
      <c r="E172" s="74"/>
      <c r="F172" s="75"/>
      <c r="G172" s="75"/>
      <c r="H172" s="75"/>
      <c r="I172" s="75"/>
      <c r="J172" s="75"/>
      <c r="K172" s="75"/>
      <c r="L172" s="75"/>
      <c r="M172" s="75"/>
      <c r="N172" s="75"/>
      <c r="O172" s="75"/>
      <c r="P172" s="76">
        <f>SUM(D172:O172)</f>
        <v>0</v>
      </c>
      <c r="Q172" s="77"/>
      <c r="R172" s="35"/>
      <c r="S172" s="37"/>
      <c r="T172" s="37"/>
      <c r="U172" s="37"/>
      <c r="V172" s="38"/>
      <c r="W172" s="37"/>
      <c r="X172" s="35"/>
      <c r="Y172" s="37"/>
      <c r="Z172" s="38"/>
      <c r="AA172" s="37"/>
      <c r="AB172" s="38"/>
      <c r="AC172" s="37"/>
      <c r="AD172" s="37"/>
      <c r="AE172" s="37"/>
      <c r="AF172" s="35"/>
      <c r="AG172" s="37"/>
      <c r="AH172" s="39"/>
      <c r="AI172" s="37"/>
      <c r="AJ172" s="39"/>
      <c r="AK172" s="37"/>
      <c r="AL172" s="39"/>
      <c r="AM172" s="37"/>
      <c r="AN172" s="35"/>
      <c r="AO172" s="35"/>
      <c r="AP172" s="35"/>
      <c r="AR172" s="41">
        <f>MONTH(C172)</f>
        <v>8</v>
      </c>
      <c r="AS172" s="78"/>
      <c r="AT172" s="43">
        <f>C172</f>
        <v>44062</v>
      </c>
      <c r="AU172" s="44"/>
      <c r="AV172" s="44"/>
      <c r="AW172" s="44"/>
      <c r="AX172" s="44"/>
      <c r="AY172" s="44"/>
      <c r="AZ172" s="44"/>
      <c r="BA172" s="44"/>
      <c r="BB172" s="44"/>
      <c r="BC172" s="44"/>
      <c r="BD172" s="44"/>
      <c r="BE172" s="44"/>
      <c r="BF172" s="44"/>
      <c r="BG172" s="44"/>
    </row>
    <row r="173" spans="1:59" s="42" customFormat="1" ht="12.75" customHeight="1" x14ac:dyDescent="0.2">
      <c r="A173" s="30">
        <f t="shared" si="32"/>
        <v>8</v>
      </c>
      <c r="B173" s="45">
        <f t="shared" si="33"/>
        <v>44063</v>
      </c>
      <c r="C173" s="32">
        <f t="shared" si="34"/>
        <v>44063</v>
      </c>
      <c r="D173" s="74"/>
      <c r="E173" s="74"/>
      <c r="F173" s="75"/>
      <c r="G173" s="75"/>
      <c r="H173" s="75"/>
      <c r="I173" s="75"/>
      <c r="J173" s="75"/>
      <c r="K173" s="75"/>
      <c r="L173" s="75"/>
      <c r="M173" s="75"/>
      <c r="N173" s="75"/>
      <c r="O173" s="75"/>
      <c r="P173" s="76">
        <f>SUM(D173:O173)</f>
        <v>0</v>
      </c>
      <c r="Q173" s="77"/>
      <c r="R173" s="34"/>
      <c r="S173" s="47"/>
      <c r="T173" s="47"/>
      <c r="U173" s="47"/>
      <c r="V173" s="48"/>
      <c r="W173" s="47"/>
      <c r="X173" s="48"/>
      <c r="Y173" s="47"/>
      <c r="Z173" s="48"/>
      <c r="AA173" s="47"/>
      <c r="AB173" s="48"/>
      <c r="AC173" s="47"/>
      <c r="AD173" s="48"/>
      <c r="AE173" s="47"/>
      <c r="AF173" s="48"/>
      <c r="AG173" s="47"/>
      <c r="AH173" s="48"/>
      <c r="AI173" s="47"/>
      <c r="AJ173" s="48"/>
      <c r="AK173" s="47"/>
      <c r="AL173" s="48"/>
      <c r="AM173" s="47"/>
      <c r="AN173" s="34"/>
      <c r="AO173" s="34"/>
      <c r="AP173" s="34"/>
      <c r="AR173" s="41">
        <f>MONTH(C173)</f>
        <v>8</v>
      </c>
      <c r="AS173" s="78"/>
      <c r="AT173" s="43">
        <f>C173</f>
        <v>44063</v>
      </c>
      <c r="AU173" s="50"/>
      <c r="AV173" s="50"/>
      <c r="AW173" s="50"/>
      <c r="AX173" s="50"/>
      <c r="AY173" s="50"/>
      <c r="AZ173" s="50"/>
      <c r="BA173" s="50"/>
      <c r="BB173" s="50"/>
      <c r="BC173" s="50"/>
      <c r="BD173" s="50"/>
      <c r="BE173" s="50"/>
      <c r="BF173" s="50"/>
      <c r="BG173" s="44"/>
    </row>
    <row r="174" spans="1:59" s="42" customFormat="1" ht="12.75" customHeight="1" x14ac:dyDescent="0.2">
      <c r="A174" s="30">
        <f t="shared" si="32"/>
        <v>8</v>
      </c>
      <c r="B174" s="45">
        <f t="shared" si="33"/>
        <v>44064</v>
      </c>
      <c r="C174" s="32">
        <f t="shared" si="34"/>
        <v>44064</v>
      </c>
      <c r="D174" s="74"/>
      <c r="E174" s="74"/>
      <c r="F174" s="75"/>
      <c r="G174" s="75"/>
      <c r="H174" s="75"/>
      <c r="I174" s="75"/>
      <c r="J174" s="75"/>
      <c r="K174" s="75"/>
      <c r="L174" s="75"/>
      <c r="M174" s="75"/>
      <c r="N174" s="75"/>
      <c r="O174" s="75"/>
      <c r="P174" s="76">
        <f>SUM(D174:O174)</f>
        <v>0</v>
      </c>
      <c r="Q174" s="77"/>
      <c r="R174" s="51"/>
      <c r="S174" s="52"/>
      <c r="T174" s="52"/>
      <c r="U174" s="52"/>
      <c r="V174" s="53"/>
      <c r="W174" s="52"/>
      <c r="X174" s="53"/>
      <c r="Y174" s="52"/>
      <c r="Z174" s="53"/>
      <c r="AA174" s="52"/>
      <c r="AB174" s="53"/>
      <c r="AC174" s="52"/>
      <c r="AD174" s="53"/>
      <c r="AE174" s="52"/>
      <c r="AF174" s="53"/>
      <c r="AG174" s="52"/>
      <c r="AH174" s="53"/>
      <c r="AI174" s="52"/>
      <c r="AJ174" s="53"/>
      <c r="AK174" s="52"/>
      <c r="AL174" s="53"/>
      <c r="AM174" s="52"/>
      <c r="AN174" s="51"/>
      <c r="AO174" s="51"/>
      <c r="AP174" s="51" t="e">
        <f>R174+T174+V174+X174+Z174+AB174+#REF!+AF174+AH174+AJ174+AL174+AN174</f>
        <v>#REF!</v>
      </c>
      <c r="AR174" s="41">
        <f>MONTH(C174)</f>
        <v>8</v>
      </c>
      <c r="AS174" s="78"/>
      <c r="AT174" s="43">
        <f>C174</f>
        <v>44064</v>
      </c>
      <c r="AU174" s="54">
        <f t="shared" ref="AU174:BF174" si="42">SUM(D170:D174)</f>
        <v>0</v>
      </c>
      <c r="AV174" s="54">
        <f t="shared" si="42"/>
        <v>0</v>
      </c>
      <c r="AW174" s="54">
        <f t="shared" si="42"/>
        <v>0</v>
      </c>
      <c r="AX174" s="54">
        <f t="shared" si="42"/>
        <v>0</v>
      </c>
      <c r="AY174" s="54">
        <f t="shared" si="42"/>
        <v>0</v>
      </c>
      <c r="AZ174" s="54">
        <f t="shared" si="42"/>
        <v>0</v>
      </c>
      <c r="BA174" s="54">
        <f t="shared" si="42"/>
        <v>0</v>
      </c>
      <c r="BB174" s="54">
        <f t="shared" si="42"/>
        <v>0</v>
      </c>
      <c r="BC174" s="54">
        <f t="shared" si="42"/>
        <v>0</v>
      </c>
      <c r="BD174" s="54">
        <f t="shared" si="42"/>
        <v>0</v>
      </c>
      <c r="BE174" s="54">
        <f t="shared" si="42"/>
        <v>0</v>
      </c>
      <c r="BF174" s="54">
        <f t="shared" si="42"/>
        <v>0</v>
      </c>
      <c r="BG174" s="44"/>
    </row>
    <row r="175" spans="1:59" s="42" customFormat="1" ht="12.75" customHeight="1" x14ac:dyDescent="0.2">
      <c r="A175" s="30">
        <f t="shared" si="32"/>
        <v>8</v>
      </c>
      <c r="B175" s="45">
        <f t="shared" si="33"/>
        <v>44067</v>
      </c>
      <c r="C175" s="32">
        <f t="shared" si="34"/>
        <v>44067</v>
      </c>
      <c r="D175" s="74"/>
      <c r="E175" s="74"/>
      <c r="F175" s="75"/>
      <c r="G175" s="75"/>
      <c r="H175" s="75"/>
      <c r="I175" s="75"/>
      <c r="J175" s="75"/>
      <c r="K175" s="75"/>
      <c r="L175" s="75"/>
      <c r="M175" s="75"/>
      <c r="N175" s="75"/>
      <c r="O175" s="75"/>
      <c r="P175" s="76">
        <f>SUM(D175:O175)</f>
        <v>0</v>
      </c>
      <c r="Q175" s="77"/>
      <c r="R175" s="35"/>
      <c r="S175" s="37"/>
      <c r="T175" s="37"/>
      <c r="U175" s="37"/>
      <c r="V175" s="38"/>
      <c r="W175" s="37"/>
      <c r="X175" s="35"/>
      <c r="Y175" s="37"/>
      <c r="Z175" s="38"/>
      <c r="AA175" s="37"/>
      <c r="AB175" s="38"/>
      <c r="AC175" s="37"/>
      <c r="AD175" s="37"/>
      <c r="AE175" s="37"/>
      <c r="AF175" s="35"/>
      <c r="AG175" s="37"/>
      <c r="AH175" s="39"/>
      <c r="AI175" s="37"/>
      <c r="AJ175" s="39"/>
      <c r="AK175" s="37"/>
      <c r="AL175" s="39"/>
      <c r="AM175" s="37"/>
      <c r="AN175" s="35"/>
      <c r="AO175" s="35"/>
      <c r="AP175" s="35"/>
      <c r="AR175" s="41">
        <f>MONTH(C175)</f>
        <v>8</v>
      </c>
      <c r="AS175" s="78"/>
      <c r="AT175" s="43">
        <f>C175</f>
        <v>44067</v>
      </c>
      <c r="AU175" s="44"/>
      <c r="AV175" s="44"/>
      <c r="AW175" s="44"/>
      <c r="AX175" s="44"/>
      <c r="AY175" s="44"/>
      <c r="AZ175" s="44"/>
      <c r="BA175" s="44"/>
      <c r="BB175" s="44"/>
      <c r="BC175" s="44"/>
      <c r="BD175" s="44"/>
      <c r="BE175" s="44"/>
      <c r="BF175" s="44"/>
      <c r="BG175" s="44"/>
    </row>
    <row r="176" spans="1:59" s="42" customFormat="1" ht="12.75" customHeight="1" x14ac:dyDescent="0.2">
      <c r="A176" s="30">
        <f t="shared" si="32"/>
        <v>8</v>
      </c>
      <c r="B176" s="45">
        <f t="shared" si="33"/>
        <v>44068</v>
      </c>
      <c r="C176" s="32">
        <f t="shared" si="34"/>
        <v>44068</v>
      </c>
      <c r="D176" s="74"/>
      <c r="E176" s="74"/>
      <c r="F176" s="75"/>
      <c r="G176" s="75"/>
      <c r="H176" s="75"/>
      <c r="I176" s="75"/>
      <c r="J176" s="75"/>
      <c r="K176" s="75"/>
      <c r="L176" s="75"/>
      <c r="M176" s="75"/>
      <c r="N176" s="75"/>
      <c r="O176" s="75"/>
      <c r="P176" s="76">
        <f>SUM(D176:O176)</f>
        <v>0</v>
      </c>
      <c r="Q176" s="77"/>
      <c r="R176" s="35"/>
      <c r="S176" s="37"/>
      <c r="T176" s="37"/>
      <c r="U176" s="37"/>
      <c r="V176" s="38"/>
      <c r="W176" s="37"/>
      <c r="X176" s="35"/>
      <c r="Y176" s="37"/>
      <c r="Z176" s="38"/>
      <c r="AA176" s="37"/>
      <c r="AB176" s="38"/>
      <c r="AC176" s="37"/>
      <c r="AD176" s="37"/>
      <c r="AE176" s="37"/>
      <c r="AF176" s="35"/>
      <c r="AG176" s="37"/>
      <c r="AH176" s="39"/>
      <c r="AI176" s="37"/>
      <c r="AJ176" s="39"/>
      <c r="AK176" s="37"/>
      <c r="AL176" s="39"/>
      <c r="AM176" s="37"/>
      <c r="AN176" s="35"/>
      <c r="AO176" s="35"/>
      <c r="AP176" s="35"/>
      <c r="AQ176" s="49">
        <f>SUM(AD176+AB176)</f>
        <v>0</v>
      </c>
      <c r="AR176" s="41">
        <f>MONTH(C176)</f>
        <v>8</v>
      </c>
      <c r="AS176" s="78"/>
      <c r="AT176" s="43">
        <f>C176</f>
        <v>44068</v>
      </c>
      <c r="AU176" s="44"/>
      <c r="AV176" s="44"/>
      <c r="AW176" s="44"/>
      <c r="AX176" s="44"/>
      <c r="AY176" s="44"/>
      <c r="AZ176" s="44"/>
      <c r="BA176" s="44"/>
      <c r="BB176" s="44"/>
      <c r="BC176" s="44"/>
      <c r="BD176" s="44"/>
      <c r="BE176" s="44"/>
      <c r="BF176" s="44"/>
      <c r="BG176" s="54">
        <f>SUM(AU176:BF176)</f>
        <v>0</v>
      </c>
    </row>
    <row r="177" spans="1:59" s="42" customFormat="1" ht="12.75" customHeight="1" x14ac:dyDescent="0.2">
      <c r="A177" s="30">
        <f t="shared" si="32"/>
        <v>8</v>
      </c>
      <c r="B177" s="45">
        <f t="shared" si="33"/>
        <v>44069</v>
      </c>
      <c r="C177" s="32">
        <f t="shared" si="34"/>
        <v>44069</v>
      </c>
      <c r="D177" s="74"/>
      <c r="E177" s="74"/>
      <c r="F177" s="75"/>
      <c r="G177" s="75"/>
      <c r="H177" s="75"/>
      <c r="I177" s="75"/>
      <c r="J177" s="75"/>
      <c r="K177" s="75"/>
      <c r="L177" s="75"/>
      <c r="M177" s="75"/>
      <c r="N177" s="75"/>
      <c r="O177" s="75"/>
      <c r="P177" s="76">
        <f>SUM(D177:O177)</f>
        <v>0</v>
      </c>
      <c r="Q177" s="77"/>
      <c r="R177" s="35"/>
      <c r="S177" s="37"/>
      <c r="T177" s="37"/>
      <c r="U177" s="37"/>
      <c r="V177" s="38"/>
      <c r="W177" s="37"/>
      <c r="X177" s="35"/>
      <c r="Y177" s="37"/>
      <c r="Z177" s="38"/>
      <c r="AA177" s="37"/>
      <c r="AB177" s="38"/>
      <c r="AC177" s="37"/>
      <c r="AD177" s="37"/>
      <c r="AE177" s="37"/>
      <c r="AF177" s="35"/>
      <c r="AG177" s="37"/>
      <c r="AH177" s="39"/>
      <c r="AI177" s="37"/>
      <c r="AJ177" s="39"/>
      <c r="AK177" s="37"/>
      <c r="AL177" s="39"/>
      <c r="AM177" s="37"/>
      <c r="AN177" s="35"/>
      <c r="AO177" s="35"/>
      <c r="AP177" s="35"/>
      <c r="AR177" s="41">
        <f>MONTH(C177)</f>
        <v>8</v>
      </c>
      <c r="AS177" s="78"/>
      <c r="AT177" s="43">
        <f>C177</f>
        <v>44069</v>
      </c>
      <c r="AU177" s="44"/>
      <c r="AV177" s="44"/>
      <c r="AW177" s="44"/>
      <c r="AX177" s="44"/>
      <c r="AY177" s="44"/>
      <c r="AZ177" s="44"/>
      <c r="BA177" s="44"/>
      <c r="BB177" s="44"/>
      <c r="BC177" s="44"/>
      <c r="BD177" s="44"/>
      <c r="BE177" s="44"/>
      <c r="BF177" s="44"/>
      <c r="BG177" s="44"/>
    </row>
    <row r="178" spans="1:59" s="42" customFormat="1" ht="12.75" customHeight="1" x14ac:dyDescent="0.2">
      <c r="A178" s="30">
        <f t="shared" si="32"/>
        <v>8</v>
      </c>
      <c r="B178" s="45">
        <f t="shared" si="33"/>
        <v>44070</v>
      </c>
      <c r="C178" s="32">
        <f t="shared" si="34"/>
        <v>44070</v>
      </c>
      <c r="D178" s="74"/>
      <c r="E178" s="74"/>
      <c r="F178" s="75"/>
      <c r="G178" s="75"/>
      <c r="H178" s="75"/>
      <c r="I178" s="75"/>
      <c r="J178" s="75"/>
      <c r="K178" s="75"/>
      <c r="L178" s="75"/>
      <c r="M178" s="75"/>
      <c r="N178" s="75"/>
      <c r="O178" s="75"/>
      <c r="P178" s="76">
        <f>SUM(D178:O178)</f>
        <v>0</v>
      </c>
      <c r="Q178" s="77"/>
      <c r="R178" s="34"/>
      <c r="S178" s="47"/>
      <c r="T178" s="47"/>
      <c r="U178" s="47"/>
      <c r="V178" s="48"/>
      <c r="W178" s="47"/>
      <c r="X178" s="48"/>
      <c r="Y178" s="47"/>
      <c r="Z178" s="48"/>
      <c r="AA178" s="47"/>
      <c r="AB178" s="48"/>
      <c r="AC178" s="47"/>
      <c r="AD178" s="48"/>
      <c r="AE178" s="47"/>
      <c r="AF178" s="48"/>
      <c r="AG178" s="47"/>
      <c r="AH178" s="48"/>
      <c r="AI178" s="47"/>
      <c r="AJ178" s="48"/>
      <c r="AK178" s="47"/>
      <c r="AL178" s="48"/>
      <c r="AM178" s="47"/>
      <c r="AN178" s="34"/>
      <c r="AO178" s="34"/>
      <c r="AP178" s="34"/>
      <c r="AR178" s="41">
        <f>MONTH(C178)</f>
        <v>8</v>
      </c>
      <c r="AS178" s="78"/>
      <c r="AT178" s="43">
        <f>C178</f>
        <v>44070</v>
      </c>
      <c r="AU178" s="50"/>
      <c r="AV178" s="50"/>
      <c r="AW178" s="50"/>
      <c r="AX178" s="50"/>
      <c r="AY178" s="50"/>
      <c r="AZ178" s="50"/>
      <c r="BA178" s="50"/>
      <c r="BB178" s="50"/>
      <c r="BC178" s="50"/>
      <c r="BD178" s="50"/>
      <c r="BE178" s="50"/>
      <c r="BF178" s="50"/>
      <c r="BG178" s="44"/>
    </row>
    <row r="179" spans="1:59" s="42" customFormat="1" ht="12.75" customHeight="1" x14ac:dyDescent="0.2">
      <c r="A179" s="30">
        <f t="shared" si="32"/>
        <v>8</v>
      </c>
      <c r="B179" s="45">
        <f t="shared" si="33"/>
        <v>44071</v>
      </c>
      <c r="C179" s="32">
        <f t="shared" si="34"/>
        <v>44071</v>
      </c>
      <c r="D179" s="74"/>
      <c r="E179" s="74"/>
      <c r="F179" s="75"/>
      <c r="G179" s="75"/>
      <c r="H179" s="75"/>
      <c r="I179" s="75"/>
      <c r="J179" s="75"/>
      <c r="K179" s="75"/>
      <c r="L179" s="75"/>
      <c r="M179" s="75"/>
      <c r="N179" s="75"/>
      <c r="O179" s="75"/>
      <c r="P179" s="76">
        <f>SUM(D179:O179)</f>
        <v>0</v>
      </c>
      <c r="Q179" s="77"/>
      <c r="R179" s="51"/>
      <c r="S179" s="52"/>
      <c r="T179" s="52"/>
      <c r="U179" s="52"/>
      <c r="V179" s="53"/>
      <c r="W179" s="52"/>
      <c r="X179" s="53"/>
      <c r="Y179" s="52"/>
      <c r="Z179" s="53"/>
      <c r="AA179" s="52"/>
      <c r="AB179" s="53"/>
      <c r="AC179" s="52"/>
      <c r="AD179" s="53"/>
      <c r="AE179" s="52"/>
      <c r="AF179" s="53"/>
      <c r="AG179" s="52"/>
      <c r="AH179" s="53"/>
      <c r="AI179" s="52"/>
      <c r="AJ179" s="53"/>
      <c r="AK179" s="52"/>
      <c r="AL179" s="53"/>
      <c r="AM179" s="52"/>
      <c r="AN179" s="51"/>
      <c r="AO179" s="51"/>
      <c r="AP179" s="51" t="e">
        <f>R179+T179+V179+X179+Z179+AB179+#REF!+AF179+AH179+AJ179+AL179+AN179</f>
        <v>#REF!</v>
      </c>
      <c r="AR179" s="41">
        <f>MONTH(C179)</f>
        <v>8</v>
      </c>
      <c r="AS179" s="78"/>
      <c r="AT179" s="43">
        <f>C179</f>
        <v>44071</v>
      </c>
      <c r="AU179" s="54">
        <f t="shared" ref="AU179:BF179" si="43">SUM(D175:D179)</f>
        <v>0</v>
      </c>
      <c r="AV179" s="54">
        <f t="shared" si="43"/>
        <v>0</v>
      </c>
      <c r="AW179" s="54">
        <f t="shared" si="43"/>
        <v>0</v>
      </c>
      <c r="AX179" s="54">
        <f t="shared" si="43"/>
        <v>0</v>
      </c>
      <c r="AY179" s="54">
        <f t="shared" si="43"/>
        <v>0</v>
      </c>
      <c r="AZ179" s="54">
        <f t="shared" si="43"/>
        <v>0</v>
      </c>
      <c r="BA179" s="54">
        <f t="shared" si="43"/>
        <v>0</v>
      </c>
      <c r="BB179" s="54">
        <f t="shared" si="43"/>
        <v>0</v>
      </c>
      <c r="BC179" s="54">
        <f t="shared" si="43"/>
        <v>0</v>
      </c>
      <c r="BD179" s="54">
        <f t="shared" si="43"/>
        <v>0</v>
      </c>
      <c r="BE179" s="54">
        <f t="shared" si="43"/>
        <v>0</v>
      </c>
      <c r="BF179" s="54">
        <f t="shared" si="43"/>
        <v>0</v>
      </c>
      <c r="BG179" s="44"/>
    </row>
    <row r="180" spans="1:59" s="42" customFormat="1" ht="12.75" customHeight="1" thickBot="1" x14ac:dyDescent="0.25">
      <c r="A180" s="30">
        <f t="shared" si="32"/>
        <v>8</v>
      </c>
      <c r="B180" s="45">
        <f t="shared" si="33"/>
        <v>44074</v>
      </c>
      <c r="C180" s="32">
        <f t="shared" si="34"/>
        <v>44074</v>
      </c>
      <c r="D180" s="79"/>
      <c r="E180" s="79"/>
      <c r="F180" s="80"/>
      <c r="G180" s="80"/>
      <c r="H180" s="80"/>
      <c r="I180" s="80"/>
      <c r="J180" s="80"/>
      <c r="K180" s="80"/>
      <c r="L180" s="80"/>
      <c r="M180" s="80"/>
      <c r="N180" s="80"/>
      <c r="O180" s="80"/>
      <c r="P180" s="81">
        <f>SUM(D180:O180)</f>
        <v>0</v>
      </c>
      <c r="Q180" s="77"/>
      <c r="R180" s="35"/>
      <c r="S180" s="37"/>
      <c r="T180" s="37"/>
      <c r="U180" s="37"/>
      <c r="V180" s="38"/>
      <c r="W180" s="37"/>
      <c r="X180" s="35"/>
      <c r="Y180" s="37"/>
      <c r="Z180" s="38"/>
      <c r="AA180" s="37"/>
      <c r="AB180" s="38"/>
      <c r="AC180" s="37"/>
      <c r="AD180" s="37"/>
      <c r="AE180" s="37"/>
      <c r="AF180" s="35"/>
      <c r="AG180" s="37"/>
      <c r="AH180" s="39"/>
      <c r="AI180" s="37"/>
      <c r="AJ180" s="39"/>
      <c r="AK180" s="37"/>
      <c r="AL180" s="39"/>
      <c r="AM180" s="37"/>
      <c r="AN180" s="35"/>
      <c r="AO180" s="35"/>
      <c r="AP180" s="35"/>
      <c r="AR180" s="41">
        <f>MONTH(C180)</f>
        <v>8</v>
      </c>
      <c r="AS180" s="78"/>
      <c r="AT180" s="43">
        <f>C180</f>
        <v>44074</v>
      </c>
      <c r="AU180" s="44"/>
      <c r="AV180" s="44"/>
      <c r="AW180" s="44"/>
      <c r="AX180" s="44"/>
      <c r="AY180" s="44"/>
      <c r="AZ180" s="44"/>
      <c r="BA180" s="44"/>
      <c r="BB180" s="44"/>
      <c r="BC180" s="44"/>
      <c r="BD180" s="44"/>
      <c r="BE180" s="44"/>
      <c r="BF180" s="44"/>
      <c r="BG180" s="44"/>
    </row>
    <row r="181" spans="1:59" s="42" customFormat="1" ht="12.75" customHeight="1" x14ac:dyDescent="0.2">
      <c r="A181" s="60">
        <f t="shared" si="32"/>
        <v>9</v>
      </c>
      <c r="B181" s="61">
        <f t="shared" si="33"/>
        <v>44075</v>
      </c>
      <c r="C181" s="62">
        <f t="shared" si="34"/>
        <v>44075</v>
      </c>
      <c r="D181" s="82"/>
      <c r="E181" s="82"/>
      <c r="F181" s="83"/>
      <c r="G181" s="83"/>
      <c r="H181" s="83"/>
      <c r="I181" s="83"/>
      <c r="J181" s="83"/>
      <c r="K181" s="83"/>
      <c r="L181" s="83"/>
      <c r="M181" s="83"/>
      <c r="N181" s="83"/>
      <c r="O181" s="83"/>
      <c r="P181" s="84">
        <f>SUM(D181:O181)</f>
        <v>0</v>
      </c>
      <c r="Q181" s="77"/>
      <c r="R181" s="35"/>
      <c r="S181" s="37"/>
      <c r="T181" s="37"/>
      <c r="U181" s="37"/>
      <c r="V181" s="38"/>
      <c r="W181" s="37"/>
      <c r="X181" s="35"/>
      <c r="Y181" s="37"/>
      <c r="Z181" s="38"/>
      <c r="AA181" s="37"/>
      <c r="AB181" s="38"/>
      <c r="AC181" s="37"/>
      <c r="AD181" s="37"/>
      <c r="AE181" s="37"/>
      <c r="AF181" s="35"/>
      <c r="AG181" s="37"/>
      <c r="AH181" s="39"/>
      <c r="AI181" s="37"/>
      <c r="AJ181" s="39"/>
      <c r="AK181" s="37"/>
      <c r="AL181" s="39"/>
      <c r="AM181" s="37"/>
      <c r="AN181" s="35"/>
      <c r="AO181" s="35"/>
      <c r="AP181" s="35"/>
      <c r="AQ181" s="49">
        <f>SUM(AD181+AB181)</f>
        <v>0</v>
      </c>
      <c r="AR181" s="41">
        <f>MONTH(C181)</f>
        <v>9</v>
      </c>
      <c r="AS181" s="78"/>
      <c r="AT181" s="43">
        <f>C181</f>
        <v>44075</v>
      </c>
      <c r="AU181" s="44"/>
      <c r="AV181" s="44"/>
      <c r="AW181" s="44"/>
      <c r="AX181" s="44"/>
      <c r="AY181" s="44"/>
      <c r="AZ181" s="44"/>
      <c r="BA181" s="44"/>
      <c r="BB181" s="44"/>
      <c r="BC181" s="44"/>
      <c r="BD181" s="44"/>
      <c r="BE181" s="44"/>
      <c r="BF181" s="44"/>
      <c r="BG181" s="54">
        <f>SUM(AU181:BF181)</f>
        <v>0</v>
      </c>
    </row>
    <row r="182" spans="1:59" s="42" customFormat="1" ht="12.75" customHeight="1" x14ac:dyDescent="0.2">
      <c r="A182" s="30">
        <f t="shared" si="32"/>
        <v>9</v>
      </c>
      <c r="B182" s="45">
        <f t="shared" si="33"/>
        <v>44076</v>
      </c>
      <c r="C182" s="32">
        <f t="shared" si="34"/>
        <v>44076</v>
      </c>
      <c r="D182" s="74"/>
      <c r="E182" s="74"/>
      <c r="F182" s="75"/>
      <c r="G182" s="75"/>
      <c r="H182" s="75"/>
      <c r="I182" s="75"/>
      <c r="J182" s="75"/>
      <c r="K182" s="75"/>
      <c r="L182" s="75"/>
      <c r="M182" s="75"/>
      <c r="N182" s="75"/>
      <c r="O182" s="75"/>
      <c r="P182" s="76">
        <f>SUM(D182:O182)</f>
        <v>0</v>
      </c>
      <c r="Q182" s="77"/>
      <c r="R182" s="35"/>
      <c r="S182" s="37"/>
      <c r="T182" s="37"/>
      <c r="U182" s="37"/>
      <c r="V182" s="38"/>
      <c r="W182" s="37"/>
      <c r="X182" s="35"/>
      <c r="Y182" s="37"/>
      <c r="Z182" s="38"/>
      <c r="AA182" s="37"/>
      <c r="AB182" s="38"/>
      <c r="AC182" s="37"/>
      <c r="AD182" s="37"/>
      <c r="AE182" s="37"/>
      <c r="AF182" s="35"/>
      <c r="AG182" s="37"/>
      <c r="AH182" s="39"/>
      <c r="AI182" s="37"/>
      <c r="AJ182" s="39"/>
      <c r="AK182" s="37"/>
      <c r="AL182" s="39"/>
      <c r="AM182" s="37"/>
      <c r="AN182" s="35"/>
      <c r="AO182" s="35"/>
      <c r="AP182" s="35"/>
      <c r="AR182" s="41">
        <f>MONTH(C182)</f>
        <v>9</v>
      </c>
      <c r="AS182" s="78"/>
      <c r="AT182" s="43">
        <f>C182</f>
        <v>44076</v>
      </c>
      <c r="AU182" s="44"/>
      <c r="AV182" s="44"/>
      <c r="AW182" s="44"/>
      <c r="AX182" s="44"/>
      <c r="AY182" s="44"/>
      <c r="AZ182" s="44"/>
      <c r="BA182" s="44"/>
      <c r="BB182" s="44"/>
      <c r="BC182" s="44"/>
      <c r="BD182" s="44"/>
      <c r="BE182" s="44"/>
      <c r="BF182" s="44"/>
      <c r="BG182" s="44"/>
    </row>
    <row r="183" spans="1:59" s="42" customFormat="1" ht="12.75" customHeight="1" x14ac:dyDescent="0.2">
      <c r="A183" s="30">
        <f t="shared" si="32"/>
        <v>9</v>
      </c>
      <c r="B183" s="45">
        <f t="shared" si="33"/>
        <v>44077</v>
      </c>
      <c r="C183" s="32">
        <f t="shared" si="34"/>
        <v>44077</v>
      </c>
      <c r="D183" s="74"/>
      <c r="E183" s="74"/>
      <c r="F183" s="75"/>
      <c r="G183" s="75"/>
      <c r="H183" s="75"/>
      <c r="I183" s="75"/>
      <c r="J183" s="75"/>
      <c r="K183" s="75"/>
      <c r="L183" s="75"/>
      <c r="M183" s="75"/>
      <c r="N183" s="75"/>
      <c r="O183" s="75"/>
      <c r="P183" s="76">
        <f>SUM(D183:O183)</f>
        <v>0</v>
      </c>
      <c r="Q183" s="77"/>
      <c r="R183" s="34"/>
      <c r="S183" s="47"/>
      <c r="T183" s="47"/>
      <c r="U183" s="47"/>
      <c r="V183" s="48"/>
      <c r="W183" s="47"/>
      <c r="X183" s="48"/>
      <c r="Y183" s="47"/>
      <c r="Z183" s="48"/>
      <c r="AA183" s="47"/>
      <c r="AB183" s="48"/>
      <c r="AC183" s="47"/>
      <c r="AD183" s="48"/>
      <c r="AE183" s="47"/>
      <c r="AF183" s="48"/>
      <c r="AG183" s="47"/>
      <c r="AH183" s="48"/>
      <c r="AI183" s="47"/>
      <c r="AJ183" s="48"/>
      <c r="AK183" s="47"/>
      <c r="AL183" s="48"/>
      <c r="AM183" s="47"/>
      <c r="AN183" s="34"/>
      <c r="AO183" s="34"/>
      <c r="AP183" s="34"/>
      <c r="AR183" s="41">
        <f>MONTH(C183)</f>
        <v>9</v>
      </c>
      <c r="AS183" s="78"/>
      <c r="AT183" s="43">
        <f>C183</f>
        <v>44077</v>
      </c>
      <c r="AU183" s="50"/>
      <c r="AV183" s="50"/>
      <c r="AW183" s="50"/>
      <c r="AX183" s="50"/>
      <c r="AY183" s="50"/>
      <c r="AZ183" s="50"/>
      <c r="BA183" s="50"/>
      <c r="BB183" s="50"/>
      <c r="BC183" s="50"/>
      <c r="BD183" s="50"/>
      <c r="BE183" s="50"/>
      <c r="BF183" s="50"/>
      <c r="BG183" s="44"/>
    </row>
    <row r="184" spans="1:59" s="42" customFormat="1" ht="12.75" customHeight="1" x14ac:dyDescent="0.2">
      <c r="A184" s="30">
        <f t="shared" si="32"/>
        <v>9</v>
      </c>
      <c r="B184" s="45">
        <f t="shared" si="33"/>
        <v>44078</v>
      </c>
      <c r="C184" s="32">
        <f t="shared" si="34"/>
        <v>44078</v>
      </c>
      <c r="D184" s="74"/>
      <c r="E184" s="74"/>
      <c r="F184" s="75"/>
      <c r="G184" s="75"/>
      <c r="H184" s="75"/>
      <c r="I184" s="75"/>
      <c r="J184" s="75"/>
      <c r="K184" s="75"/>
      <c r="L184" s="75"/>
      <c r="M184" s="75"/>
      <c r="N184" s="75"/>
      <c r="O184" s="75"/>
      <c r="P184" s="76">
        <f>SUM(D184:O184)</f>
        <v>0</v>
      </c>
      <c r="Q184" s="77"/>
      <c r="R184" s="51"/>
      <c r="S184" s="52"/>
      <c r="T184" s="52"/>
      <c r="U184" s="52"/>
      <c r="V184" s="53"/>
      <c r="W184" s="52"/>
      <c r="X184" s="53"/>
      <c r="Y184" s="52"/>
      <c r="Z184" s="53"/>
      <c r="AA184" s="52"/>
      <c r="AB184" s="53"/>
      <c r="AC184" s="52"/>
      <c r="AD184" s="53"/>
      <c r="AE184" s="52"/>
      <c r="AF184" s="53"/>
      <c r="AG184" s="52"/>
      <c r="AH184" s="53"/>
      <c r="AI184" s="52"/>
      <c r="AJ184" s="53"/>
      <c r="AK184" s="52"/>
      <c r="AL184" s="53"/>
      <c r="AM184" s="52"/>
      <c r="AN184" s="51"/>
      <c r="AO184" s="51"/>
      <c r="AP184" s="51" t="e">
        <f>R184+T184+V184+X184+Z184+AB184+#REF!+AF184+AH184+AJ184+AL184+AN184</f>
        <v>#REF!</v>
      </c>
      <c r="AR184" s="41">
        <f>MONTH(C184)</f>
        <v>9</v>
      </c>
      <c r="AS184" s="78"/>
      <c r="AT184" s="43">
        <f>C184</f>
        <v>44078</v>
      </c>
      <c r="AU184" s="54">
        <f t="shared" ref="AU184:BF184" si="44">SUM(D180:D184)</f>
        <v>0</v>
      </c>
      <c r="AV184" s="54">
        <f t="shared" si="44"/>
        <v>0</v>
      </c>
      <c r="AW184" s="54">
        <f t="shared" si="44"/>
        <v>0</v>
      </c>
      <c r="AX184" s="54">
        <f t="shared" si="44"/>
        <v>0</v>
      </c>
      <c r="AY184" s="54">
        <f t="shared" si="44"/>
        <v>0</v>
      </c>
      <c r="AZ184" s="54">
        <f t="shared" si="44"/>
        <v>0</v>
      </c>
      <c r="BA184" s="54">
        <f t="shared" si="44"/>
        <v>0</v>
      </c>
      <c r="BB184" s="54">
        <f t="shared" si="44"/>
        <v>0</v>
      </c>
      <c r="BC184" s="54">
        <f t="shared" si="44"/>
        <v>0</v>
      </c>
      <c r="BD184" s="54">
        <f t="shared" si="44"/>
        <v>0</v>
      </c>
      <c r="BE184" s="54">
        <f t="shared" si="44"/>
        <v>0</v>
      </c>
      <c r="BF184" s="54">
        <f t="shared" si="44"/>
        <v>0</v>
      </c>
      <c r="BG184" s="44"/>
    </row>
    <row r="185" spans="1:59" s="42" customFormat="1" ht="12.75" customHeight="1" x14ac:dyDescent="0.2">
      <c r="A185" s="30">
        <f t="shared" si="32"/>
        <v>9</v>
      </c>
      <c r="B185" s="45">
        <f t="shared" si="33"/>
        <v>44081</v>
      </c>
      <c r="C185" s="32">
        <f t="shared" si="34"/>
        <v>44081</v>
      </c>
      <c r="D185" s="74"/>
      <c r="E185" s="74"/>
      <c r="F185" s="75"/>
      <c r="G185" s="75"/>
      <c r="H185" s="75"/>
      <c r="I185" s="75"/>
      <c r="J185" s="75"/>
      <c r="K185" s="75"/>
      <c r="L185" s="75"/>
      <c r="M185" s="75"/>
      <c r="N185" s="75"/>
      <c r="O185" s="75"/>
      <c r="P185" s="76">
        <f>SUM(D185:O185)</f>
        <v>0</v>
      </c>
      <c r="Q185" s="77"/>
      <c r="R185" s="35"/>
      <c r="S185" s="37"/>
      <c r="T185" s="37"/>
      <c r="U185" s="37"/>
      <c r="V185" s="38"/>
      <c r="W185" s="37"/>
      <c r="X185" s="35"/>
      <c r="Y185" s="37"/>
      <c r="Z185" s="38"/>
      <c r="AA185" s="37"/>
      <c r="AB185" s="38"/>
      <c r="AC185" s="37"/>
      <c r="AD185" s="37"/>
      <c r="AE185" s="37"/>
      <c r="AF185" s="35"/>
      <c r="AG185" s="37"/>
      <c r="AH185" s="39"/>
      <c r="AI185" s="37"/>
      <c r="AJ185" s="39"/>
      <c r="AK185" s="37"/>
      <c r="AL185" s="39"/>
      <c r="AM185" s="37"/>
      <c r="AN185" s="35"/>
      <c r="AO185" s="35"/>
      <c r="AP185" s="35"/>
      <c r="AR185" s="41">
        <f>MONTH(C185)</f>
        <v>9</v>
      </c>
      <c r="AS185" s="78"/>
      <c r="AT185" s="43">
        <f>C185</f>
        <v>44081</v>
      </c>
      <c r="AU185" s="44"/>
      <c r="AV185" s="44"/>
      <c r="AW185" s="44"/>
      <c r="AX185" s="44"/>
      <c r="AY185" s="44"/>
      <c r="AZ185" s="44"/>
      <c r="BA185" s="44"/>
      <c r="BB185" s="44"/>
      <c r="BC185" s="44"/>
      <c r="BD185" s="44"/>
      <c r="BE185" s="44"/>
      <c r="BF185" s="44"/>
      <c r="BG185" s="44"/>
    </row>
    <row r="186" spans="1:59" s="42" customFormat="1" ht="12.75" customHeight="1" x14ac:dyDescent="0.2">
      <c r="A186" s="30">
        <f t="shared" si="32"/>
        <v>9</v>
      </c>
      <c r="B186" s="45">
        <f t="shared" si="33"/>
        <v>44082</v>
      </c>
      <c r="C186" s="32">
        <f t="shared" si="34"/>
        <v>44082</v>
      </c>
      <c r="D186" s="74"/>
      <c r="E186" s="74"/>
      <c r="F186" s="75"/>
      <c r="G186" s="75"/>
      <c r="H186" s="75"/>
      <c r="I186" s="75"/>
      <c r="J186" s="75"/>
      <c r="K186" s="75"/>
      <c r="L186" s="75"/>
      <c r="M186" s="75"/>
      <c r="N186" s="75"/>
      <c r="O186" s="75"/>
      <c r="P186" s="76">
        <f>SUM(D186:O186)</f>
        <v>0</v>
      </c>
      <c r="Q186" s="77"/>
      <c r="R186" s="35"/>
      <c r="S186" s="37"/>
      <c r="T186" s="37"/>
      <c r="U186" s="37"/>
      <c r="V186" s="38"/>
      <c r="W186" s="37"/>
      <c r="X186" s="35"/>
      <c r="Y186" s="37"/>
      <c r="Z186" s="38"/>
      <c r="AA186" s="37"/>
      <c r="AB186" s="38"/>
      <c r="AC186" s="37"/>
      <c r="AD186" s="37"/>
      <c r="AE186" s="37"/>
      <c r="AF186" s="35"/>
      <c r="AG186" s="37"/>
      <c r="AH186" s="39"/>
      <c r="AI186" s="37"/>
      <c r="AJ186" s="39"/>
      <c r="AK186" s="37"/>
      <c r="AL186" s="39"/>
      <c r="AM186" s="37"/>
      <c r="AN186" s="35"/>
      <c r="AO186" s="35"/>
      <c r="AP186" s="35"/>
      <c r="AQ186" s="49">
        <f>SUM(AD186+AB186)</f>
        <v>0</v>
      </c>
      <c r="AR186" s="41">
        <f>MONTH(C186)</f>
        <v>9</v>
      </c>
      <c r="AS186" s="78"/>
      <c r="AT186" s="43">
        <f>C186</f>
        <v>44082</v>
      </c>
      <c r="AU186" s="44"/>
      <c r="AV186" s="44"/>
      <c r="AW186" s="44"/>
      <c r="AX186" s="44"/>
      <c r="AY186" s="44"/>
      <c r="AZ186" s="44"/>
      <c r="BA186" s="44"/>
      <c r="BB186" s="44"/>
      <c r="BC186" s="44"/>
      <c r="BD186" s="44"/>
      <c r="BE186" s="44"/>
      <c r="BF186" s="44"/>
      <c r="BG186" s="54">
        <f>SUM(AU186:BF186)</f>
        <v>0</v>
      </c>
    </row>
    <row r="187" spans="1:59" s="42" customFormat="1" ht="12.75" customHeight="1" x14ac:dyDescent="0.2">
      <c r="A187" s="30">
        <f t="shared" si="32"/>
        <v>9</v>
      </c>
      <c r="B187" s="45">
        <f t="shared" si="33"/>
        <v>44083</v>
      </c>
      <c r="C187" s="32">
        <f t="shared" si="34"/>
        <v>44083</v>
      </c>
      <c r="D187" s="74"/>
      <c r="E187" s="74"/>
      <c r="F187" s="75"/>
      <c r="G187" s="75"/>
      <c r="H187" s="75"/>
      <c r="I187" s="75"/>
      <c r="J187" s="75"/>
      <c r="K187" s="75"/>
      <c r="L187" s="75"/>
      <c r="M187" s="75"/>
      <c r="N187" s="75"/>
      <c r="O187" s="75"/>
      <c r="P187" s="76">
        <f>SUM(D187:O187)</f>
        <v>0</v>
      </c>
      <c r="Q187" s="77"/>
      <c r="R187" s="35"/>
      <c r="S187" s="37"/>
      <c r="T187" s="37"/>
      <c r="U187" s="37"/>
      <c r="V187" s="38"/>
      <c r="W187" s="37"/>
      <c r="X187" s="35"/>
      <c r="Y187" s="37"/>
      <c r="Z187" s="38"/>
      <c r="AA187" s="37"/>
      <c r="AB187" s="38"/>
      <c r="AC187" s="37"/>
      <c r="AD187" s="37"/>
      <c r="AE187" s="37"/>
      <c r="AF187" s="35"/>
      <c r="AG187" s="37"/>
      <c r="AH187" s="39"/>
      <c r="AI187" s="37"/>
      <c r="AJ187" s="39"/>
      <c r="AK187" s="37"/>
      <c r="AL187" s="39"/>
      <c r="AM187" s="37"/>
      <c r="AN187" s="35"/>
      <c r="AO187" s="35"/>
      <c r="AP187" s="35"/>
      <c r="AR187" s="41">
        <f>MONTH(C187)</f>
        <v>9</v>
      </c>
      <c r="AS187" s="78"/>
      <c r="AT187" s="43">
        <f>C187</f>
        <v>44083</v>
      </c>
      <c r="AU187" s="44"/>
      <c r="AV187" s="44"/>
      <c r="AW187" s="44"/>
      <c r="AX187" s="44"/>
      <c r="AY187" s="44"/>
      <c r="AZ187" s="44"/>
      <c r="BA187" s="44"/>
      <c r="BB187" s="44"/>
      <c r="BC187" s="44"/>
      <c r="BD187" s="44"/>
      <c r="BE187" s="44"/>
      <c r="BF187" s="44"/>
      <c r="BG187" s="44"/>
    </row>
    <row r="188" spans="1:59" s="42" customFormat="1" ht="12.75" customHeight="1" x14ac:dyDescent="0.2">
      <c r="A188" s="30">
        <f t="shared" si="32"/>
        <v>9</v>
      </c>
      <c r="B188" s="45">
        <f t="shared" si="33"/>
        <v>44084</v>
      </c>
      <c r="C188" s="32">
        <f t="shared" si="34"/>
        <v>44084</v>
      </c>
      <c r="D188" s="74"/>
      <c r="E188" s="74"/>
      <c r="F188" s="75"/>
      <c r="G188" s="75"/>
      <c r="H188" s="75"/>
      <c r="I188" s="75"/>
      <c r="J188" s="75"/>
      <c r="K188" s="75"/>
      <c r="L188" s="75"/>
      <c r="M188" s="75"/>
      <c r="N188" s="75"/>
      <c r="O188" s="75"/>
      <c r="P188" s="76">
        <f>SUM(D188:O188)</f>
        <v>0</v>
      </c>
      <c r="Q188" s="77"/>
      <c r="R188" s="34"/>
      <c r="S188" s="47"/>
      <c r="T188" s="47"/>
      <c r="U188" s="47"/>
      <c r="V188" s="48"/>
      <c r="W188" s="47"/>
      <c r="X188" s="48"/>
      <c r="Y188" s="47"/>
      <c r="Z188" s="48"/>
      <c r="AA188" s="47"/>
      <c r="AB188" s="48"/>
      <c r="AC188" s="47"/>
      <c r="AD188" s="48"/>
      <c r="AE188" s="47"/>
      <c r="AF188" s="48"/>
      <c r="AG188" s="47"/>
      <c r="AH188" s="48"/>
      <c r="AI188" s="47"/>
      <c r="AJ188" s="48"/>
      <c r="AK188" s="47"/>
      <c r="AL188" s="48"/>
      <c r="AM188" s="47"/>
      <c r="AN188" s="34"/>
      <c r="AO188" s="34"/>
      <c r="AP188" s="34"/>
      <c r="AR188" s="41">
        <f>MONTH(C188)</f>
        <v>9</v>
      </c>
      <c r="AS188" s="78"/>
      <c r="AT188" s="43">
        <f>C188</f>
        <v>44084</v>
      </c>
      <c r="AU188" s="50"/>
      <c r="AV188" s="50"/>
      <c r="AW188" s="50"/>
      <c r="AX188" s="50"/>
      <c r="AY188" s="50"/>
      <c r="AZ188" s="50"/>
      <c r="BA188" s="50"/>
      <c r="BB188" s="50"/>
      <c r="BC188" s="50"/>
      <c r="BD188" s="50"/>
      <c r="BE188" s="50"/>
      <c r="BF188" s="50"/>
      <c r="BG188" s="44"/>
    </row>
    <row r="189" spans="1:59" s="42" customFormat="1" ht="12.75" customHeight="1" x14ac:dyDescent="0.2">
      <c r="A189" s="30">
        <f t="shared" si="32"/>
        <v>9</v>
      </c>
      <c r="B189" s="45">
        <f t="shared" si="33"/>
        <v>44085</v>
      </c>
      <c r="C189" s="32">
        <f t="shared" si="34"/>
        <v>44085</v>
      </c>
      <c r="D189" s="74"/>
      <c r="E189" s="74"/>
      <c r="F189" s="75"/>
      <c r="G189" s="75"/>
      <c r="H189" s="75"/>
      <c r="I189" s="75"/>
      <c r="J189" s="75"/>
      <c r="K189" s="75"/>
      <c r="L189" s="75"/>
      <c r="M189" s="75"/>
      <c r="N189" s="75"/>
      <c r="O189" s="75"/>
      <c r="P189" s="76">
        <f>SUM(D189:O189)</f>
        <v>0</v>
      </c>
      <c r="Q189" s="77"/>
      <c r="R189" s="51"/>
      <c r="S189" s="52"/>
      <c r="T189" s="52"/>
      <c r="U189" s="52"/>
      <c r="V189" s="53"/>
      <c r="W189" s="52"/>
      <c r="X189" s="53"/>
      <c r="Y189" s="52"/>
      <c r="Z189" s="53"/>
      <c r="AA189" s="52"/>
      <c r="AB189" s="53"/>
      <c r="AC189" s="52"/>
      <c r="AD189" s="53"/>
      <c r="AE189" s="52"/>
      <c r="AF189" s="53"/>
      <c r="AG189" s="52"/>
      <c r="AH189" s="53"/>
      <c r="AI189" s="52"/>
      <c r="AJ189" s="53"/>
      <c r="AK189" s="52"/>
      <c r="AL189" s="53"/>
      <c r="AM189" s="52"/>
      <c r="AN189" s="51"/>
      <c r="AO189" s="51"/>
      <c r="AP189" s="51" t="e">
        <f>R189+T189+V189+X189+Z189+AB189+#REF!+AF189+AH189+AJ189+AL189+AN189</f>
        <v>#REF!</v>
      </c>
      <c r="AR189" s="41">
        <f>MONTH(C189)</f>
        <v>9</v>
      </c>
      <c r="AS189" s="78"/>
      <c r="AT189" s="43">
        <f>C189</f>
        <v>44085</v>
      </c>
      <c r="AU189" s="54">
        <f t="shared" ref="AU189:BF189" si="45">SUM(D185:D189)</f>
        <v>0</v>
      </c>
      <c r="AV189" s="54">
        <f t="shared" si="45"/>
        <v>0</v>
      </c>
      <c r="AW189" s="54">
        <f t="shared" si="45"/>
        <v>0</v>
      </c>
      <c r="AX189" s="54">
        <f t="shared" si="45"/>
        <v>0</v>
      </c>
      <c r="AY189" s="54">
        <f t="shared" si="45"/>
        <v>0</v>
      </c>
      <c r="AZ189" s="54">
        <f t="shared" si="45"/>
        <v>0</v>
      </c>
      <c r="BA189" s="54">
        <f t="shared" si="45"/>
        <v>0</v>
      </c>
      <c r="BB189" s="54">
        <f t="shared" si="45"/>
        <v>0</v>
      </c>
      <c r="BC189" s="54">
        <f t="shared" si="45"/>
        <v>0</v>
      </c>
      <c r="BD189" s="54">
        <f t="shared" si="45"/>
        <v>0</v>
      </c>
      <c r="BE189" s="54">
        <f t="shared" si="45"/>
        <v>0</v>
      </c>
      <c r="BF189" s="54">
        <f t="shared" si="45"/>
        <v>0</v>
      </c>
      <c r="BG189" s="44"/>
    </row>
    <row r="190" spans="1:59" s="42" customFormat="1" ht="12.75" customHeight="1" x14ac:dyDescent="0.2">
      <c r="A190" s="30">
        <f t="shared" si="32"/>
        <v>9</v>
      </c>
      <c r="B190" s="45">
        <f t="shared" si="33"/>
        <v>44088</v>
      </c>
      <c r="C190" s="32">
        <f t="shared" si="34"/>
        <v>44088</v>
      </c>
      <c r="D190" s="74"/>
      <c r="E190" s="74"/>
      <c r="F190" s="75"/>
      <c r="G190" s="75"/>
      <c r="H190" s="75"/>
      <c r="I190" s="75"/>
      <c r="J190" s="75"/>
      <c r="K190" s="75"/>
      <c r="L190" s="75"/>
      <c r="M190" s="75"/>
      <c r="N190" s="75"/>
      <c r="O190" s="75"/>
      <c r="P190" s="76">
        <f>SUM(D190:O190)</f>
        <v>0</v>
      </c>
      <c r="Q190" s="77"/>
      <c r="R190" s="35"/>
      <c r="S190" s="37"/>
      <c r="T190" s="37"/>
      <c r="U190" s="37"/>
      <c r="V190" s="38"/>
      <c r="W190" s="37"/>
      <c r="X190" s="35"/>
      <c r="Y190" s="37"/>
      <c r="Z190" s="38"/>
      <c r="AA190" s="37"/>
      <c r="AB190" s="38"/>
      <c r="AC190" s="37"/>
      <c r="AD190" s="37"/>
      <c r="AE190" s="37"/>
      <c r="AF190" s="35"/>
      <c r="AG190" s="37"/>
      <c r="AH190" s="39"/>
      <c r="AI190" s="37"/>
      <c r="AJ190" s="39"/>
      <c r="AK190" s="37"/>
      <c r="AL190" s="39"/>
      <c r="AM190" s="37"/>
      <c r="AN190" s="35"/>
      <c r="AO190" s="35"/>
      <c r="AP190" s="35"/>
      <c r="AR190" s="41">
        <f>MONTH(C190)</f>
        <v>9</v>
      </c>
      <c r="AS190" s="78"/>
      <c r="AT190" s="43">
        <f>C190</f>
        <v>44088</v>
      </c>
      <c r="AU190" s="44"/>
      <c r="AV190" s="44"/>
      <c r="AW190" s="44"/>
      <c r="AX190" s="44"/>
      <c r="AY190" s="44"/>
      <c r="AZ190" s="44"/>
      <c r="BA190" s="44"/>
      <c r="BB190" s="44"/>
      <c r="BC190" s="44"/>
      <c r="BD190" s="44"/>
      <c r="BE190" s="44"/>
      <c r="BF190" s="44"/>
      <c r="BG190" s="44"/>
    </row>
    <row r="191" spans="1:59" s="42" customFormat="1" ht="12.75" customHeight="1" x14ac:dyDescent="0.2">
      <c r="A191" s="30">
        <f t="shared" si="32"/>
        <v>9</v>
      </c>
      <c r="B191" s="45">
        <f t="shared" si="33"/>
        <v>44089</v>
      </c>
      <c r="C191" s="32">
        <f t="shared" si="34"/>
        <v>44089</v>
      </c>
      <c r="D191" s="74"/>
      <c r="E191" s="74"/>
      <c r="F191" s="75"/>
      <c r="G191" s="75"/>
      <c r="H191" s="75"/>
      <c r="I191" s="75"/>
      <c r="J191" s="75"/>
      <c r="K191" s="75"/>
      <c r="L191" s="75"/>
      <c r="M191" s="75"/>
      <c r="N191" s="75"/>
      <c r="O191" s="75"/>
      <c r="P191" s="76">
        <f>SUM(D191:O191)</f>
        <v>0</v>
      </c>
      <c r="Q191" s="77"/>
      <c r="R191" s="35"/>
      <c r="S191" s="37"/>
      <c r="T191" s="37"/>
      <c r="U191" s="37"/>
      <c r="V191" s="38"/>
      <c r="W191" s="37"/>
      <c r="X191" s="35"/>
      <c r="Y191" s="37"/>
      <c r="Z191" s="38"/>
      <c r="AA191" s="37"/>
      <c r="AB191" s="38"/>
      <c r="AC191" s="37"/>
      <c r="AD191" s="37"/>
      <c r="AE191" s="37"/>
      <c r="AF191" s="35"/>
      <c r="AG191" s="37"/>
      <c r="AH191" s="39"/>
      <c r="AI191" s="37"/>
      <c r="AJ191" s="39"/>
      <c r="AK191" s="37"/>
      <c r="AL191" s="39"/>
      <c r="AM191" s="37"/>
      <c r="AN191" s="35"/>
      <c r="AO191" s="35"/>
      <c r="AP191" s="35"/>
      <c r="AQ191" s="49">
        <f>SUM(AD191+AB191)</f>
        <v>0</v>
      </c>
      <c r="AR191" s="41">
        <f>MONTH(C191)</f>
        <v>9</v>
      </c>
      <c r="AS191" s="78"/>
      <c r="AT191" s="43">
        <f>C191</f>
        <v>44089</v>
      </c>
      <c r="AU191" s="44"/>
      <c r="AV191" s="44"/>
      <c r="AW191" s="44"/>
      <c r="AX191" s="44"/>
      <c r="AY191" s="44"/>
      <c r="AZ191" s="44"/>
      <c r="BA191" s="44"/>
      <c r="BB191" s="44"/>
      <c r="BC191" s="44"/>
      <c r="BD191" s="44"/>
      <c r="BE191" s="44"/>
      <c r="BF191" s="44"/>
      <c r="BG191" s="54">
        <f>SUM(AU191:BF191)</f>
        <v>0</v>
      </c>
    </row>
    <row r="192" spans="1:59" s="42" customFormat="1" ht="12.75" customHeight="1" x14ac:dyDescent="0.2">
      <c r="A192" s="30">
        <f t="shared" si="32"/>
        <v>9</v>
      </c>
      <c r="B192" s="45">
        <f t="shared" si="33"/>
        <v>44090</v>
      </c>
      <c r="C192" s="32">
        <f t="shared" si="34"/>
        <v>44090</v>
      </c>
      <c r="D192" s="74"/>
      <c r="E192" s="74"/>
      <c r="F192" s="75"/>
      <c r="G192" s="75"/>
      <c r="H192" s="75"/>
      <c r="I192" s="75"/>
      <c r="J192" s="75"/>
      <c r="K192" s="75"/>
      <c r="L192" s="75"/>
      <c r="M192" s="75"/>
      <c r="N192" s="75"/>
      <c r="O192" s="75"/>
      <c r="P192" s="76">
        <f>SUM(D192:O192)</f>
        <v>0</v>
      </c>
      <c r="Q192" s="77"/>
      <c r="R192" s="35"/>
      <c r="S192" s="37"/>
      <c r="T192" s="37"/>
      <c r="U192" s="37"/>
      <c r="V192" s="38"/>
      <c r="W192" s="37"/>
      <c r="X192" s="35"/>
      <c r="Y192" s="37"/>
      <c r="Z192" s="38"/>
      <c r="AA192" s="37"/>
      <c r="AB192" s="38"/>
      <c r="AC192" s="37"/>
      <c r="AD192" s="37"/>
      <c r="AE192" s="37"/>
      <c r="AF192" s="35"/>
      <c r="AG192" s="37"/>
      <c r="AH192" s="39"/>
      <c r="AI192" s="37"/>
      <c r="AJ192" s="39"/>
      <c r="AK192" s="37"/>
      <c r="AL192" s="39"/>
      <c r="AM192" s="37"/>
      <c r="AN192" s="35"/>
      <c r="AO192" s="35"/>
      <c r="AP192" s="35"/>
      <c r="AR192" s="41">
        <f>MONTH(C192)</f>
        <v>9</v>
      </c>
      <c r="AS192" s="78"/>
      <c r="AT192" s="43">
        <f>C192</f>
        <v>44090</v>
      </c>
      <c r="AU192" s="44"/>
      <c r="AV192" s="44"/>
      <c r="AW192" s="44"/>
      <c r="AX192" s="44"/>
      <c r="AY192" s="44"/>
      <c r="AZ192" s="44"/>
      <c r="BA192" s="44"/>
      <c r="BB192" s="44"/>
      <c r="BC192" s="44"/>
      <c r="BD192" s="44"/>
      <c r="BE192" s="44"/>
      <c r="BF192" s="44"/>
      <c r="BG192" s="44"/>
    </row>
    <row r="193" spans="1:59" s="42" customFormat="1" ht="12.75" customHeight="1" x14ac:dyDescent="0.2">
      <c r="A193" s="30">
        <f t="shared" si="32"/>
        <v>9</v>
      </c>
      <c r="B193" s="45">
        <f t="shared" si="33"/>
        <v>44091</v>
      </c>
      <c r="C193" s="32">
        <f t="shared" si="34"/>
        <v>44091</v>
      </c>
      <c r="D193" s="74"/>
      <c r="E193" s="74"/>
      <c r="F193" s="75"/>
      <c r="G193" s="75"/>
      <c r="H193" s="75"/>
      <c r="I193" s="75"/>
      <c r="J193" s="75"/>
      <c r="K193" s="75"/>
      <c r="L193" s="75"/>
      <c r="M193" s="75"/>
      <c r="N193" s="75"/>
      <c r="O193" s="75"/>
      <c r="P193" s="76">
        <f>SUM(D193:O193)</f>
        <v>0</v>
      </c>
      <c r="Q193" s="77"/>
      <c r="R193" s="34"/>
      <c r="S193" s="47"/>
      <c r="T193" s="47"/>
      <c r="U193" s="47"/>
      <c r="V193" s="48"/>
      <c r="W193" s="47"/>
      <c r="X193" s="48"/>
      <c r="Y193" s="47"/>
      <c r="Z193" s="48"/>
      <c r="AA193" s="47"/>
      <c r="AB193" s="48"/>
      <c r="AC193" s="47"/>
      <c r="AD193" s="48"/>
      <c r="AE193" s="47"/>
      <c r="AF193" s="48"/>
      <c r="AG193" s="47"/>
      <c r="AH193" s="48"/>
      <c r="AI193" s="47"/>
      <c r="AJ193" s="48"/>
      <c r="AK193" s="47"/>
      <c r="AL193" s="48"/>
      <c r="AM193" s="47"/>
      <c r="AN193" s="34"/>
      <c r="AO193" s="34"/>
      <c r="AP193" s="34"/>
      <c r="AR193" s="41">
        <f>MONTH(C193)</f>
        <v>9</v>
      </c>
      <c r="AS193" s="78"/>
      <c r="AT193" s="43">
        <f>C193</f>
        <v>44091</v>
      </c>
      <c r="AU193" s="50"/>
      <c r="AV193" s="50"/>
      <c r="AW193" s="50"/>
      <c r="AX193" s="50"/>
      <c r="AY193" s="50"/>
      <c r="AZ193" s="50"/>
      <c r="BA193" s="50"/>
      <c r="BB193" s="50"/>
      <c r="BC193" s="50"/>
      <c r="BD193" s="50"/>
      <c r="BE193" s="50"/>
      <c r="BF193" s="50"/>
      <c r="BG193" s="44"/>
    </row>
    <row r="194" spans="1:59" s="42" customFormat="1" ht="12.75" customHeight="1" x14ac:dyDescent="0.2">
      <c r="A194" s="30">
        <f t="shared" si="32"/>
        <v>9</v>
      </c>
      <c r="B194" s="45">
        <f t="shared" si="33"/>
        <v>44092</v>
      </c>
      <c r="C194" s="32">
        <f t="shared" si="34"/>
        <v>44092</v>
      </c>
      <c r="D194" s="74"/>
      <c r="E194" s="74"/>
      <c r="F194" s="75"/>
      <c r="G194" s="75"/>
      <c r="H194" s="75"/>
      <c r="I194" s="75"/>
      <c r="J194" s="75"/>
      <c r="K194" s="75"/>
      <c r="L194" s="75"/>
      <c r="M194" s="75"/>
      <c r="N194" s="75"/>
      <c r="O194" s="75"/>
      <c r="P194" s="76">
        <f>SUM(D194:O194)</f>
        <v>0</v>
      </c>
      <c r="Q194" s="77"/>
      <c r="R194" s="51"/>
      <c r="S194" s="52"/>
      <c r="T194" s="52"/>
      <c r="U194" s="52"/>
      <c r="V194" s="53"/>
      <c r="W194" s="52"/>
      <c r="X194" s="53"/>
      <c r="Y194" s="52"/>
      <c r="Z194" s="53"/>
      <c r="AA194" s="52"/>
      <c r="AB194" s="53"/>
      <c r="AC194" s="52"/>
      <c r="AD194" s="53"/>
      <c r="AE194" s="52"/>
      <c r="AF194" s="53"/>
      <c r="AG194" s="52"/>
      <c r="AH194" s="53"/>
      <c r="AI194" s="52"/>
      <c r="AJ194" s="53"/>
      <c r="AK194" s="52"/>
      <c r="AL194" s="53"/>
      <c r="AM194" s="52"/>
      <c r="AN194" s="51"/>
      <c r="AO194" s="51"/>
      <c r="AP194" s="51" t="e">
        <f>R194+T194+V194+X194+Z194+AB194+#REF!+AF194+AH194+AJ194+AL194+AN194</f>
        <v>#REF!</v>
      </c>
      <c r="AR194" s="41">
        <f>MONTH(C194)</f>
        <v>9</v>
      </c>
      <c r="AS194" s="78"/>
      <c r="AT194" s="43">
        <f>C194</f>
        <v>44092</v>
      </c>
      <c r="AU194" s="54">
        <f t="shared" ref="AU194:BF194" si="46">SUM(D190:D194)</f>
        <v>0</v>
      </c>
      <c r="AV194" s="54">
        <f t="shared" si="46"/>
        <v>0</v>
      </c>
      <c r="AW194" s="54">
        <f t="shared" si="46"/>
        <v>0</v>
      </c>
      <c r="AX194" s="54">
        <f t="shared" si="46"/>
        <v>0</v>
      </c>
      <c r="AY194" s="54">
        <f t="shared" si="46"/>
        <v>0</v>
      </c>
      <c r="AZ194" s="54">
        <f t="shared" si="46"/>
        <v>0</v>
      </c>
      <c r="BA194" s="54">
        <f t="shared" si="46"/>
        <v>0</v>
      </c>
      <c r="BB194" s="54">
        <f t="shared" si="46"/>
        <v>0</v>
      </c>
      <c r="BC194" s="54">
        <f t="shared" si="46"/>
        <v>0</v>
      </c>
      <c r="BD194" s="54">
        <f t="shared" si="46"/>
        <v>0</v>
      </c>
      <c r="BE194" s="54">
        <f t="shared" si="46"/>
        <v>0</v>
      </c>
      <c r="BF194" s="54">
        <f t="shared" si="46"/>
        <v>0</v>
      </c>
      <c r="BG194" s="44"/>
    </row>
    <row r="195" spans="1:59" s="42" customFormat="1" ht="12.75" customHeight="1" x14ac:dyDescent="0.2">
      <c r="A195" s="30">
        <f t="shared" si="32"/>
        <v>9</v>
      </c>
      <c r="B195" s="45">
        <f t="shared" si="33"/>
        <v>44095</v>
      </c>
      <c r="C195" s="32">
        <f t="shared" si="34"/>
        <v>44095</v>
      </c>
      <c r="D195" s="74"/>
      <c r="E195" s="74"/>
      <c r="F195" s="75"/>
      <c r="G195" s="75"/>
      <c r="H195" s="75"/>
      <c r="I195" s="75"/>
      <c r="J195" s="75"/>
      <c r="K195" s="75"/>
      <c r="L195" s="75"/>
      <c r="M195" s="75"/>
      <c r="N195" s="75"/>
      <c r="O195" s="75"/>
      <c r="P195" s="76">
        <f>SUM(D195:O195)</f>
        <v>0</v>
      </c>
      <c r="Q195" s="77"/>
      <c r="R195" s="35"/>
      <c r="S195" s="37"/>
      <c r="T195" s="37"/>
      <c r="U195" s="37"/>
      <c r="V195" s="38"/>
      <c r="W195" s="37"/>
      <c r="X195" s="35"/>
      <c r="Y195" s="37"/>
      <c r="Z195" s="38"/>
      <c r="AA195" s="37"/>
      <c r="AB195" s="38"/>
      <c r="AC195" s="37"/>
      <c r="AD195" s="37"/>
      <c r="AE195" s="37"/>
      <c r="AF195" s="35"/>
      <c r="AG195" s="37"/>
      <c r="AH195" s="39"/>
      <c r="AI195" s="37"/>
      <c r="AJ195" s="39"/>
      <c r="AK195" s="37"/>
      <c r="AL195" s="39"/>
      <c r="AM195" s="37"/>
      <c r="AN195" s="35"/>
      <c r="AO195" s="35"/>
      <c r="AP195" s="35"/>
      <c r="AR195" s="41">
        <f>MONTH(C195)</f>
        <v>9</v>
      </c>
      <c r="AS195" s="78"/>
      <c r="AT195" s="43">
        <f>C195</f>
        <v>44095</v>
      </c>
      <c r="AU195" s="44"/>
      <c r="AV195" s="44"/>
      <c r="AW195" s="44"/>
      <c r="AX195" s="44"/>
      <c r="AY195" s="44"/>
      <c r="AZ195" s="44"/>
      <c r="BA195" s="44"/>
      <c r="BB195" s="44"/>
      <c r="BC195" s="44"/>
      <c r="BD195" s="44"/>
      <c r="BE195" s="44"/>
      <c r="BF195" s="44"/>
      <c r="BG195" s="44"/>
    </row>
    <row r="196" spans="1:59" s="42" customFormat="1" ht="12.75" customHeight="1" x14ac:dyDescent="0.2">
      <c r="A196" s="30">
        <f t="shared" si="32"/>
        <v>9</v>
      </c>
      <c r="B196" s="45">
        <f t="shared" si="33"/>
        <v>44096</v>
      </c>
      <c r="C196" s="32">
        <f t="shared" si="34"/>
        <v>44096</v>
      </c>
      <c r="D196" s="74"/>
      <c r="E196" s="74"/>
      <c r="F196" s="75"/>
      <c r="G196" s="75"/>
      <c r="H196" s="75"/>
      <c r="I196" s="75"/>
      <c r="J196" s="75"/>
      <c r="K196" s="75"/>
      <c r="L196" s="75"/>
      <c r="M196" s="75"/>
      <c r="N196" s="75"/>
      <c r="O196" s="75"/>
      <c r="P196" s="76">
        <f>SUM(D196:O196)</f>
        <v>0</v>
      </c>
      <c r="Q196" s="77"/>
      <c r="R196" s="35"/>
      <c r="S196" s="37"/>
      <c r="T196" s="37"/>
      <c r="U196" s="37"/>
      <c r="V196" s="38"/>
      <c r="W196" s="37"/>
      <c r="X196" s="35"/>
      <c r="Y196" s="37"/>
      <c r="Z196" s="38"/>
      <c r="AA196" s="37"/>
      <c r="AB196" s="38"/>
      <c r="AC196" s="37"/>
      <c r="AD196" s="37"/>
      <c r="AE196" s="37"/>
      <c r="AF196" s="35"/>
      <c r="AG196" s="37"/>
      <c r="AH196" s="39"/>
      <c r="AI196" s="37"/>
      <c r="AJ196" s="39"/>
      <c r="AK196" s="37"/>
      <c r="AL196" s="39"/>
      <c r="AM196" s="37"/>
      <c r="AN196" s="35"/>
      <c r="AO196" s="35"/>
      <c r="AP196" s="35"/>
      <c r="AQ196" s="49">
        <f>SUM(AD196+AB196)</f>
        <v>0</v>
      </c>
      <c r="AR196" s="41">
        <f>MONTH(C196)</f>
        <v>9</v>
      </c>
      <c r="AS196" s="78"/>
      <c r="AT196" s="43">
        <f>C196</f>
        <v>44096</v>
      </c>
      <c r="AU196" s="44"/>
      <c r="AV196" s="44"/>
      <c r="AW196" s="44"/>
      <c r="AX196" s="44"/>
      <c r="AY196" s="44"/>
      <c r="AZ196" s="44"/>
      <c r="BA196" s="44"/>
      <c r="BB196" s="44"/>
      <c r="BC196" s="44"/>
      <c r="BD196" s="44"/>
      <c r="BE196" s="44"/>
      <c r="BF196" s="44"/>
      <c r="BG196" s="54">
        <f>SUM(AU196:BF196)</f>
        <v>0</v>
      </c>
    </row>
    <row r="197" spans="1:59" s="42" customFormat="1" ht="12.75" customHeight="1" x14ac:dyDescent="0.2">
      <c r="A197" s="30">
        <f t="shared" si="32"/>
        <v>9</v>
      </c>
      <c r="B197" s="45">
        <f t="shared" si="33"/>
        <v>44097</v>
      </c>
      <c r="C197" s="32">
        <f t="shared" si="34"/>
        <v>44097</v>
      </c>
      <c r="D197" s="74"/>
      <c r="E197" s="74"/>
      <c r="F197" s="75"/>
      <c r="G197" s="75"/>
      <c r="H197" s="75"/>
      <c r="I197" s="75"/>
      <c r="J197" s="75"/>
      <c r="K197" s="75"/>
      <c r="L197" s="75"/>
      <c r="M197" s="75"/>
      <c r="N197" s="75"/>
      <c r="O197" s="75"/>
      <c r="P197" s="76">
        <f>SUM(D197:O197)</f>
        <v>0</v>
      </c>
      <c r="Q197" s="77"/>
      <c r="R197" s="35"/>
      <c r="S197" s="37"/>
      <c r="T197" s="37"/>
      <c r="U197" s="37"/>
      <c r="V197" s="38"/>
      <c r="W197" s="37"/>
      <c r="X197" s="35"/>
      <c r="Y197" s="37"/>
      <c r="Z197" s="38"/>
      <c r="AA197" s="37"/>
      <c r="AB197" s="38"/>
      <c r="AC197" s="37"/>
      <c r="AD197" s="37"/>
      <c r="AE197" s="37"/>
      <c r="AF197" s="35"/>
      <c r="AG197" s="37"/>
      <c r="AH197" s="39"/>
      <c r="AI197" s="37"/>
      <c r="AJ197" s="39"/>
      <c r="AK197" s="37"/>
      <c r="AL197" s="39"/>
      <c r="AM197" s="37"/>
      <c r="AN197" s="35"/>
      <c r="AO197" s="35"/>
      <c r="AP197" s="35"/>
      <c r="AR197" s="41">
        <f>MONTH(C197)</f>
        <v>9</v>
      </c>
      <c r="AS197" s="78"/>
      <c r="AT197" s="43">
        <f>C197</f>
        <v>44097</v>
      </c>
      <c r="AU197" s="44"/>
      <c r="AV197" s="44"/>
      <c r="AW197" s="44"/>
      <c r="AX197" s="44"/>
      <c r="AY197" s="44"/>
      <c r="AZ197" s="44"/>
      <c r="BA197" s="44"/>
      <c r="BB197" s="44"/>
      <c r="BC197" s="44"/>
      <c r="BD197" s="44"/>
      <c r="BE197" s="44"/>
      <c r="BF197" s="44"/>
      <c r="BG197" s="44"/>
    </row>
    <row r="198" spans="1:59" s="42" customFormat="1" ht="12.75" customHeight="1" x14ac:dyDescent="0.2">
      <c r="A198" s="30">
        <f t="shared" si="32"/>
        <v>9</v>
      </c>
      <c r="B198" s="45">
        <f t="shared" si="33"/>
        <v>44098</v>
      </c>
      <c r="C198" s="32">
        <f t="shared" si="34"/>
        <v>44098</v>
      </c>
      <c r="D198" s="74"/>
      <c r="E198" s="74"/>
      <c r="F198" s="75"/>
      <c r="G198" s="75"/>
      <c r="H198" s="75"/>
      <c r="I198" s="75"/>
      <c r="J198" s="75"/>
      <c r="K198" s="75"/>
      <c r="L198" s="75"/>
      <c r="M198" s="75"/>
      <c r="N198" s="75"/>
      <c r="O198" s="75"/>
      <c r="P198" s="76">
        <f>SUM(D198:O198)</f>
        <v>0</v>
      </c>
      <c r="Q198" s="77"/>
      <c r="R198" s="34"/>
      <c r="S198" s="47"/>
      <c r="T198" s="47"/>
      <c r="U198" s="47"/>
      <c r="V198" s="48"/>
      <c r="W198" s="47"/>
      <c r="X198" s="48"/>
      <c r="Y198" s="47"/>
      <c r="Z198" s="48"/>
      <c r="AA198" s="47"/>
      <c r="AB198" s="48"/>
      <c r="AC198" s="47"/>
      <c r="AD198" s="48"/>
      <c r="AE198" s="47"/>
      <c r="AF198" s="48"/>
      <c r="AG198" s="47"/>
      <c r="AH198" s="48"/>
      <c r="AI198" s="47"/>
      <c r="AJ198" s="48"/>
      <c r="AK198" s="47"/>
      <c r="AL198" s="48"/>
      <c r="AM198" s="47"/>
      <c r="AN198" s="34"/>
      <c r="AO198" s="34"/>
      <c r="AP198" s="34"/>
      <c r="AR198" s="41">
        <f>MONTH(C198)</f>
        <v>9</v>
      </c>
      <c r="AS198" s="78"/>
      <c r="AT198" s="43">
        <f>C198</f>
        <v>44098</v>
      </c>
      <c r="AU198" s="50"/>
      <c r="AV198" s="50"/>
      <c r="AW198" s="50"/>
      <c r="AX198" s="50"/>
      <c r="AY198" s="50"/>
      <c r="AZ198" s="50"/>
      <c r="BA198" s="50"/>
      <c r="BB198" s="50"/>
      <c r="BC198" s="50"/>
      <c r="BD198" s="50"/>
      <c r="BE198" s="50"/>
      <c r="BF198" s="50"/>
      <c r="BG198" s="71"/>
    </row>
    <row r="199" spans="1:59" s="42" customFormat="1" ht="12.75" customHeight="1" x14ac:dyDescent="0.2">
      <c r="A199" s="30">
        <f t="shared" ref="A199:A262" si="47">MONTH(C199)</f>
        <v>9</v>
      </c>
      <c r="B199" s="45">
        <f t="shared" ref="B199:B262" si="48">C199</f>
        <v>44099</v>
      </c>
      <c r="C199" s="32">
        <f t="shared" ref="C199:C269" si="49">IF(WEEKDAY(C198)=6,C198+3,C198+1)</f>
        <v>44099</v>
      </c>
      <c r="D199" s="85"/>
      <c r="E199" s="85"/>
      <c r="F199" s="86"/>
      <c r="G199" s="86"/>
      <c r="H199" s="86"/>
      <c r="I199" s="86"/>
      <c r="J199" s="86"/>
      <c r="K199" s="86"/>
      <c r="L199" s="86"/>
      <c r="M199" s="86"/>
      <c r="N199" s="87"/>
      <c r="O199" s="86"/>
      <c r="P199" s="76">
        <f>SUM(D199:O199)</f>
        <v>0</v>
      </c>
      <c r="Q199" s="77"/>
      <c r="R199" s="51"/>
      <c r="S199" s="52"/>
      <c r="T199" s="52"/>
      <c r="U199" s="52"/>
      <c r="V199" s="53"/>
      <c r="W199" s="52"/>
      <c r="X199" s="53"/>
      <c r="Y199" s="52"/>
      <c r="Z199" s="53"/>
      <c r="AA199" s="52"/>
      <c r="AB199" s="53"/>
      <c r="AC199" s="52"/>
      <c r="AD199" s="53"/>
      <c r="AE199" s="52"/>
      <c r="AF199" s="53"/>
      <c r="AG199" s="52"/>
      <c r="AH199" s="53"/>
      <c r="AI199" s="52"/>
      <c r="AJ199" s="53"/>
      <c r="AK199" s="52"/>
      <c r="AL199" s="53"/>
      <c r="AM199" s="52"/>
      <c r="AN199" s="51"/>
      <c r="AO199" s="51"/>
      <c r="AP199" s="51" t="e">
        <f>R199+T199+V199+X199+Z199+AB199+#REF!+AF199+AH199+AJ199+AL199+AN199</f>
        <v>#REF!</v>
      </c>
      <c r="AR199" s="41">
        <f>MONTH(C199)</f>
        <v>9</v>
      </c>
      <c r="AS199" s="78"/>
      <c r="AT199" s="43">
        <f>C199</f>
        <v>44099</v>
      </c>
      <c r="AU199" s="54">
        <f t="shared" ref="AU199:BF199" si="50">SUM(D195:D199)</f>
        <v>0</v>
      </c>
      <c r="AV199" s="54">
        <f t="shared" si="50"/>
        <v>0</v>
      </c>
      <c r="AW199" s="54">
        <f t="shared" si="50"/>
        <v>0</v>
      </c>
      <c r="AX199" s="54">
        <f t="shared" si="50"/>
        <v>0</v>
      </c>
      <c r="AY199" s="54">
        <f t="shared" si="50"/>
        <v>0</v>
      </c>
      <c r="AZ199" s="54">
        <f t="shared" si="50"/>
        <v>0</v>
      </c>
      <c r="BA199" s="54">
        <f t="shared" si="50"/>
        <v>0</v>
      </c>
      <c r="BB199" s="54">
        <f t="shared" si="50"/>
        <v>0</v>
      </c>
      <c r="BC199" s="54">
        <f t="shared" si="50"/>
        <v>0</v>
      </c>
      <c r="BD199" s="54">
        <f t="shared" si="50"/>
        <v>0</v>
      </c>
      <c r="BE199" s="54">
        <f t="shared" si="50"/>
        <v>0</v>
      </c>
      <c r="BF199" s="54">
        <f t="shared" si="50"/>
        <v>0</v>
      </c>
      <c r="BG199" s="44"/>
    </row>
    <row r="200" spans="1:59" s="42" customFormat="1" ht="12.75" customHeight="1" x14ac:dyDescent="0.2">
      <c r="A200" s="30">
        <f t="shared" si="47"/>
        <v>9</v>
      </c>
      <c r="B200" s="45">
        <f t="shared" si="48"/>
        <v>44102</v>
      </c>
      <c r="C200" s="32">
        <f t="shared" si="49"/>
        <v>44102</v>
      </c>
      <c r="D200" s="85"/>
      <c r="E200" s="85"/>
      <c r="F200" s="86"/>
      <c r="G200" s="86"/>
      <c r="H200" s="86"/>
      <c r="I200" s="86"/>
      <c r="J200" s="86"/>
      <c r="K200" s="86"/>
      <c r="L200" s="86"/>
      <c r="M200" s="86"/>
      <c r="N200" s="87"/>
      <c r="O200" s="86"/>
      <c r="P200" s="76">
        <f>SUM(D200:O200)</f>
        <v>0</v>
      </c>
      <c r="Q200" s="77"/>
      <c r="R200" s="35"/>
      <c r="S200" s="37"/>
      <c r="T200" s="37"/>
      <c r="U200" s="37"/>
      <c r="V200" s="38"/>
      <c r="W200" s="37"/>
      <c r="X200" s="35"/>
      <c r="Y200" s="37"/>
      <c r="Z200" s="38"/>
      <c r="AA200" s="37"/>
      <c r="AB200" s="38"/>
      <c r="AC200" s="37"/>
      <c r="AD200" s="37"/>
      <c r="AE200" s="37"/>
      <c r="AF200" s="35"/>
      <c r="AG200" s="37"/>
      <c r="AH200" s="39"/>
      <c r="AI200" s="37"/>
      <c r="AJ200" s="39"/>
      <c r="AK200" s="37"/>
      <c r="AL200" s="39"/>
      <c r="AM200" s="37"/>
      <c r="AN200" s="35"/>
      <c r="AO200" s="35"/>
      <c r="AP200" s="35"/>
      <c r="AR200" s="41">
        <f>MONTH(C200)</f>
        <v>9</v>
      </c>
      <c r="AS200" s="78"/>
      <c r="AT200" s="43">
        <f>C200</f>
        <v>44102</v>
      </c>
      <c r="AU200" s="44"/>
      <c r="AV200" s="44"/>
      <c r="AW200" s="44"/>
      <c r="AX200" s="44"/>
      <c r="AY200" s="44"/>
      <c r="AZ200" s="44"/>
      <c r="BA200" s="44"/>
      <c r="BB200" s="44"/>
      <c r="BC200" s="44"/>
      <c r="BD200" s="44"/>
      <c r="BE200" s="44"/>
      <c r="BF200" s="44"/>
      <c r="BG200" s="44"/>
    </row>
    <row r="201" spans="1:59" s="42" customFormat="1" ht="12.75" customHeight="1" x14ac:dyDescent="0.2">
      <c r="A201" s="30">
        <f t="shared" si="47"/>
        <v>9</v>
      </c>
      <c r="B201" s="45">
        <f t="shared" si="48"/>
        <v>44103</v>
      </c>
      <c r="C201" s="32">
        <f t="shared" si="49"/>
        <v>44103</v>
      </c>
      <c r="D201" s="85"/>
      <c r="E201" s="85"/>
      <c r="F201" s="86"/>
      <c r="G201" s="86"/>
      <c r="H201" s="86"/>
      <c r="I201" s="86"/>
      <c r="J201" s="86"/>
      <c r="K201" s="86"/>
      <c r="L201" s="86"/>
      <c r="M201" s="86"/>
      <c r="N201" s="87"/>
      <c r="O201" s="86"/>
      <c r="P201" s="76">
        <f>SUM(D201:O201)</f>
        <v>0</v>
      </c>
      <c r="Q201" s="77"/>
      <c r="R201" s="35"/>
      <c r="S201" s="37"/>
      <c r="T201" s="37"/>
      <c r="U201" s="37"/>
      <c r="V201" s="38"/>
      <c r="W201" s="37"/>
      <c r="X201" s="35"/>
      <c r="Y201" s="37"/>
      <c r="Z201" s="38"/>
      <c r="AA201" s="37"/>
      <c r="AB201" s="38"/>
      <c r="AC201" s="37"/>
      <c r="AD201" s="37"/>
      <c r="AE201" s="37"/>
      <c r="AF201" s="35"/>
      <c r="AG201" s="37"/>
      <c r="AH201" s="39"/>
      <c r="AI201" s="37"/>
      <c r="AJ201" s="39"/>
      <c r="AK201" s="37"/>
      <c r="AL201" s="39"/>
      <c r="AM201" s="37"/>
      <c r="AN201" s="35"/>
      <c r="AO201" s="35"/>
      <c r="AP201" s="35"/>
      <c r="AQ201" s="49">
        <f>SUM(AD201+AB201)</f>
        <v>0</v>
      </c>
      <c r="AR201" s="41">
        <f>MONTH(C201)</f>
        <v>9</v>
      </c>
      <c r="AS201" s="78"/>
      <c r="AT201" s="43">
        <f>C201</f>
        <v>44103</v>
      </c>
      <c r="AU201" s="44"/>
      <c r="AV201" s="44"/>
      <c r="AW201" s="44"/>
      <c r="AX201" s="44"/>
      <c r="AY201" s="44"/>
      <c r="AZ201" s="44"/>
      <c r="BA201" s="44"/>
      <c r="BB201" s="44"/>
      <c r="BC201" s="44"/>
      <c r="BD201" s="44"/>
      <c r="BE201" s="44"/>
      <c r="BF201" s="44"/>
      <c r="BG201" s="54">
        <f>SUM(AU201:BF201)</f>
        <v>0</v>
      </c>
    </row>
    <row r="202" spans="1:59" s="42" customFormat="1" ht="12.75" customHeight="1" thickBot="1" x14ac:dyDescent="0.25">
      <c r="A202" s="30">
        <f t="shared" si="47"/>
        <v>9</v>
      </c>
      <c r="B202" s="45">
        <f t="shared" si="48"/>
        <v>44104</v>
      </c>
      <c r="C202" s="32">
        <f t="shared" si="49"/>
        <v>44104</v>
      </c>
      <c r="D202" s="88"/>
      <c r="E202" s="88"/>
      <c r="F202" s="89"/>
      <c r="G202" s="89"/>
      <c r="H202" s="89"/>
      <c r="I202" s="89"/>
      <c r="J202" s="89"/>
      <c r="K202" s="89"/>
      <c r="L202" s="89"/>
      <c r="M202" s="89"/>
      <c r="N202" s="90"/>
      <c r="O202" s="89"/>
      <c r="P202" s="81">
        <f>SUM(D202:O202)</f>
        <v>0</v>
      </c>
      <c r="Q202" s="77"/>
      <c r="R202" s="35"/>
      <c r="S202" s="37"/>
      <c r="T202" s="37"/>
      <c r="U202" s="37"/>
      <c r="V202" s="38"/>
      <c r="W202" s="37"/>
      <c r="X202" s="35"/>
      <c r="Y202" s="37"/>
      <c r="Z202" s="38"/>
      <c r="AA202" s="37"/>
      <c r="AB202" s="38"/>
      <c r="AC202" s="37"/>
      <c r="AD202" s="37"/>
      <c r="AE202" s="37"/>
      <c r="AF202" s="35"/>
      <c r="AG202" s="37"/>
      <c r="AH202" s="39"/>
      <c r="AI202" s="37"/>
      <c r="AJ202" s="39"/>
      <c r="AK202" s="37"/>
      <c r="AL202" s="39"/>
      <c r="AM202" s="37"/>
      <c r="AN202" s="35"/>
      <c r="AO202" s="35"/>
      <c r="AP202" s="35"/>
      <c r="AR202" s="41">
        <f>MONTH(C202)</f>
        <v>9</v>
      </c>
      <c r="AS202" s="78"/>
      <c r="AT202" s="43">
        <f>C202</f>
        <v>44104</v>
      </c>
      <c r="AU202" s="44"/>
      <c r="AV202" s="44"/>
      <c r="AW202" s="44"/>
      <c r="AX202" s="44"/>
      <c r="AY202" s="44"/>
      <c r="AZ202" s="44"/>
      <c r="BA202" s="44"/>
      <c r="BB202" s="44"/>
      <c r="BC202" s="44"/>
      <c r="BD202" s="44"/>
      <c r="BE202" s="44"/>
      <c r="BF202" s="44"/>
      <c r="BG202" s="44"/>
    </row>
    <row r="203" spans="1:59" s="42" customFormat="1" ht="12.75" customHeight="1" x14ac:dyDescent="0.2">
      <c r="A203" s="60">
        <f t="shared" si="47"/>
        <v>10</v>
      </c>
      <c r="B203" s="61">
        <f t="shared" si="48"/>
        <v>44105</v>
      </c>
      <c r="C203" s="62">
        <f t="shared" si="49"/>
        <v>44105</v>
      </c>
      <c r="D203" s="91"/>
      <c r="E203" s="91"/>
      <c r="F203" s="92"/>
      <c r="G203" s="92"/>
      <c r="H203" s="92"/>
      <c r="I203" s="92"/>
      <c r="J203" s="92"/>
      <c r="K203" s="92"/>
      <c r="L203" s="92"/>
      <c r="M203" s="92"/>
      <c r="N203" s="93"/>
      <c r="O203" s="92"/>
      <c r="P203" s="84">
        <f>SUM(D203:O203)</f>
        <v>0</v>
      </c>
      <c r="Q203" s="77"/>
      <c r="R203" s="34"/>
      <c r="S203" s="47"/>
      <c r="T203" s="47"/>
      <c r="U203" s="47"/>
      <c r="V203" s="48"/>
      <c r="W203" s="47"/>
      <c r="X203" s="48"/>
      <c r="Y203" s="47"/>
      <c r="Z203" s="48"/>
      <c r="AA203" s="47"/>
      <c r="AB203" s="48"/>
      <c r="AC203" s="47"/>
      <c r="AD203" s="48"/>
      <c r="AE203" s="47"/>
      <c r="AF203" s="48"/>
      <c r="AG203" s="47"/>
      <c r="AH203" s="48"/>
      <c r="AI203" s="47"/>
      <c r="AJ203" s="48"/>
      <c r="AK203" s="47"/>
      <c r="AL203" s="48"/>
      <c r="AM203" s="47"/>
      <c r="AN203" s="34"/>
      <c r="AO203" s="34"/>
      <c r="AP203" s="34"/>
      <c r="AR203" s="41">
        <f>MONTH(C203)</f>
        <v>10</v>
      </c>
      <c r="AS203" s="78"/>
      <c r="AT203" s="43">
        <f>C203</f>
        <v>44105</v>
      </c>
      <c r="AU203" s="50"/>
      <c r="AV203" s="50"/>
      <c r="AW203" s="50"/>
      <c r="AX203" s="50"/>
      <c r="AY203" s="50"/>
      <c r="AZ203" s="50"/>
      <c r="BA203" s="50"/>
      <c r="BB203" s="50"/>
      <c r="BC203" s="50"/>
      <c r="BD203" s="50"/>
      <c r="BE203" s="50"/>
      <c r="BF203" s="50"/>
      <c r="BG203" s="44"/>
    </row>
    <row r="204" spans="1:59" s="42" customFormat="1" ht="12.75" customHeight="1" x14ac:dyDescent="0.2">
      <c r="A204" s="30">
        <f t="shared" si="47"/>
        <v>10</v>
      </c>
      <c r="B204" s="45">
        <f t="shared" si="48"/>
        <v>44106</v>
      </c>
      <c r="C204" s="32">
        <f t="shared" si="49"/>
        <v>44106</v>
      </c>
      <c r="D204" s="85"/>
      <c r="E204" s="85"/>
      <c r="F204" s="86"/>
      <c r="G204" s="86"/>
      <c r="H204" s="86"/>
      <c r="I204" s="86"/>
      <c r="J204" s="86"/>
      <c r="K204" s="86"/>
      <c r="L204" s="86"/>
      <c r="M204" s="86"/>
      <c r="N204" s="87"/>
      <c r="O204" s="86"/>
      <c r="P204" s="76">
        <f>SUM(D204:O204)</f>
        <v>0</v>
      </c>
      <c r="Q204" s="77"/>
      <c r="R204" s="51"/>
      <c r="S204" s="52"/>
      <c r="T204" s="52"/>
      <c r="U204" s="52"/>
      <c r="V204" s="53"/>
      <c r="W204" s="52"/>
      <c r="X204" s="53"/>
      <c r="Y204" s="52"/>
      <c r="Z204" s="53"/>
      <c r="AA204" s="52"/>
      <c r="AB204" s="53"/>
      <c r="AC204" s="52"/>
      <c r="AD204" s="53"/>
      <c r="AE204" s="52"/>
      <c r="AF204" s="53"/>
      <c r="AG204" s="52"/>
      <c r="AH204" s="53"/>
      <c r="AI204" s="52"/>
      <c r="AJ204" s="53"/>
      <c r="AK204" s="52"/>
      <c r="AL204" s="53"/>
      <c r="AM204" s="52"/>
      <c r="AN204" s="51"/>
      <c r="AO204" s="51"/>
      <c r="AP204" s="51" t="e">
        <f>R204+T204+V204+X204+Z204+AB204+#REF!+AF204+AH204+AJ204+AL204+AN204</f>
        <v>#REF!</v>
      </c>
      <c r="AR204" s="41">
        <f>MONTH(C204)</f>
        <v>10</v>
      </c>
      <c r="AS204" s="78"/>
      <c r="AT204" s="43">
        <f>C204</f>
        <v>44106</v>
      </c>
      <c r="AU204" s="54">
        <f t="shared" ref="AU204:BF204" si="51">SUM(D200:D204)</f>
        <v>0</v>
      </c>
      <c r="AV204" s="54">
        <f t="shared" si="51"/>
        <v>0</v>
      </c>
      <c r="AW204" s="54">
        <f t="shared" si="51"/>
        <v>0</v>
      </c>
      <c r="AX204" s="54">
        <f t="shared" si="51"/>
        <v>0</v>
      </c>
      <c r="AY204" s="54">
        <f t="shared" si="51"/>
        <v>0</v>
      </c>
      <c r="AZ204" s="54">
        <f t="shared" si="51"/>
        <v>0</v>
      </c>
      <c r="BA204" s="54">
        <f t="shared" si="51"/>
        <v>0</v>
      </c>
      <c r="BB204" s="54">
        <f t="shared" si="51"/>
        <v>0</v>
      </c>
      <c r="BC204" s="54">
        <f t="shared" si="51"/>
        <v>0</v>
      </c>
      <c r="BD204" s="54">
        <f t="shared" si="51"/>
        <v>0</v>
      </c>
      <c r="BE204" s="54">
        <f t="shared" si="51"/>
        <v>0</v>
      </c>
      <c r="BF204" s="54">
        <f t="shared" si="51"/>
        <v>0</v>
      </c>
      <c r="BG204" s="44"/>
    </row>
    <row r="205" spans="1:59" s="42" customFormat="1" ht="12.75" customHeight="1" x14ac:dyDescent="0.2">
      <c r="A205" s="30">
        <f t="shared" si="47"/>
        <v>10</v>
      </c>
      <c r="B205" s="45">
        <f t="shared" si="48"/>
        <v>44109</v>
      </c>
      <c r="C205" s="32">
        <f t="shared" si="49"/>
        <v>44109</v>
      </c>
      <c r="D205" s="85"/>
      <c r="E205" s="85"/>
      <c r="F205" s="86"/>
      <c r="G205" s="86"/>
      <c r="H205" s="86"/>
      <c r="I205" s="86"/>
      <c r="J205" s="86"/>
      <c r="K205" s="86"/>
      <c r="L205" s="86"/>
      <c r="M205" s="86"/>
      <c r="N205" s="87"/>
      <c r="O205" s="86"/>
      <c r="P205" s="76">
        <f>SUM(D205:O205)</f>
        <v>0</v>
      </c>
      <c r="Q205" s="77"/>
      <c r="R205" s="35"/>
      <c r="S205" s="37"/>
      <c r="T205" s="37"/>
      <c r="U205" s="37"/>
      <c r="V205" s="38"/>
      <c r="W205" s="37"/>
      <c r="X205" s="35"/>
      <c r="Y205" s="37"/>
      <c r="Z205" s="38"/>
      <c r="AA205" s="37"/>
      <c r="AB205" s="38"/>
      <c r="AC205" s="37"/>
      <c r="AD205" s="37"/>
      <c r="AE205" s="37"/>
      <c r="AF205" s="35"/>
      <c r="AG205" s="37"/>
      <c r="AH205" s="39"/>
      <c r="AI205" s="37"/>
      <c r="AJ205" s="39"/>
      <c r="AK205" s="37"/>
      <c r="AL205" s="39"/>
      <c r="AM205" s="37"/>
      <c r="AN205" s="35"/>
      <c r="AO205" s="35"/>
      <c r="AP205" s="35"/>
      <c r="AR205" s="41">
        <f>MONTH(C205)</f>
        <v>10</v>
      </c>
      <c r="AS205" s="78"/>
      <c r="AT205" s="43">
        <f>C205</f>
        <v>44109</v>
      </c>
      <c r="AU205" s="44"/>
      <c r="AV205" s="44"/>
      <c r="AW205" s="44"/>
      <c r="AX205" s="44"/>
      <c r="AY205" s="44"/>
      <c r="AZ205" s="44"/>
      <c r="BA205" s="44"/>
      <c r="BB205" s="44"/>
      <c r="BC205" s="44"/>
      <c r="BD205" s="44"/>
      <c r="BE205" s="44"/>
      <c r="BF205" s="44"/>
      <c r="BG205" s="44"/>
    </row>
    <row r="206" spans="1:59" s="42" customFormat="1" ht="12.75" customHeight="1" x14ac:dyDescent="0.2">
      <c r="A206" s="30">
        <f t="shared" si="47"/>
        <v>10</v>
      </c>
      <c r="B206" s="45">
        <f t="shared" si="48"/>
        <v>44110</v>
      </c>
      <c r="C206" s="32">
        <f t="shared" si="49"/>
        <v>44110</v>
      </c>
      <c r="D206" s="85"/>
      <c r="E206" s="85"/>
      <c r="F206" s="86"/>
      <c r="G206" s="86"/>
      <c r="H206" s="86"/>
      <c r="I206" s="86"/>
      <c r="J206" s="86"/>
      <c r="K206" s="86"/>
      <c r="L206" s="86"/>
      <c r="M206" s="86"/>
      <c r="N206" s="87"/>
      <c r="O206" s="86"/>
      <c r="P206" s="76">
        <f>SUM(D206:O206)</f>
        <v>0</v>
      </c>
      <c r="Q206" s="77"/>
      <c r="R206" s="35"/>
      <c r="S206" s="37"/>
      <c r="T206" s="37"/>
      <c r="U206" s="37"/>
      <c r="V206" s="38"/>
      <c r="W206" s="37"/>
      <c r="X206" s="35"/>
      <c r="Y206" s="37"/>
      <c r="Z206" s="38"/>
      <c r="AA206" s="37"/>
      <c r="AB206" s="38"/>
      <c r="AC206" s="37"/>
      <c r="AD206" s="37"/>
      <c r="AE206" s="37"/>
      <c r="AF206" s="35"/>
      <c r="AG206" s="37"/>
      <c r="AH206" s="39"/>
      <c r="AI206" s="37"/>
      <c r="AJ206" s="39"/>
      <c r="AK206" s="37"/>
      <c r="AL206" s="39"/>
      <c r="AM206" s="37"/>
      <c r="AN206" s="35"/>
      <c r="AO206" s="35"/>
      <c r="AP206" s="35"/>
      <c r="AQ206" s="49">
        <f>SUM(AD206+AB206)</f>
        <v>0</v>
      </c>
      <c r="AR206" s="41">
        <f>MONTH(C206)</f>
        <v>10</v>
      </c>
      <c r="AS206" s="78"/>
      <c r="AT206" s="43">
        <f>C206</f>
        <v>44110</v>
      </c>
      <c r="AU206" s="44"/>
      <c r="AV206" s="44"/>
      <c r="AW206" s="44"/>
      <c r="AX206" s="44"/>
      <c r="AY206" s="44"/>
      <c r="AZ206" s="44"/>
      <c r="BA206" s="44"/>
      <c r="BB206" s="44"/>
      <c r="BC206" s="44"/>
      <c r="BD206" s="44"/>
      <c r="BE206" s="44"/>
      <c r="BF206" s="44"/>
      <c r="BG206" s="54">
        <f>SUM(AU206:BF206)</f>
        <v>0</v>
      </c>
    </row>
    <row r="207" spans="1:59" s="42" customFormat="1" ht="12.75" customHeight="1" x14ac:dyDescent="0.2">
      <c r="A207" s="30">
        <f t="shared" si="47"/>
        <v>10</v>
      </c>
      <c r="B207" s="45">
        <f t="shared" si="48"/>
        <v>44111</v>
      </c>
      <c r="C207" s="32">
        <f t="shared" si="49"/>
        <v>44111</v>
      </c>
      <c r="D207" s="85"/>
      <c r="E207" s="85"/>
      <c r="F207" s="86"/>
      <c r="G207" s="86"/>
      <c r="H207" s="86"/>
      <c r="I207" s="86"/>
      <c r="J207" s="86"/>
      <c r="K207" s="86"/>
      <c r="L207" s="86"/>
      <c r="M207" s="86"/>
      <c r="N207" s="87"/>
      <c r="O207" s="86"/>
      <c r="P207" s="76">
        <f>SUM(D207:O207)</f>
        <v>0</v>
      </c>
      <c r="Q207" s="77"/>
      <c r="R207" s="35"/>
      <c r="S207" s="37"/>
      <c r="T207" s="37"/>
      <c r="U207" s="37"/>
      <c r="V207" s="38"/>
      <c r="W207" s="37"/>
      <c r="X207" s="35"/>
      <c r="Y207" s="37"/>
      <c r="Z207" s="38"/>
      <c r="AA207" s="37"/>
      <c r="AB207" s="38"/>
      <c r="AC207" s="37"/>
      <c r="AD207" s="37"/>
      <c r="AE207" s="37"/>
      <c r="AF207" s="35"/>
      <c r="AG207" s="37"/>
      <c r="AH207" s="39"/>
      <c r="AI207" s="37"/>
      <c r="AJ207" s="39"/>
      <c r="AK207" s="37"/>
      <c r="AL207" s="39"/>
      <c r="AM207" s="37"/>
      <c r="AN207" s="35"/>
      <c r="AO207" s="35"/>
      <c r="AP207" s="35"/>
      <c r="AR207" s="41">
        <f>MONTH(C207)</f>
        <v>10</v>
      </c>
      <c r="AS207" s="78"/>
      <c r="AT207" s="43">
        <f>C207</f>
        <v>44111</v>
      </c>
      <c r="AU207" s="44"/>
      <c r="AV207" s="44"/>
      <c r="AW207" s="44"/>
      <c r="AX207" s="44"/>
      <c r="AY207" s="44"/>
      <c r="AZ207" s="44"/>
      <c r="BA207" s="44"/>
      <c r="BB207" s="44"/>
      <c r="BC207" s="44"/>
      <c r="BD207" s="44"/>
      <c r="BE207" s="44"/>
      <c r="BF207" s="44"/>
      <c r="BG207" s="44"/>
    </row>
    <row r="208" spans="1:59" s="42" customFormat="1" ht="12.75" customHeight="1" x14ac:dyDescent="0.2">
      <c r="A208" s="30">
        <f t="shared" si="47"/>
        <v>10</v>
      </c>
      <c r="B208" s="45">
        <f t="shared" si="48"/>
        <v>44112</v>
      </c>
      <c r="C208" s="32">
        <f t="shared" si="49"/>
        <v>44112</v>
      </c>
      <c r="D208" s="85"/>
      <c r="E208" s="85"/>
      <c r="F208" s="86"/>
      <c r="G208" s="86"/>
      <c r="H208" s="86"/>
      <c r="I208" s="86"/>
      <c r="J208" s="86"/>
      <c r="K208" s="86"/>
      <c r="L208" s="86"/>
      <c r="M208" s="86"/>
      <c r="N208" s="87"/>
      <c r="O208" s="86"/>
      <c r="P208" s="76">
        <f>SUM(D208:O208)</f>
        <v>0</v>
      </c>
      <c r="Q208" s="77"/>
      <c r="R208" s="34"/>
      <c r="S208" s="47"/>
      <c r="T208" s="47"/>
      <c r="U208" s="47"/>
      <c r="V208" s="48"/>
      <c r="W208" s="47"/>
      <c r="X208" s="48"/>
      <c r="Y208" s="47"/>
      <c r="Z208" s="48"/>
      <c r="AA208" s="47"/>
      <c r="AB208" s="48"/>
      <c r="AC208" s="47"/>
      <c r="AD208" s="48"/>
      <c r="AE208" s="47"/>
      <c r="AF208" s="48"/>
      <c r="AG208" s="47"/>
      <c r="AH208" s="48"/>
      <c r="AI208" s="47"/>
      <c r="AJ208" s="48"/>
      <c r="AK208" s="47"/>
      <c r="AL208" s="48"/>
      <c r="AM208" s="47"/>
      <c r="AN208" s="34"/>
      <c r="AO208" s="34"/>
      <c r="AP208" s="34"/>
      <c r="AR208" s="41">
        <f>MONTH(C208)</f>
        <v>10</v>
      </c>
      <c r="AS208" s="78"/>
      <c r="AT208" s="43">
        <f>C208</f>
        <v>44112</v>
      </c>
      <c r="AU208" s="50"/>
      <c r="AV208" s="50"/>
      <c r="AW208" s="50"/>
      <c r="AX208" s="50"/>
      <c r="AY208" s="50"/>
      <c r="AZ208" s="50"/>
      <c r="BA208" s="50"/>
      <c r="BB208" s="50"/>
      <c r="BC208" s="50"/>
      <c r="BD208" s="50"/>
      <c r="BE208" s="50"/>
      <c r="BF208" s="50"/>
      <c r="BG208" s="44"/>
    </row>
    <row r="209" spans="1:59" s="42" customFormat="1" ht="12.75" customHeight="1" x14ac:dyDescent="0.2">
      <c r="A209" s="30">
        <f t="shared" si="47"/>
        <v>10</v>
      </c>
      <c r="B209" s="45">
        <f t="shared" si="48"/>
        <v>44113</v>
      </c>
      <c r="C209" s="32">
        <f t="shared" si="49"/>
        <v>44113</v>
      </c>
      <c r="D209" s="85"/>
      <c r="E209" s="85"/>
      <c r="F209" s="86"/>
      <c r="G209" s="86"/>
      <c r="H209" s="86"/>
      <c r="I209" s="86"/>
      <c r="J209" s="86"/>
      <c r="K209" s="86"/>
      <c r="L209" s="86"/>
      <c r="M209" s="86"/>
      <c r="N209" s="87"/>
      <c r="O209" s="86"/>
      <c r="P209" s="76">
        <f>SUM(D209:O209)</f>
        <v>0</v>
      </c>
      <c r="Q209" s="77"/>
      <c r="R209" s="51"/>
      <c r="S209" s="52"/>
      <c r="T209" s="52"/>
      <c r="U209" s="52"/>
      <c r="V209" s="53"/>
      <c r="W209" s="52"/>
      <c r="X209" s="53"/>
      <c r="Y209" s="52"/>
      <c r="Z209" s="53"/>
      <c r="AA209" s="52"/>
      <c r="AB209" s="53"/>
      <c r="AC209" s="52"/>
      <c r="AD209" s="53"/>
      <c r="AE209" s="52"/>
      <c r="AF209" s="53"/>
      <c r="AG209" s="52"/>
      <c r="AH209" s="53"/>
      <c r="AI209" s="52"/>
      <c r="AJ209" s="53"/>
      <c r="AK209" s="52"/>
      <c r="AL209" s="53"/>
      <c r="AM209" s="52"/>
      <c r="AN209" s="51"/>
      <c r="AO209" s="51"/>
      <c r="AP209" s="51" t="e">
        <f>R209+T209+V209+X209+Z209+AB209+#REF!+AF209+AH209+AJ209+AL209+AN209</f>
        <v>#REF!</v>
      </c>
      <c r="AR209" s="41">
        <f>MONTH(C209)</f>
        <v>10</v>
      </c>
      <c r="AS209" s="78"/>
      <c r="AT209" s="43">
        <f>C209</f>
        <v>44113</v>
      </c>
      <c r="AU209" s="54">
        <f t="shared" ref="AU209:BF209" si="52">SUM(D205:D209)</f>
        <v>0</v>
      </c>
      <c r="AV209" s="54">
        <f t="shared" si="52"/>
        <v>0</v>
      </c>
      <c r="AW209" s="54">
        <f t="shared" si="52"/>
        <v>0</v>
      </c>
      <c r="AX209" s="54">
        <f t="shared" si="52"/>
        <v>0</v>
      </c>
      <c r="AY209" s="54">
        <f t="shared" si="52"/>
        <v>0</v>
      </c>
      <c r="AZ209" s="54">
        <f t="shared" si="52"/>
        <v>0</v>
      </c>
      <c r="BA209" s="54">
        <f t="shared" si="52"/>
        <v>0</v>
      </c>
      <c r="BB209" s="54">
        <f t="shared" si="52"/>
        <v>0</v>
      </c>
      <c r="BC209" s="54">
        <f t="shared" si="52"/>
        <v>0</v>
      </c>
      <c r="BD209" s="54">
        <f t="shared" si="52"/>
        <v>0</v>
      </c>
      <c r="BE209" s="54">
        <f t="shared" si="52"/>
        <v>0</v>
      </c>
      <c r="BF209" s="54">
        <f t="shared" si="52"/>
        <v>0</v>
      </c>
      <c r="BG209" s="44"/>
    </row>
    <row r="210" spans="1:59" s="42" customFormat="1" ht="12.75" customHeight="1" x14ac:dyDescent="0.2">
      <c r="A210" s="30">
        <f t="shared" si="47"/>
        <v>10</v>
      </c>
      <c r="B210" s="45">
        <f t="shared" si="48"/>
        <v>44116</v>
      </c>
      <c r="C210" s="32">
        <f t="shared" si="49"/>
        <v>44116</v>
      </c>
      <c r="D210" s="85"/>
      <c r="E210" s="85"/>
      <c r="F210" s="86"/>
      <c r="G210" s="86"/>
      <c r="H210" s="86"/>
      <c r="I210" s="86"/>
      <c r="J210" s="86"/>
      <c r="K210" s="86"/>
      <c r="L210" s="86"/>
      <c r="M210" s="86"/>
      <c r="N210" s="87"/>
      <c r="O210" s="86"/>
      <c r="P210" s="76">
        <f>SUM(D210:O210)</f>
        <v>0</v>
      </c>
      <c r="Q210" s="77"/>
      <c r="R210" s="35"/>
      <c r="S210" s="37"/>
      <c r="T210" s="37"/>
      <c r="U210" s="37"/>
      <c r="V210" s="38"/>
      <c r="W210" s="37"/>
      <c r="X210" s="35"/>
      <c r="Y210" s="37"/>
      <c r="Z210" s="38"/>
      <c r="AA210" s="37"/>
      <c r="AB210" s="38"/>
      <c r="AC210" s="37"/>
      <c r="AD210" s="37"/>
      <c r="AE210" s="37"/>
      <c r="AF210" s="35"/>
      <c r="AG210" s="37"/>
      <c r="AH210" s="39"/>
      <c r="AI210" s="37"/>
      <c r="AJ210" s="39"/>
      <c r="AK210" s="37"/>
      <c r="AL210" s="39"/>
      <c r="AM210" s="37"/>
      <c r="AN210" s="35"/>
      <c r="AO210" s="35"/>
      <c r="AP210" s="35"/>
      <c r="AR210" s="41">
        <f>MONTH(C210)</f>
        <v>10</v>
      </c>
      <c r="AS210" s="78"/>
      <c r="AT210" s="43">
        <f>C210</f>
        <v>44116</v>
      </c>
      <c r="AU210" s="44"/>
      <c r="AV210" s="44"/>
      <c r="AW210" s="44"/>
      <c r="AX210" s="44"/>
      <c r="AY210" s="44"/>
      <c r="AZ210" s="44"/>
      <c r="BA210" s="44"/>
      <c r="BB210" s="44"/>
      <c r="BC210" s="44"/>
      <c r="BD210" s="44"/>
      <c r="BE210" s="44"/>
      <c r="BF210" s="44"/>
      <c r="BG210" s="44"/>
    </row>
    <row r="211" spans="1:59" s="42" customFormat="1" ht="12.75" customHeight="1" x14ac:dyDescent="0.2">
      <c r="A211" s="30">
        <f t="shared" si="47"/>
        <v>10</v>
      </c>
      <c r="B211" s="45">
        <f t="shared" si="48"/>
        <v>44117</v>
      </c>
      <c r="C211" s="32">
        <f t="shared" si="49"/>
        <v>44117</v>
      </c>
      <c r="D211" s="85"/>
      <c r="E211" s="85"/>
      <c r="F211" s="86"/>
      <c r="G211" s="86"/>
      <c r="H211" s="86"/>
      <c r="I211" s="86"/>
      <c r="J211" s="86"/>
      <c r="K211" s="86"/>
      <c r="L211" s="86"/>
      <c r="M211" s="86"/>
      <c r="N211" s="87"/>
      <c r="O211" s="86"/>
      <c r="P211" s="76">
        <f>SUM(D211:O211)</f>
        <v>0</v>
      </c>
      <c r="Q211" s="77"/>
      <c r="R211" s="35"/>
      <c r="S211" s="37"/>
      <c r="T211" s="37"/>
      <c r="U211" s="37"/>
      <c r="V211" s="38"/>
      <c r="W211" s="37"/>
      <c r="X211" s="35"/>
      <c r="Y211" s="37"/>
      <c r="Z211" s="38"/>
      <c r="AA211" s="37"/>
      <c r="AB211" s="38"/>
      <c r="AC211" s="37"/>
      <c r="AD211" s="37"/>
      <c r="AE211" s="37"/>
      <c r="AF211" s="35"/>
      <c r="AG211" s="37"/>
      <c r="AH211" s="39"/>
      <c r="AI211" s="37"/>
      <c r="AJ211" s="39"/>
      <c r="AK211" s="37"/>
      <c r="AL211" s="39"/>
      <c r="AM211" s="37"/>
      <c r="AN211" s="35"/>
      <c r="AO211" s="35"/>
      <c r="AP211" s="35"/>
      <c r="AQ211" s="49">
        <f>SUM(AD211+AB211)</f>
        <v>0</v>
      </c>
      <c r="AR211" s="41">
        <f>MONTH(C211)</f>
        <v>10</v>
      </c>
      <c r="AS211" s="78"/>
      <c r="AT211" s="43">
        <f>C211</f>
        <v>44117</v>
      </c>
      <c r="AU211" s="44"/>
      <c r="AV211" s="44"/>
      <c r="AW211" s="44"/>
      <c r="AX211" s="44"/>
      <c r="AY211" s="44"/>
      <c r="AZ211" s="44"/>
      <c r="BA211" s="44"/>
      <c r="BB211" s="44"/>
      <c r="BC211" s="44"/>
      <c r="BD211" s="44"/>
      <c r="BE211" s="44"/>
      <c r="BF211" s="44"/>
      <c r="BG211" s="54">
        <f>SUM(AU211:BF211)</f>
        <v>0</v>
      </c>
    </row>
    <row r="212" spans="1:59" s="42" customFormat="1" ht="12.75" customHeight="1" x14ac:dyDescent="0.2">
      <c r="A212" s="30">
        <f t="shared" si="47"/>
        <v>10</v>
      </c>
      <c r="B212" s="45">
        <f t="shared" si="48"/>
        <v>44118</v>
      </c>
      <c r="C212" s="32">
        <f t="shared" si="49"/>
        <v>44118</v>
      </c>
      <c r="D212" s="85"/>
      <c r="E212" s="85"/>
      <c r="F212" s="86"/>
      <c r="G212" s="86"/>
      <c r="H212" s="86"/>
      <c r="I212" s="86"/>
      <c r="J212" s="86"/>
      <c r="K212" s="86"/>
      <c r="L212" s="86"/>
      <c r="M212" s="86"/>
      <c r="N212" s="87"/>
      <c r="O212" s="86"/>
      <c r="P212" s="76">
        <f>SUM(D212:O212)</f>
        <v>0</v>
      </c>
      <c r="Q212" s="77"/>
      <c r="R212" s="35"/>
      <c r="S212" s="37"/>
      <c r="T212" s="37"/>
      <c r="U212" s="37"/>
      <c r="V212" s="38"/>
      <c r="W212" s="37"/>
      <c r="X212" s="35"/>
      <c r="Y212" s="37"/>
      <c r="Z212" s="38"/>
      <c r="AA212" s="37"/>
      <c r="AB212" s="38"/>
      <c r="AC212" s="37"/>
      <c r="AD212" s="37"/>
      <c r="AE212" s="37"/>
      <c r="AF212" s="35"/>
      <c r="AG212" s="37"/>
      <c r="AH212" s="39"/>
      <c r="AI212" s="37"/>
      <c r="AJ212" s="39"/>
      <c r="AK212" s="37"/>
      <c r="AL212" s="39"/>
      <c r="AM212" s="37"/>
      <c r="AN212" s="35"/>
      <c r="AO212" s="35"/>
      <c r="AP212" s="35"/>
      <c r="AR212" s="41">
        <f>MONTH(C212)</f>
        <v>10</v>
      </c>
      <c r="AS212" s="78"/>
      <c r="AT212" s="43">
        <f>C212</f>
        <v>44118</v>
      </c>
      <c r="AU212" s="44"/>
      <c r="AV212" s="44"/>
      <c r="AW212" s="44"/>
      <c r="AX212" s="44"/>
      <c r="AY212" s="44"/>
      <c r="AZ212" s="44"/>
      <c r="BA212" s="44"/>
      <c r="BB212" s="44"/>
      <c r="BC212" s="44"/>
      <c r="BD212" s="44"/>
      <c r="BE212" s="44"/>
      <c r="BF212" s="44"/>
      <c r="BG212" s="44"/>
    </row>
    <row r="213" spans="1:59" s="42" customFormat="1" ht="12.75" customHeight="1" x14ac:dyDescent="0.2">
      <c r="A213" s="30">
        <f t="shared" si="47"/>
        <v>10</v>
      </c>
      <c r="B213" s="45">
        <f t="shared" si="48"/>
        <v>44119</v>
      </c>
      <c r="C213" s="32">
        <f t="shared" si="49"/>
        <v>44119</v>
      </c>
      <c r="D213" s="85"/>
      <c r="E213" s="85"/>
      <c r="F213" s="86"/>
      <c r="G213" s="86"/>
      <c r="H213" s="86"/>
      <c r="I213" s="86"/>
      <c r="J213" s="86"/>
      <c r="K213" s="86"/>
      <c r="L213" s="86"/>
      <c r="M213" s="86"/>
      <c r="N213" s="87"/>
      <c r="O213" s="86"/>
      <c r="P213" s="76">
        <f>SUM(D213:O213)</f>
        <v>0</v>
      </c>
      <c r="Q213" s="77"/>
      <c r="R213" s="34"/>
      <c r="S213" s="47"/>
      <c r="T213" s="47"/>
      <c r="U213" s="47"/>
      <c r="V213" s="48"/>
      <c r="W213" s="47"/>
      <c r="X213" s="48"/>
      <c r="Y213" s="47"/>
      <c r="Z213" s="48"/>
      <c r="AA213" s="47"/>
      <c r="AB213" s="48"/>
      <c r="AC213" s="47"/>
      <c r="AD213" s="48"/>
      <c r="AE213" s="47"/>
      <c r="AF213" s="48"/>
      <c r="AG213" s="47"/>
      <c r="AH213" s="48"/>
      <c r="AI213" s="47"/>
      <c r="AJ213" s="48"/>
      <c r="AK213" s="47"/>
      <c r="AL213" s="48"/>
      <c r="AM213" s="47"/>
      <c r="AN213" s="34"/>
      <c r="AO213" s="34"/>
      <c r="AP213" s="34"/>
      <c r="AR213" s="41">
        <f>MONTH(C213)</f>
        <v>10</v>
      </c>
      <c r="AS213" s="78"/>
      <c r="AT213" s="43">
        <f>C213</f>
        <v>44119</v>
      </c>
      <c r="AU213" s="50"/>
      <c r="AV213" s="50"/>
      <c r="AW213" s="50"/>
      <c r="AX213" s="50"/>
      <c r="AY213" s="50"/>
      <c r="AZ213" s="50"/>
      <c r="BA213" s="50"/>
      <c r="BB213" s="50"/>
      <c r="BC213" s="50"/>
      <c r="BD213" s="50"/>
      <c r="BE213" s="50"/>
      <c r="BF213" s="50"/>
      <c r="BG213" s="44"/>
    </row>
    <row r="214" spans="1:59" s="42" customFormat="1" ht="12.75" customHeight="1" x14ac:dyDescent="0.2">
      <c r="A214" s="30">
        <f t="shared" si="47"/>
        <v>10</v>
      </c>
      <c r="B214" s="45">
        <f t="shared" si="48"/>
        <v>44120</v>
      </c>
      <c r="C214" s="32">
        <f t="shared" si="49"/>
        <v>44120</v>
      </c>
      <c r="D214" s="85"/>
      <c r="E214" s="85"/>
      <c r="F214" s="86"/>
      <c r="G214" s="86"/>
      <c r="H214" s="86"/>
      <c r="I214" s="86"/>
      <c r="J214" s="86"/>
      <c r="K214" s="86"/>
      <c r="L214" s="86"/>
      <c r="M214" s="86"/>
      <c r="N214" s="87"/>
      <c r="O214" s="86"/>
      <c r="P214" s="76">
        <f>SUM(D214:O214)</f>
        <v>0</v>
      </c>
      <c r="Q214" s="77"/>
      <c r="R214" s="51"/>
      <c r="S214" s="52"/>
      <c r="T214" s="52"/>
      <c r="U214" s="52"/>
      <c r="V214" s="53"/>
      <c r="W214" s="52"/>
      <c r="X214" s="53"/>
      <c r="Y214" s="52"/>
      <c r="Z214" s="53"/>
      <c r="AA214" s="52"/>
      <c r="AB214" s="53"/>
      <c r="AC214" s="52"/>
      <c r="AD214" s="53"/>
      <c r="AE214" s="52"/>
      <c r="AF214" s="53"/>
      <c r="AG214" s="52"/>
      <c r="AH214" s="53"/>
      <c r="AI214" s="52"/>
      <c r="AJ214" s="53"/>
      <c r="AK214" s="52"/>
      <c r="AL214" s="53"/>
      <c r="AM214" s="52"/>
      <c r="AN214" s="51"/>
      <c r="AO214" s="51"/>
      <c r="AP214" s="51" t="e">
        <f>R214+T214+V214+X214+Z214+AB214+#REF!+AF214+AH214+AJ214+AL214+AN214</f>
        <v>#REF!</v>
      </c>
      <c r="AR214" s="41">
        <f>MONTH(C214)</f>
        <v>10</v>
      </c>
      <c r="AS214" s="78"/>
      <c r="AT214" s="43">
        <f>C214</f>
        <v>44120</v>
      </c>
      <c r="AU214" s="54">
        <f t="shared" ref="AU214:BF214" si="53">SUM(D210:D214)</f>
        <v>0</v>
      </c>
      <c r="AV214" s="54">
        <f t="shared" si="53"/>
        <v>0</v>
      </c>
      <c r="AW214" s="54">
        <f t="shared" si="53"/>
        <v>0</v>
      </c>
      <c r="AX214" s="54">
        <f t="shared" si="53"/>
        <v>0</v>
      </c>
      <c r="AY214" s="54">
        <f t="shared" si="53"/>
        <v>0</v>
      </c>
      <c r="AZ214" s="54">
        <f t="shared" si="53"/>
        <v>0</v>
      </c>
      <c r="BA214" s="54">
        <f t="shared" si="53"/>
        <v>0</v>
      </c>
      <c r="BB214" s="54">
        <f t="shared" si="53"/>
        <v>0</v>
      </c>
      <c r="BC214" s="54">
        <f t="shared" si="53"/>
        <v>0</v>
      </c>
      <c r="BD214" s="54">
        <f t="shared" si="53"/>
        <v>0</v>
      </c>
      <c r="BE214" s="54">
        <f t="shared" si="53"/>
        <v>0</v>
      </c>
      <c r="BF214" s="54">
        <f t="shared" si="53"/>
        <v>0</v>
      </c>
      <c r="BG214" s="44"/>
    </row>
    <row r="215" spans="1:59" s="42" customFormat="1" ht="12.75" customHeight="1" x14ac:dyDescent="0.2">
      <c r="A215" s="30">
        <f t="shared" si="47"/>
        <v>10</v>
      </c>
      <c r="B215" s="45">
        <f t="shared" si="48"/>
        <v>44123</v>
      </c>
      <c r="C215" s="32">
        <f t="shared" si="49"/>
        <v>44123</v>
      </c>
      <c r="D215" s="85"/>
      <c r="E215" s="85"/>
      <c r="F215" s="86"/>
      <c r="G215" s="86"/>
      <c r="H215" s="86"/>
      <c r="I215" s="86"/>
      <c r="J215" s="86"/>
      <c r="K215" s="86"/>
      <c r="L215" s="86"/>
      <c r="M215" s="86"/>
      <c r="N215" s="75"/>
      <c r="O215" s="86"/>
      <c r="P215" s="76">
        <f>SUM(D215:O215)</f>
        <v>0</v>
      </c>
      <c r="Q215" s="77"/>
      <c r="R215" s="35"/>
      <c r="S215" s="37"/>
      <c r="T215" s="37"/>
      <c r="U215" s="37"/>
      <c r="V215" s="38"/>
      <c r="W215" s="37"/>
      <c r="X215" s="35"/>
      <c r="Y215" s="37"/>
      <c r="Z215" s="38"/>
      <c r="AA215" s="37"/>
      <c r="AB215" s="38"/>
      <c r="AC215" s="37"/>
      <c r="AD215" s="37"/>
      <c r="AE215" s="37"/>
      <c r="AF215" s="35"/>
      <c r="AG215" s="37"/>
      <c r="AH215" s="39"/>
      <c r="AI215" s="37"/>
      <c r="AJ215" s="39"/>
      <c r="AK215" s="37"/>
      <c r="AL215" s="39"/>
      <c r="AM215" s="37"/>
      <c r="AN215" s="35"/>
      <c r="AO215" s="35"/>
      <c r="AP215" s="35"/>
      <c r="AQ215" s="49">
        <f>SUM(AD215+AB215)</f>
        <v>0</v>
      </c>
      <c r="AR215" s="41">
        <f>MONTH(C215)</f>
        <v>10</v>
      </c>
      <c r="AS215" s="78"/>
      <c r="AT215" s="43">
        <f>C215</f>
        <v>44123</v>
      </c>
      <c r="AU215" s="44"/>
      <c r="AV215" s="44"/>
      <c r="AW215" s="44"/>
      <c r="AX215" s="44"/>
      <c r="AY215" s="44"/>
      <c r="AZ215" s="44"/>
      <c r="BA215" s="44"/>
      <c r="BB215" s="44"/>
      <c r="BC215" s="44"/>
      <c r="BD215" s="44"/>
      <c r="BE215" s="44"/>
      <c r="BF215" s="44"/>
      <c r="BG215" s="54">
        <f>SUM(AU215:BF215)</f>
        <v>0</v>
      </c>
    </row>
    <row r="216" spans="1:59" s="42" customFormat="1" ht="12.75" customHeight="1" x14ac:dyDescent="0.2">
      <c r="A216" s="30">
        <f t="shared" si="47"/>
        <v>10</v>
      </c>
      <c r="B216" s="45">
        <f t="shared" si="48"/>
        <v>44124</v>
      </c>
      <c r="C216" s="32">
        <f t="shared" si="49"/>
        <v>44124</v>
      </c>
      <c r="D216" s="85"/>
      <c r="E216" s="85"/>
      <c r="F216" s="86"/>
      <c r="G216" s="86"/>
      <c r="H216" s="86"/>
      <c r="I216" s="86"/>
      <c r="J216" s="86"/>
      <c r="K216" s="86"/>
      <c r="L216" s="86"/>
      <c r="M216" s="86"/>
      <c r="N216" s="87"/>
      <c r="O216" s="86"/>
      <c r="P216" s="76">
        <f>SUM(D216:O216)</f>
        <v>0</v>
      </c>
      <c r="Q216" s="77"/>
      <c r="R216" s="35"/>
      <c r="S216" s="37"/>
      <c r="T216" s="37"/>
      <c r="U216" s="37"/>
      <c r="V216" s="38"/>
      <c r="W216" s="37"/>
      <c r="X216" s="35"/>
      <c r="Y216" s="37"/>
      <c r="Z216" s="38"/>
      <c r="AA216" s="37"/>
      <c r="AB216" s="38"/>
      <c r="AC216" s="37"/>
      <c r="AD216" s="37"/>
      <c r="AE216" s="37"/>
      <c r="AF216" s="35"/>
      <c r="AG216" s="37"/>
      <c r="AH216" s="39"/>
      <c r="AI216" s="37"/>
      <c r="AJ216" s="39"/>
      <c r="AK216" s="37"/>
      <c r="AL216" s="39"/>
      <c r="AM216" s="37"/>
      <c r="AN216" s="35"/>
      <c r="AO216" s="35"/>
      <c r="AP216" s="35"/>
      <c r="AR216" s="41">
        <f>MONTH(C216)</f>
        <v>10</v>
      </c>
      <c r="AS216" s="78"/>
      <c r="AT216" s="43">
        <f>C216</f>
        <v>44124</v>
      </c>
      <c r="AU216" s="44"/>
      <c r="AV216" s="44"/>
      <c r="AW216" s="44"/>
      <c r="AX216" s="44"/>
      <c r="AY216" s="44"/>
      <c r="AZ216" s="44"/>
      <c r="BA216" s="44"/>
      <c r="BB216" s="44"/>
      <c r="BC216" s="44"/>
      <c r="BD216" s="44"/>
      <c r="BE216" s="44"/>
      <c r="BF216" s="44"/>
      <c r="BG216" s="44"/>
    </row>
    <row r="217" spans="1:59" s="42" customFormat="1" ht="12.75" customHeight="1" x14ac:dyDescent="0.2">
      <c r="A217" s="30">
        <f t="shared" si="47"/>
        <v>10</v>
      </c>
      <c r="B217" s="45">
        <f t="shared" si="48"/>
        <v>44125</v>
      </c>
      <c r="C217" s="32">
        <f t="shared" si="49"/>
        <v>44125</v>
      </c>
      <c r="D217" s="85"/>
      <c r="E217" s="85"/>
      <c r="F217" s="86"/>
      <c r="G217" s="86"/>
      <c r="H217" s="86"/>
      <c r="I217" s="86"/>
      <c r="J217" s="86"/>
      <c r="K217" s="86"/>
      <c r="L217" s="86"/>
      <c r="M217" s="86"/>
      <c r="N217" s="87"/>
      <c r="O217" s="86"/>
      <c r="P217" s="76">
        <f>SUM(D217:O217)</f>
        <v>0</v>
      </c>
      <c r="Q217" s="77"/>
      <c r="R217" s="35"/>
      <c r="S217" s="37"/>
      <c r="T217" s="37"/>
      <c r="U217" s="37"/>
      <c r="V217" s="38"/>
      <c r="W217" s="37"/>
      <c r="X217" s="35"/>
      <c r="Y217" s="37"/>
      <c r="Z217" s="38"/>
      <c r="AA217" s="37"/>
      <c r="AB217" s="38"/>
      <c r="AC217" s="37"/>
      <c r="AD217" s="37"/>
      <c r="AE217" s="37"/>
      <c r="AF217" s="35"/>
      <c r="AG217" s="37"/>
      <c r="AH217" s="39"/>
      <c r="AI217" s="37"/>
      <c r="AJ217" s="39"/>
      <c r="AK217" s="37"/>
      <c r="AL217" s="39"/>
      <c r="AM217" s="37"/>
      <c r="AN217" s="35"/>
      <c r="AO217" s="35"/>
      <c r="AP217" s="35"/>
      <c r="AR217" s="41">
        <f>MONTH(C217)</f>
        <v>10</v>
      </c>
      <c r="AS217" s="78"/>
      <c r="AT217" s="43">
        <f>C217</f>
        <v>44125</v>
      </c>
      <c r="AU217" s="44"/>
      <c r="AV217" s="44"/>
      <c r="AW217" s="44"/>
      <c r="AX217" s="44"/>
      <c r="AY217" s="44"/>
      <c r="AZ217" s="44"/>
      <c r="BA217" s="44"/>
      <c r="BB217" s="44"/>
      <c r="BC217" s="44"/>
      <c r="BD217" s="44"/>
      <c r="BE217" s="44"/>
      <c r="BF217" s="44"/>
      <c r="BG217" s="44"/>
    </row>
    <row r="218" spans="1:59" s="42" customFormat="1" ht="12.75" customHeight="1" x14ac:dyDescent="0.2">
      <c r="A218" s="30">
        <f t="shared" si="47"/>
        <v>10</v>
      </c>
      <c r="B218" s="45">
        <f t="shared" si="48"/>
        <v>44126</v>
      </c>
      <c r="C218" s="32">
        <f t="shared" si="49"/>
        <v>44126</v>
      </c>
      <c r="D218" s="85"/>
      <c r="E218" s="85"/>
      <c r="F218" s="86"/>
      <c r="G218" s="86"/>
      <c r="H218" s="86"/>
      <c r="I218" s="86"/>
      <c r="J218" s="86"/>
      <c r="K218" s="86"/>
      <c r="L218" s="86"/>
      <c r="M218" s="86"/>
      <c r="N218" s="87"/>
      <c r="O218" s="86"/>
      <c r="P218" s="76">
        <f>SUM(D218:O218)</f>
        <v>0</v>
      </c>
      <c r="Q218" s="77"/>
      <c r="R218" s="34"/>
      <c r="S218" s="47"/>
      <c r="T218" s="47"/>
      <c r="U218" s="47"/>
      <c r="V218" s="48"/>
      <c r="W218" s="47"/>
      <c r="X218" s="48"/>
      <c r="Y218" s="47"/>
      <c r="Z218" s="48"/>
      <c r="AA218" s="47"/>
      <c r="AB218" s="48"/>
      <c r="AC218" s="47"/>
      <c r="AD218" s="48"/>
      <c r="AE218" s="47"/>
      <c r="AF218" s="48"/>
      <c r="AG218" s="47"/>
      <c r="AH218" s="48"/>
      <c r="AI218" s="47"/>
      <c r="AJ218" s="48"/>
      <c r="AK218" s="47"/>
      <c r="AL218" s="48"/>
      <c r="AM218" s="47"/>
      <c r="AN218" s="34"/>
      <c r="AO218" s="34"/>
      <c r="AP218" s="34"/>
      <c r="AR218" s="41">
        <f>MONTH(C218)</f>
        <v>10</v>
      </c>
      <c r="AS218" s="78"/>
      <c r="AT218" s="43">
        <f>C218</f>
        <v>44126</v>
      </c>
      <c r="AU218" s="50"/>
      <c r="AV218" s="50"/>
      <c r="AW218" s="50"/>
      <c r="AX218" s="50"/>
      <c r="AY218" s="50"/>
      <c r="AZ218" s="50"/>
      <c r="BA218" s="50"/>
      <c r="BB218" s="50"/>
      <c r="BC218" s="50"/>
      <c r="BD218" s="50"/>
      <c r="BE218" s="50"/>
      <c r="BF218" s="50"/>
      <c r="BG218" s="44"/>
    </row>
    <row r="219" spans="1:59" s="42" customFormat="1" ht="12.75" customHeight="1" x14ac:dyDescent="0.2">
      <c r="A219" s="30">
        <f t="shared" si="47"/>
        <v>10</v>
      </c>
      <c r="B219" s="45">
        <f t="shared" si="48"/>
        <v>44127</v>
      </c>
      <c r="C219" s="32">
        <f t="shared" si="49"/>
        <v>44127</v>
      </c>
      <c r="D219" s="85"/>
      <c r="E219" s="85"/>
      <c r="F219" s="86"/>
      <c r="G219" s="86"/>
      <c r="H219" s="86"/>
      <c r="I219" s="86"/>
      <c r="J219" s="86"/>
      <c r="K219" s="86"/>
      <c r="L219" s="86"/>
      <c r="M219" s="86"/>
      <c r="N219" s="86"/>
      <c r="O219" s="86"/>
      <c r="P219" s="76">
        <f>SUM(D219:O219)</f>
        <v>0</v>
      </c>
      <c r="Q219" s="77"/>
      <c r="R219" s="51"/>
      <c r="S219" s="52"/>
      <c r="T219" s="52"/>
      <c r="U219" s="52"/>
      <c r="V219" s="53"/>
      <c r="W219" s="52"/>
      <c r="X219" s="53"/>
      <c r="Y219" s="52"/>
      <c r="Z219" s="53"/>
      <c r="AA219" s="52"/>
      <c r="AB219" s="53"/>
      <c r="AC219" s="52"/>
      <c r="AD219" s="53"/>
      <c r="AE219" s="52"/>
      <c r="AF219" s="53"/>
      <c r="AG219" s="52"/>
      <c r="AH219" s="53"/>
      <c r="AI219" s="52"/>
      <c r="AJ219" s="53"/>
      <c r="AK219" s="52"/>
      <c r="AL219" s="53"/>
      <c r="AM219" s="52"/>
      <c r="AN219" s="51"/>
      <c r="AO219" s="51"/>
      <c r="AP219" s="51" t="e">
        <f>R219+T219+V219+X219+Z219+AB219+#REF!+AF219+AH219+AJ219+AL219+AN219</f>
        <v>#REF!</v>
      </c>
      <c r="AR219" s="41">
        <f>MONTH(C219)</f>
        <v>10</v>
      </c>
      <c r="AS219" s="78"/>
      <c r="AT219" s="43">
        <f>C219</f>
        <v>44127</v>
      </c>
      <c r="AU219" s="54">
        <f t="shared" ref="AU219:BF219" si="54">SUM(D215:D219)</f>
        <v>0</v>
      </c>
      <c r="AV219" s="54">
        <f t="shared" si="54"/>
        <v>0</v>
      </c>
      <c r="AW219" s="54">
        <f t="shared" si="54"/>
        <v>0</v>
      </c>
      <c r="AX219" s="54">
        <f t="shared" si="54"/>
        <v>0</v>
      </c>
      <c r="AY219" s="54">
        <f t="shared" si="54"/>
        <v>0</v>
      </c>
      <c r="AZ219" s="54">
        <f t="shared" si="54"/>
        <v>0</v>
      </c>
      <c r="BA219" s="54">
        <f t="shared" si="54"/>
        <v>0</v>
      </c>
      <c r="BB219" s="54">
        <f t="shared" si="54"/>
        <v>0</v>
      </c>
      <c r="BC219" s="54">
        <f t="shared" si="54"/>
        <v>0</v>
      </c>
      <c r="BD219" s="54">
        <f t="shared" si="54"/>
        <v>0</v>
      </c>
      <c r="BE219" s="54">
        <f t="shared" si="54"/>
        <v>0</v>
      </c>
      <c r="BF219" s="54">
        <f t="shared" si="54"/>
        <v>0</v>
      </c>
      <c r="BG219" s="44"/>
    </row>
    <row r="220" spans="1:59" s="42" customFormat="1" ht="12.75" customHeight="1" x14ac:dyDescent="0.2">
      <c r="A220" s="30">
        <f t="shared" si="47"/>
        <v>10</v>
      </c>
      <c r="B220" s="45">
        <f t="shared" si="48"/>
        <v>44130</v>
      </c>
      <c r="C220" s="32">
        <f t="shared" si="49"/>
        <v>44130</v>
      </c>
      <c r="D220" s="85"/>
      <c r="E220" s="85"/>
      <c r="F220" s="86"/>
      <c r="G220" s="86"/>
      <c r="H220" s="86"/>
      <c r="I220" s="86"/>
      <c r="J220" s="86"/>
      <c r="K220" s="86"/>
      <c r="L220" s="86"/>
      <c r="M220" s="86"/>
      <c r="N220" s="86"/>
      <c r="O220" s="86"/>
      <c r="P220" s="76">
        <f>SUM(D220:O220)</f>
        <v>0</v>
      </c>
      <c r="Q220" s="77"/>
      <c r="R220" s="35"/>
      <c r="S220" s="37"/>
      <c r="T220" s="37"/>
      <c r="U220" s="37"/>
      <c r="V220" s="38"/>
      <c r="W220" s="37"/>
      <c r="X220" s="35"/>
      <c r="Y220" s="37"/>
      <c r="Z220" s="38"/>
      <c r="AA220" s="37"/>
      <c r="AB220" s="38"/>
      <c r="AC220" s="37"/>
      <c r="AD220" s="37"/>
      <c r="AE220" s="37"/>
      <c r="AF220" s="35"/>
      <c r="AG220" s="37"/>
      <c r="AH220" s="39"/>
      <c r="AI220" s="37"/>
      <c r="AJ220" s="39"/>
      <c r="AK220" s="37"/>
      <c r="AL220" s="39"/>
      <c r="AM220" s="37"/>
      <c r="AN220" s="35"/>
      <c r="AO220" s="35"/>
      <c r="AP220" s="35"/>
      <c r="AQ220" s="49">
        <f>SUM(AD220+AB220)</f>
        <v>0</v>
      </c>
      <c r="AR220" s="41">
        <f>MONTH(C220)</f>
        <v>10</v>
      </c>
      <c r="AS220" s="78"/>
      <c r="AT220" s="43">
        <f>C220</f>
        <v>44130</v>
      </c>
      <c r="AU220" s="44"/>
      <c r="AV220" s="44"/>
      <c r="AW220" s="44"/>
      <c r="AX220" s="44"/>
      <c r="AY220" s="44"/>
      <c r="AZ220" s="44"/>
      <c r="BA220" s="44"/>
      <c r="BB220" s="44"/>
      <c r="BC220" s="44"/>
      <c r="BD220" s="44"/>
      <c r="BE220" s="44"/>
      <c r="BF220" s="44"/>
      <c r="BG220" s="54">
        <f>SUM(AU220:BF220)</f>
        <v>0</v>
      </c>
    </row>
    <row r="221" spans="1:59" s="42" customFormat="1" ht="12.75" customHeight="1" x14ac:dyDescent="0.2">
      <c r="A221" s="30">
        <f t="shared" si="47"/>
        <v>10</v>
      </c>
      <c r="B221" s="45">
        <f t="shared" si="48"/>
        <v>44131</v>
      </c>
      <c r="C221" s="32">
        <f t="shared" si="49"/>
        <v>44131</v>
      </c>
      <c r="D221" s="85"/>
      <c r="E221" s="85"/>
      <c r="F221" s="86"/>
      <c r="G221" s="86"/>
      <c r="H221" s="86"/>
      <c r="I221" s="86"/>
      <c r="J221" s="86"/>
      <c r="K221" s="86"/>
      <c r="L221" s="86"/>
      <c r="M221" s="86"/>
      <c r="N221" s="86"/>
      <c r="O221" s="86"/>
      <c r="P221" s="76">
        <f>SUM(D221:O221)</f>
        <v>0</v>
      </c>
      <c r="Q221" s="77"/>
      <c r="R221" s="35"/>
      <c r="S221" s="37"/>
      <c r="T221" s="37"/>
      <c r="U221" s="37"/>
      <c r="V221" s="38"/>
      <c r="W221" s="37"/>
      <c r="X221" s="35"/>
      <c r="Y221" s="37"/>
      <c r="Z221" s="38"/>
      <c r="AA221" s="37"/>
      <c r="AB221" s="38"/>
      <c r="AC221" s="37"/>
      <c r="AD221" s="37"/>
      <c r="AE221" s="37"/>
      <c r="AF221" s="35"/>
      <c r="AG221" s="37"/>
      <c r="AH221" s="39"/>
      <c r="AI221" s="37"/>
      <c r="AJ221" s="39"/>
      <c r="AK221" s="37"/>
      <c r="AL221" s="39"/>
      <c r="AM221" s="37"/>
      <c r="AN221" s="35"/>
      <c r="AO221" s="35"/>
      <c r="AP221" s="35"/>
      <c r="AR221" s="41">
        <f>MONTH(C221)</f>
        <v>10</v>
      </c>
      <c r="AS221" s="78"/>
      <c r="AT221" s="43">
        <f>C221</f>
        <v>44131</v>
      </c>
      <c r="AU221" s="44"/>
      <c r="AV221" s="44"/>
      <c r="AW221" s="44"/>
      <c r="AX221" s="44"/>
      <c r="AY221" s="44"/>
      <c r="AZ221" s="44"/>
      <c r="BA221" s="44"/>
      <c r="BB221" s="44"/>
      <c r="BC221" s="44"/>
      <c r="BD221" s="44"/>
      <c r="BE221" s="44"/>
      <c r="BF221" s="44"/>
      <c r="BG221" s="44"/>
    </row>
    <row r="222" spans="1:59" s="42" customFormat="1" ht="12.75" customHeight="1" x14ac:dyDescent="0.2">
      <c r="A222" s="30">
        <f t="shared" si="47"/>
        <v>10</v>
      </c>
      <c r="B222" s="45">
        <f t="shared" si="48"/>
        <v>44132</v>
      </c>
      <c r="C222" s="32">
        <f t="shared" si="49"/>
        <v>44132</v>
      </c>
      <c r="D222" s="85"/>
      <c r="E222" s="85"/>
      <c r="F222" s="86"/>
      <c r="G222" s="86"/>
      <c r="H222" s="86"/>
      <c r="I222" s="86"/>
      <c r="J222" s="86"/>
      <c r="K222" s="86"/>
      <c r="L222" s="86"/>
      <c r="M222" s="86"/>
      <c r="N222" s="86"/>
      <c r="O222" s="86"/>
      <c r="P222" s="76">
        <f>SUM(D222:O222)</f>
        <v>0</v>
      </c>
      <c r="Q222" s="77"/>
      <c r="R222" s="35"/>
      <c r="S222" s="37"/>
      <c r="T222" s="37"/>
      <c r="U222" s="37"/>
      <c r="V222" s="38"/>
      <c r="W222" s="37"/>
      <c r="X222" s="35"/>
      <c r="Y222" s="37"/>
      <c r="Z222" s="38"/>
      <c r="AA222" s="37"/>
      <c r="AB222" s="38"/>
      <c r="AC222" s="37"/>
      <c r="AD222" s="37"/>
      <c r="AE222" s="37"/>
      <c r="AF222" s="35"/>
      <c r="AG222" s="37"/>
      <c r="AH222" s="39"/>
      <c r="AI222" s="37"/>
      <c r="AJ222" s="39"/>
      <c r="AK222" s="37"/>
      <c r="AL222" s="39"/>
      <c r="AM222" s="37"/>
      <c r="AN222" s="35"/>
      <c r="AO222" s="35"/>
      <c r="AP222" s="35"/>
      <c r="AR222" s="41">
        <f>MONTH(C222)</f>
        <v>10</v>
      </c>
      <c r="AS222" s="78"/>
      <c r="AT222" s="43">
        <f>C222</f>
        <v>44132</v>
      </c>
      <c r="AU222" s="44"/>
      <c r="AV222" s="44"/>
      <c r="AW222" s="44"/>
      <c r="AX222" s="44"/>
      <c r="AY222" s="44"/>
      <c r="AZ222" s="44"/>
      <c r="BA222" s="44"/>
      <c r="BB222" s="44"/>
      <c r="BC222" s="44"/>
      <c r="BD222" s="44"/>
      <c r="BE222" s="44"/>
      <c r="BF222" s="44"/>
      <c r="BG222" s="44"/>
    </row>
    <row r="223" spans="1:59" s="42" customFormat="1" ht="12.75" customHeight="1" x14ac:dyDescent="0.2">
      <c r="A223" s="30">
        <f t="shared" si="47"/>
        <v>10</v>
      </c>
      <c r="B223" s="45">
        <f t="shared" si="48"/>
        <v>44133</v>
      </c>
      <c r="C223" s="32">
        <f t="shared" si="49"/>
        <v>44133</v>
      </c>
      <c r="D223" s="85"/>
      <c r="E223" s="85"/>
      <c r="F223" s="86"/>
      <c r="G223" s="86"/>
      <c r="H223" s="86"/>
      <c r="I223" s="86"/>
      <c r="J223" s="86"/>
      <c r="K223" s="86"/>
      <c r="L223" s="86"/>
      <c r="M223" s="86"/>
      <c r="N223" s="86"/>
      <c r="O223" s="86"/>
      <c r="P223" s="76">
        <f>SUM(D223:O223)</f>
        <v>0</v>
      </c>
      <c r="Q223" s="77"/>
      <c r="R223" s="34"/>
      <c r="S223" s="47"/>
      <c r="T223" s="47"/>
      <c r="U223" s="47"/>
      <c r="V223" s="48"/>
      <c r="W223" s="47"/>
      <c r="X223" s="48"/>
      <c r="Y223" s="47"/>
      <c r="Z223" s="48"/>
      <c r="AA223" s="47"/>
      <c r="AB223" s="48"/>
      <c r="AC223" s="47"/>
      <c r="AD223" s="48"/>
      <c r="AE223" s="47"/>
      <c r="AF223" s="48"/>
      <c r="AG223" s="47"/>
      <c r="AH223" s="48"/>
      <c r="AI223" s="47"/>
      <c r="AJ223" s="48"/>
      <c r="AK223" s="47"/>
      <c r="AL223" s="48"/>
      <c r="AM223" s="47"/>
      <c r="AN223" s="34"/>
      <c r="AO223" s="34"/>
      <c r="AP223" s="34"/>
      <c r="AR223" s="41">
        <f>MONTH(C223)</f>
        <v>10</v>
      </c>
      <c r="AS223" s="78"/>
      <c r="AT223" s="43">
        <f>C223</f>
        <v>44133</v>
      </c>
      <c r="AU223" s="50"/>
      <c r="AV223" s="50"/>
      <c r="AW223" s="50"/>
      <c r="AX223" s="50"/>
      <c r="AY223" s="50"/>
      <c r="AZ223" s="50"/>
      <c r="BA223" s="50"/>
      <c r="BB223" s="50"/>
      <c r="BC223" s="50"/>
      <c r="BD223" s="50"/>
      <c r="BE223" s="50"/>
      <c r="BF223" s="50"/>
      <c r="BG223" s="44"/>
    </row>
    <row r="224" spans="1:59" s="42" customFormat="1" ht="12.75" customHeight="1" thickBot="1" x14ac:dyDescent="0.25">
      <c r="A224" s="30">
        <f t="shared" si="47"/>
        <v>10</v>
      </c>
      <c r="B224" s="45">
        <f t="shared" si="48"/>
        <v>44134</v>
      </c>
      <c r="C224" s="32">
        <f t="shared" si="49"/>
        <v>44134</v>
      </c>
      <c r="D224" s="88"/>
      <c r="E224" s="88"/>
      <c r="F224" s="89"/>
      <c r="G224" s="89"/>
      <c r="H224" s="89"/>
      <c r="I224" s="89"/>
      <c r="J224" s="89"/>
      <c r="K224" s="89"/>
      <c r="L224" s="89"/>
      <c r="M224" s="89"/>
      <c r="N224" s="89"/>
      <c r="O224" s="89"/>
      <c r="P224" s="81">
        <f>SUM(D224:O224)</f>
        <v>0</v>
      </c>
      <c r="Q224" s="77"/>
      <c r="R224" s="51"/>
      <c r="S224" s="52"/>
      <c r="T224" s="52"/>
      <c r="U224" s="52"/>
      <c r="V224" s="53"/>
      <c r="W224" s="52"/>
      <c r="X224" s="53"/>
      <c r="Y224" s="52"/>
      <c r="Z224" s="53"/>
      <c r="AA224" s="52"/>
      <c r="AB224" s="53"/>
      <c r="AC224" s="52"/>
      <c r="AD224" s="53"/>
      <c r="AE224" s="52"/>
      <c r="AF224" s="53"/>
      <c r="AG224" s="52"/>
      <c r="AH224" s="53"/>
      <c r="AI224" s="52"/>
      <c r="AJ224" s="53"/>
      <c r="AK224" s="52"/>
      <c r="AL224" s="53"/>
      <c r="AM224" s="52"/>
      <c r="AN224" s="51"/>
      <c r="AO224" s="51"/>
      <c r="AP224" s="51" t="e">
        <f>R224+T224+V224+X224+Z224+AB224+#REF!+AF224+AH224+AJ224+AL224+AN224</f>
        <v>#REF!</v>
      </c>
      <c r="AQ224" s="49">
        <f>SUM(AD224+AB224)</f>
        <v>0</v>
      </c>
      <c r="AR224" s="41">
        <f>MONTH(C224)</f>
        <v>10</v>
      </c>
      <c r="AS224" s="78"/>
      <c r="AT224" s="43">
        <f>C224</f>
        <v>44134</v>
      </c>
      <c r="AU224" s="54">
        <f t="shared" ref="AU224:BF224" si="55">SUM(D220:D224)</f>
        <v>0</v>
      </c>
      <c r="AV224" s="54">
        <f t="shared" si="55"/>
        <v>0</v>
      </c>
      <c r="AW224" s="54">
        <f t="shared" si="55"/>
        <v>0</v>
      </c>
      <c r="AX224" s="54">
        <f t="shared" si="55"/>
        <v>0</v>
      </c>
      <c r="AY224" s="54">
        <f t="shared" si="55"/>
        <v>0</v>
      </c>
      <c r="AZ224" s="54">
        <f t="shared" si="55"/>
        <v>0</v>
      </c>
      <c r="BA224" s="54">
        <f t="shared" si="55"/>
        <v>0</v>
      </c>
      <c r="BB224" s="54">
        <f t="shared" si="55"/>
        <v>0</v>
      </c>
      <c r="BC224" s="54">
        <f t="shared" si="55"/>
        <v>0</v>
      </c>
      <c r="BD224" s="54">
        <f t="shared" si="55"/>
        <v>0</v>
      </c>
      <c r="BE224" s="54">
        <f t="shared" si="55"/>
        <v>0</v>
      </c>
      <c r="BF224" s="54">
        <f t="shared" si="55"/>
        <v>0</v>
      </c>
      <c r="BG224" s="54">
        <f>SUM(AU224:BF224)</f>
        <v>0</v>
      </c>
    </row>
    <row r="225" spans="1:59" s="42" customFormat="1" ht="12.75" customHeight="1" x14ac:dyDescent="0.2">
      <c r="A225" s="60">
        <f t="shared" si="47"/>
        <v>11</v>
      </c>
      <c r="B225" s="61">
        <f t="shared" si="48"/>
        <v>44137</v>
      </c>
      <c r="C225" s="62">
        <f t="shared" si="49"/>
        <v>44137</v>
      </c>
      <c r="D225" s="91"/>
      <c r="E225" s="91"/>
      <c r="F225" s="92"/>
      <c r="G225" s="92"/>
      <c r="H225" s="92"/>
      <c r="I225" s="92"/>
      <c r="J225" s="92"/>
      <c r="K225" s="92"/>
      <c r="L225" s="92"/>
      <c r="M225" s="92"/>
      <c r="N225" s="92"/>
      <c r="O225" s="92"/>
      <c r="P225" s="84">
        <f>SUM(D225:O225)</f>
        <v>0</v>
      </c>
      <c r="Q225" s="77"/>
      <c r="R225" s="35"/>
      <c r="S225" s="37"/>
      <c r="T225" s="37"/>
      <c r="U225" s="37"/>
      <c r="V225" s="38"/>
      <c r="W225" s="37"/>
      <c r="X225" s="35"/>
      <c r="Y225" s="37"/>
      <c r="Z225" s="38"/>
      <c r="AA225" s="37"/>
      <c r="AB225" s="38"/>
      <c r="AC225" s="37"/>
      <c r="AD225" s="37"/>
      <c r="AE225" s="37"/>
      <c r="AF225" s="35"/>
      <c r="AG225" s="37"/>
      <c r="AH225" s="39"/>
      <c r="AI225" s="37"/>
      <c r="AJ225" s="39"/>
      <c r="AK225" s="37"/>
      <c r="AL225" s="39"/>
      <c r="AM225" s="37"/>
      <c r="AN225" s="35"/>
      <c r="AO225" s="35"/>
      <c r="AP225" s="35"/>
      <c r="AR225" s="41">
        <f>MONTH(C225)</f>
        <v>11</v>
      </c>
      <c r="AS225" s="78"/>
      <c r="AT225" s="43">
        <f>C225</f>
        <v>44137</v>
      </c>
      <c r="AU225" s="44"/>
      <c r="AV225" s="44"/>
      <c r="AW225" s="44"/>
      <c r="AX225" s="44"/>
      <c r="AY225" s="44"/>
      <c r="AZ225" s="44"/>
      <c r="BA225" s="44"/>
      <c r="BB225" s="44"/>
      <c r="BC225" s="44"/>
      <c r="BD225" s="44"/>
      <c r="BE225" s="44"/>
      <c r="BF225" s="44"/>
      <c r="BG225" s="44"/>
    </row>
    <row r="226" spans="1:59" s="42" customFormat="1" ht="12.75" customHeight="1" x14ac:dyDescent="0.2">
      <c r="A226" s="30">
        <f t="shared" si="47"/>
        <v>11</v>
      </c>
      <c r="B226" s="45">
        <f t="shared" si="48"/>
        <v>44138</v>
      </c>
      <c r="C226" s="32">
        <f t="shared" si="49"/>
        <v>44138</v>
      </c>
      <c r="D226" s="85"/>
      <c r="E226" s="85"/>
      <c r="F226" s="86"/>
      <c r="G226" s="86"/>
      <c r="H226" s="86"/>
      <c r="I226" s="86"/>
      <c r="J226" s="86"/>
      <c r="K226" s="86"/>
      <c r="L226" s="86"/>
      <c r="M226" s="86"/>
      <c r="N226" s="86"/>
      <c r="O226" s="86"/>
      <c r="P226" s="76">
        <f>SUM(D226:O226)</f>
        <v>0</v>
      </c>
      <c r="Q226" s="77"/>
      <c r="R226" s="35"/>
      <c r="S226" s="37"/>
      <c r="T226" s="37"/>
      <c r="U226" s="37"/>
      <c r="V226" s="38"/>
      <c r="W226" s="37"/>
      <c r="X226" s="35"/>
      <c r="Y226" s="37"/>
      <c r="Z226" s="38"/>
      <c r="AA226" s="37"/>
      <c r="AB226" s="38"/>
      <c r="AC226" s="37"/>
      <c r="AD226" s="37"/>
      <c r="AE226" s="37"/>
      <c r="AF226" s="35"/>
      <c r="AG226" s="37"/>
      <c r="AH226" s="39"/>
      <c r="AI226" s="37"/>
      <c r="AJ226" s="39"/>
      <c r="AK226" s="37"/>
      <c r="AL226" s="39"/>
      <c r="AM226" s="37"/>
      <c r="AN226" s="35"/>
      <c r="AO226" s="35"/>
      <c r="AP226" s="35"/>
      <c r="AR226" s="41">
        <f>MONTH(C226)</f>
        <v>11</v>
      </c>
      <c r="AS226" s="78"/>
      <c r="AT226" s="43">
        <f>C226</f>
        <v>44138</v>
      </c>
      <c r="AU226" s="44"/>
      <c r="AV226" s="44"/>
      <c r="AW226" s="44"/>
      <c r="AX226" s="44"/>
      <c r="AY226" s="44"/>
      <c r="AZ226" s="44"/>
      <c r="BA226" s="44"/>
      <c r="BB226" s="44"/>
      <c r="BC226" s="44"/>
      <c r="BD226" s="44"/>
      <c r="BE226" s="44"/>
      <c r="BF226" s="44"/>
      <c r="BG226" s="44"/>
    </row>
    <row r="227" spans="1:59" s="42" customFormat="1" ht="12.75" customHeight="1" x14ac:dyDescent="0.2">
      <c r="A227" s="30">
        <f t="shared" si="47"/>
        <v>11</v>
      </c>
      <c r="B227" s="45">
        <f t="shared" si="48"/>
        <v>44139</v>
      </c>
      <c r="C227" s="32">
        <f t="shared" si="49"/>
        <v>44139</v>
      </c>
      <c r="D227" s="85"/>
      <c r="E227" s="85"/>
      <c r="F227" s="86"/>
      <c r="G227" s="86"/>
      <c r="H227" s="86"/>
      <c r="I227" s="86"/>
      <c r="J227" s="86"/>
      <c r="K227" s="86"/>
      <c r="L227" s="86"/>
      <c r="M227" s="86"/>
      <c r="N227" s="86"/>
      <c r="O227" s="86"/>
      <c r="P227" s="76">
        <f>SUM(D227:O227)</f>
        <v>0</v>
      </c>
      <c r="Q227" s="77"/>
      <c r="R227" s="35"/>
      <c r="S227" s="37"/>
      <c r="T227" s="37"/>
      <c r="U227" s="37"/>
      <c r="V227" s="38"/>
      <c r="W227" s="37"/>
      <c r="X227" s="35"/>
      <c r="Y227" s="37"/>
      <c r="Z227" s="38"/>
      <c r="AA227" s="37"/>
      <c r="AB227" s="38"/>
      <c r="AC227" s="37"/>
      <c r="AD227" s="37"/>
      <c r="AE227" s="37"/>
      <c r="AF227" s="35"/>
      <c r="AG227" s="37"/>
      <c r="AH227" s="39"/>
      <c r="AI227" s="37"/>
      <c r="AJ227" s="39"/>
      <c r="AK227" s="37"/>
      <c r="AL227" s="39"/>
      <c r="AM227" s="37"/>
      <c r="AN227" s="35"/>
      <c r="AO227" s="35"/>
      <c r="AP227" s="35"/>
      <c r="AR227" s="41">
        <f>MONTH(C227)</f>
        <v>11</v>
      </c>
      <c r="AS227" s="78"/>
      <c r="AT227" s="43">
        <f>C227</f>
        <v>44139</v>
      </c>
      <c r="AU227" s="44"/>
      <c r="AV227" s="44"/>
      <c r="AW227" s="44"/>
      <c r="AX227" s="44"/>
      <c r="AY227" s="44"/>
      <c r="AZ227" s="44"/>
      <c r="BA227" s="44"/>
      <c r="BB227" s="44"/>
      <c r="BC227" s="44"/>
      <c r="BD227" s="44"/>
      <c r="BE227" s="44"/>
      <c r="BF227" s="44"/>
      <c r="BG227" s="44"/>
    </row>
    <row r="228" spans="1:59" s="42" customFormat="1" ht="12.75" customHeight="1" x14ac:dyDescent="0.2">
      <c r="A228" s="30">
        <f t="shared" si="47"/>
        <v>11</v>
      </c>
      <c r="B228" s="45">
        <f t="shared" si="48"/>
        <v>44140</v>
      </c>
      <c r="C228" s="32">
        <f t="shared" si="49"/>
        <v>44140</v>
      </c>
      <c r="D228" s="85"/>
      <c r="E228" s="85"/>
      <c r="F228" s="86"/>
      <c r="G228" s="86"/>
      <c r="H228" s="86"/>
      <c r="I228" s="86"/>
      <c r="J228" s="86"/>
      <c r="K228" s="86"/>
      <c r="L228" s="86"/>
      <c r="M228" s="86"/>
      <c r="N228" s="86"/>
      <c r="O228" s="86"/>
      <c r="P228" s="76">
        <f>SUM(D228:O228)</f>
        <v>0</v>
      </c>
      <c r="Q228" s="77"/>
      <c r="R228" s="34"/>
      <c r="S228" s="47"/>
      <c r="T228" s="47"/>
      <c r="U228" s="47"/>
      <c r="V228" s="48"/>
      <c r="W228" s="47"/>
      <c r="X228" s="48"/>
      <c r="Y228" s="47"/>
      <c r="Z228" s="48"/>
      <c r="AA228" s="47"/>
      <c r="AB228" s="48"/>
      <c r="AC228" s="47"/>
      <c r="AD228" s="48"/>
      <c r="AE228" s="47"/>
      <c r="AF228" s="48"/>
      <c r="AG228" s="47"/>
      <c r="AH228" s="48"/>
      <c r="AI228" s="47"/>
      <c r="AJ228" s="48"/>
      <c r="AK228" s="47"/>
      <c r="AL228" s="48"/>
      <c r="AM228" s="47"/>
      <c r="AN228" s="34"/>
      <c r="AO228" s="34"/>
      <c r="AP228" s="34"/>
      <c r="AR228" s="41">
        <f>MONTH(C228)</f>
        <v>11</v>
      </c>
      <c r="AS228" s="78"/>
      <c r="AT228" s="43">
        <f>C228</f>
        <v>44140</v>
      </c>
      <c r="AU228" s="50"/>
      <c r="AV228" s="50"/>
      <c r="AW228" s="50"/>
      <c r="AX228" s="50"/>
      <c r="AY228" s="50"/>
      <c r="AZ228" s="50"/>
      <c r="BA228" s="50"/>
      <c r="BB228" s="50"/>
      <c r="BC228" s="50"/>
      <c r="BD228" s="50"/>
      <c r="BE228" s="50"/>
      <c r="BF228" s="50"/>
      <c r="BG228" s="44"/>
    </row>
    <row r="229" spans="1:59" s="42" customFormat="1" ht="12.75" customHeight="1" x14ac:dyDescent="0.2">
      <c r="A229" s="30">
        <f t="shared" si="47"/>
        <v>11</v>
      </c>
      <c r="B229" s="45">
        <f t="shared" si="48"/>
        <v>44141</v>
      </c>
      <c r="C229" s="32">
        <f t="shared" si="49"/>
        <v>44141</v>
      </c>
      <c r="D229" s="85"/>
      <c r="E229" s="85"/>
      <c r="F229" s="86"/>
      <c r="G229" s="86"/>
      <c r="H229" s="86"/>
      <c r="I229" s="86"/>
      <c r="J229" s="86"/>
      <c r="K229" s="86"/>
      <c r="L229" s="86"/>
      <c r="M229" s="86"/>
      <c r="N229" s="86"/>
      <c r="O229" s="86"/>
      <c r="P229" s="76">
        <f>SUM(D229:O229)</f>
        <v>0</v>
      </c>
      <c r="Q229" s="77"/>
      <c r="R229" s="51"/>
      <c r="S229" s="52"/>
      <c r="T229" s="52"/>
      <c r="U229" s="52"/>
      <c r="V229" s="53"/>
      <c r="W229" s="52"/>
      <c r="X229" s="53"/>
      <c r="Y229" s="52"/>
      <c r="Z229" s="53"/>
      <c r="AA229" s="52"/>
      <c r="AB229" s="53"/>
      <c r="AC229" s="52"/>
      <c r="AD229" s="53"/>
      <c r="AE229" s="52"/>
      <c r="AF229" s="53"/>
      <c r="AG229" s="52"/>
      <c r="AH229" s="53"/>
      <c r="AI229" s="52"/>
      <c r="AJ229" s="53"/>
      <c r="AK229" s="52"/>
      <c r="AL229" s="53"/>
      <c r="AM229" s="52"/>
      <c r="AN229" s="51"/>
      <c r="AO229" s="51"/>
      <c r="AP229" s="51" t="e">
        <f>R229+T229+V229+X229+Z229+AB229+#REF!+AF229+AH229+AJ229+AL229+AN229</f>
        <v>#REF!</v>
      </c>
      <c r="AQ229" s="49">
        <f>SUM(AD229+AB229)</f>
        <v>0</v>
      </c>
      <c r="AR229" s="41">
        <f>MONTH(C229)</f>
        <v>11</v>
      </c>
      <c r="AS229" s="78"/>
      <c r="AT229" s="43">
        <f>C229</f>
        <v>44141</v>
      </c>
      <c r="AU229" s="54">
        <f t="shared" ref="AU229:BF229" si="56">SUM(D225:D229)</f>
        <v>0</v>
      </c>
      <c r="AV229" s="54">
        <f t="shared" si="56"/>
        <v>0</v>
      </c>
      <c r="AW229" s="54">
        <f t="shared" si="56"/>
        <v>0</v>
      </c>
      <c r="AX229" s="54">
        <f t="shared" si="56"/>
        <v>0</v>
      </c>
      <c r="AY229" s="54">
        <f t="shared" si="56"/>
        <v>0</v>
      </c>
      <c r="AZ229" s="54">
        <f t="shared" si="56"/>
        <v>0</v>
      </c>
      <c r="BA229" s="54">
        <f t="shared" si="56"/>
        <v>0</v>
      </c>
      <c r="BB229" s="54">
        <f t="shared" si="56"/>
        <v>0</v>
      </c>
      <c r="BC229" s="54">
        <f t="shared" si="56"/>
        <v>0</v>
      </c>
      <c r="BD229" s="54">
        <f t="shared" si="56"/>
        <v>0</v>
      </c>
      <c r="BE229" s="54">
        <f t="shared" si="56"/>
        <v>0</v>
      </c>
      <c r="BF229" s="54">
        <f t="shared" si="56"/>
        <v>0</v>
      </c>
      <c r="BG229" s="54">
        <f>SUM(AU229:BF229)</f>
        <v>0</v>
      </c>
    </row>
    <row r="230" spans="1:59" s="42" customFormat="1" ht="12.75" customHeight="1" x14ac:dyDescent="0.2">
      <c r="A230" s="30">
        <f t="shared" si="47"/>
        <v>11</v>
      </c>
      <c r="B230" s="45">
        <f t="shared" si="48"/>
        <v>44144</v>
      </c>
      <c r="C230" s="32">
        <f t="shared" si="49"/>
        <v>44144</v>
      </c>
      <c r="D230" s="85"/>
      <c r="E230" s="85"/>
      <c r="F230" s="86"/>
      <c r="G230" s="86"/>
      <c r="H230" s="86"/>
      <c r="I230" s="86"/>
      <c r="J230" s="86"/>
      <c r="K230" s="86"/>
      <c r="L230" s="86"/>
      <c r="M230" s="86"/>
      <c r="N230" s="86"/>
      <c r="O230" s="86"/>
      <c r="P230" s="76">
        <f>SUM(D230:O230)</f>
        <v>0</v>
      </c>
      <c r="Q230" s="77"/>
      <c r="R230" s="35"/>
      <c r="S230" s="37"/>
      <c r="T230" s="37"/>
      <c r="U230" s="37"/>
      <c r="V230" s="38"/>
      <c r="W230" s="37"/>
      <c r="X230" s="35"/>
      <c r="Y230" s="37"/>
      <c r="Z230" s="38"/>
      <c r="AA230" s="37"/>
      <c r="AB230" s="38"/>
      <c r="AC230" s="37"/>
      <c r="AD230" s="37"/>
      <c r="AE230" s="37"/>
      <c r="AF230" s="35"/>
      <c r="AG230" s="37"/>
      <c r="AH230" s="39"/>
      <c r="AI230" s="37"/>
      <c r="AJ230" s="39"/>
      <c r="AK230" s="37"/>
      <c r="AL230" s="39"/>
      <c r="AM230" s="37"/>
      <c r="AN230" s="35"/>
      <c r="AO230" s="35"/>
      <c r="AP230" s="35"/>
      <c r="AR230" s="41">
        <f>MONTH(C230)</f>
        <v>11</v>
      </c>
      <c r="AS230" s="78"/>
      <c r="AT230" s="43">
        <f>C230</f>
        <v>44144</v>
      </c>
      <c r="AU230" s="44"/>
      <c r="AV230" s="44"/>
      <c r="AW230" s="44"/>
      <c r="AX230" s="44"/>
      <c r="AY230" s="44"/>
      <c r="AZ230" s="44"/>
      <c r="BA230" s="44"/>
      <c r="BB230" s="44"/>
      <c r="BC230" s="44"/>
      <c r="BD230" s="44"/>
      <c r="BE230" s="44"/>
      <c r="BF230" s="44"/>
      <c r="BG230" s="44"/>
    </row>
    <row r="231" spans="1:59" s="42" customFormat="1" ht="12.75" customHeight="1" x14ac:dyDescent="0.2">
      <c r="A231" s="30">
        <f t="shared" si="47"/>
        <v>11</v>
      </c>
      <c r="B231" s="45">
        <f t="shared" si="48"/>
        <v>44145</v>
      </c>
      <c r="C231" s="32">
        <f t="shared" si="49"/>
        <v>44145</v>
      </c>
      <c r="D231" s="85"/>
      <c r="E231" s="85"/>
      <c r="F231" s="86"/>
      <c r="G231" s="86"/>
      <c r="H231" s="86"/>
      <c r="I231" s="86"/>
      <c r="J231" s="86"/>
      <c r="K231" s="86"/>
      <c r="L231" s="86"/>
      <c r="M231" s="86"/>
      <c r="N231" s="86"/>
      <c r="O231" s="86"/>
      <c r="P231" s="76">
        <f>SUM(D231:O231)</f>
        <v>0</v>
      </c>
      <c r="Q231" s="77"/>
      <c r="R231" s="35"/>
      <c r="S231" s="37"/>
      <c r="T231" s="37"/>
      <c r="U231" s="37"/>
      <c r="V231" s="38"/>
      <c r="W231" s="37"/>
      <c r="X231" s="35"/>
      <c r="Y231" s="37"/>
      <c r="Z231" s="38"/>
      <c r="AA231" s="37"/>
      <c r="AB231" s="38"/>
      <c r="AC231" s="37"/>
      <c r="AD231" s="37"/>
      <c r="AE231" s="37"/>
      <c r="AF231" s="35"/>
      <c r="AG231" s="37"/>
      <c r="AH231" s="39"/>
      <c r="AI231" s="37"/>
      <c r="AJ231" s="39"/>
      <c r="AK231" s="37"/>
      <c r="AL231" s="39"/>
      <c r="AM231" s="37"/>
      <c r="AN231" s="35"/>
      <c r="AO231" s="35"/>
      <c r="AP231" s="35"/>
      <c r="AR231" s="41">
        <f>MONTH(C231)</f>
        <v>11</v>
      </c>
      <c r="AS231" s="78"/>
      <c r="AT231" s="43">
        <f>C231</f>
        <v>44145</v>
      </c>
      <c r="AU231" s="44"/>
      <c r="AV231" s="44"/>
      <c r="AW231" s="44"/>
      <c r="AX231" s="44"/>
      <c r="AY231" s="44"/>
      <c r="AZ231" s="44"/>
      <c r="BA231" s="44"/>
      <c r="BB231" s="44"/>
      <c r="BC231" s="44"/>
      <c r="BD231" s="44"/>
      <c r="BE231" s="44"/>
      <c r="BF231" s="44"/>
      <c r="BG231" s="44"/>
    </row>
    <row r="232" spans="1:59" s="42" customFormat="1" ht="12.75" customHeight="1" x14ac:dyDescent="0.2">
      <c r="A232" s="30">
        <f t="shared" si="47"/>
        <v>11</v>
      </c>
      <c r="B232" s="45">
        <f t="shared" si="48"/>
        <v>44146</v>
      </c>
      <c r="C232" s="32">
        <f t="shared" si="49"/>
        <v>44146</v>
      </c>
      <c r="D232" s="85"/>
      <c r="E232" s="85"/>
      <c r="F232" s="86"/>
      <c r="G232" s="86"/>
      <c r="H232" s="86"/>
      <c r="I232" s="86"/>
      <c r="J232" s="86"/>
      <c r="K232" s="86"/>
      <c r="L232" s="86"/>
      <c r="M232" s="86"/>
      <c r="N232" s="86"/>
      <c r="O232" s="86"/>
      <c r="P232" s="76">
        <f>SUM(D232:O232)</f>
        <v>0</v>
      </c>
      <c r="Q232" s="77"/>
      <c r="R232" s="35"/>
      <c r="S232" s="37"/>
      <c r="T232" s="37"/>
      <c r="U232" s="37"/>
      <c r="V232" s="38"/>
      <c r="W232" s="37"/>
      <c r="X232" s="35"/>
      <c r="Y232" s="37"/>
      <c r="Z232" s="38"/>
      <c r="AA232" s="37"/>
      <c r="AB232" s="38"/>
      <c r="AC232" s="37"/>
      <c r="AD232" s="37"/>
      <c r="AE232" s="37"/>
      <c r="AF232" s="35"/>
      <c r="AG232" s="37"/>
      <c r="AH232" s="39"/>
      <c r="AI232" s="37"/>
      <c r="AJ232" s="39"/>
      <c r="AK232" s="37"/>
      <c r="AL232" s="39"/>
      <c r="AM232" s="37"/>
      <c r="AN232" s="35"/>
      <c r="AO232" s="35"/>
      <c r="AP232" s="35"/>
      <c r="AR232" s="41">
        <f>MONTH(C232)</f>
        <v>11</v>
      </c>
      <c r="AS232" s="78"/>
      <c r="AT232" s="43">
        <f>C232</f>
        <v>44146</v>
      </c>
      <c r="AU232" s="44"/>
      <c r="AV232" s="44"/>
      <c r="AW232" s="44"/>
      <c r="AX232" s="44"/>
      <c r="AY232" s="44"/>
      <c r="AZ232" s="44"/>
      <c r="BA232" s="44"/>
      <c r="BB232" s="44"/>
      <c r="BC232" s="44"/>
      <c r="BD232" s="44"/>
      <c r="BE232" s="44"/>
      <c r="BF232" s="44"/>
      <c r="BG232" s="44"/>
    </row>
    <row r="233" spans="1:59" s="42" customFormat="1" ht="12.75" customHeight="1" x14ac:dyDescent="0.2">
      <c r="A233" s="30">
        <f t="shared" si="47"/>
        <v>11</v>
      </c>
      <c r="B233" s="45">
        <f t="shared" si="48"/>
        <v>44147</v>
      </c>
      <c r="C233" s="32">
        <f t="shared" si="49"/>
        <v>44147</v>
      </c>
      <c r="D233" s="85"/>
      <c r="E233" s="85"/>
      <c r="F233" s="86"/>
      <c r="G233" s="86"/>
      <c r="H233" s="86"/>
      <c r="I233" s="86"/>
      <c r="J233" s="86"/>
      <c r="K233" s="86"/>
      <c r="L233" s="86"/>
      <c r="M233" s="86"/>
      <c r="N233" s="86"/>
      <c r="O233" s="86"/>
      <c r="P233" s="76">
        <f>SUM(D233:O233)</f>
        <v>0</v>
      </c>
      <c r="Q233" s="77"/>
      <c r="R233" s="34"/>
      <c r="S233" s="47"/>
      <c r="T233" s="47"/>
      <c r="U233" s="47"/>
      <c r="V233" s="48"/>
      <c r="W233" s="47"/>
      <c r="X233" s="48"/>
      <c r="Y233" s="47"/>
      <c r="Z233" s="48"/>
      <c r="AA233" s="47"/>
      <c r="AB233" s="48"/>
      <c r="AC233" s="47"/>
      <c r="AD233" s="48"/>
      <c r="AE233" s="47"/>
      <c r="AF233" s="48"/>
      <c r="AG233" s="47"/>
      <c r="AH233" s="48"/>
      <c r="AI233" s="47"/>
      <c r="AJ233" s="48"/>
      <c r="AK233" s="47"/>
      <c r="AL233" s="48"/>
      <c r="AM233" s="47"/>
      <c r="AN233" s="34"/>
      <c r="AO233" s="34"/>
      <c r="AP233" s="34"/>
      <c r="AR233" s="41">
        <f>MONTH(C233)</f>
        <v>11</v>
      </c>
      <c r="AS233" s="78"/>
      <c r="AT233" s="43">
        <f>C233</f>
        <v>44147</v>
      </c>
      <c r="AU233" s="50"/>
      <c r="AV233" s="50"/>
      <c r="AW233" s="50"/>
      <c r="AX233" s="50"/>
      <c r="AY233" s="50"/>
      <c r="AZ233" s="50"/>
      <c r="BA233" s="50"/>
      <c r="BB233" s="50"/>
      <c r="BC233" s="50"/>
      <c r="BD233" s="50"/>
      <c r="BE233" s="50"/>
      <c r="BF233" s="50"/>
      <c r="BG233" s="44"/>
    </row>
    <row r="234" spans="1:59" s="42" customFormat="1" ht="12.75" customHeight="1" x14ac:dyDescent="0.2">
      <c r="A234" s="30">
        <f t="shared" si="47"/>
        <v>11</v>
      </c>
      <c r="B234" s="45">
        <f t="shared" si="48"/>
        <v>44148</v>
      </c>
      <c r="C234" s="32">
        <f t="shared" si="49"/>
        <v>44148</v>
      </c>
      <c r="D234" s="85"/>
      <c r="E234" s="85"/>
      <c r="F234" s="86"/>
      <c r="G234" s="86"/>
      <c r="H234" s="86"/>
      <c r="I234" s="86"/>
      <c r="J234" s="86"/>
      <c r="K234" s="86"/>
      <c r="L234" s="86"/>
      <c r="M234" s="86"/>
      <c r="N234" s="75"/>
      <c r="O234" s="86"/>
      <c r="P234" s="76">
        <f>SUM(D234:O234)</f>
        <v>0</v>
      </c>
      <c r="Q234" s="77"/>
      <c r="R234" s="51"/>
      <c r="S234" s="52"/>
      <c r="T234" s="52"/>
      <c r="U234" s="52"/>
      <c r="V234" s="53"/>
      <c r="W234" s="52"/>
      <c r="X234" s="53"/>
      <c r="Y234" s="52"/>
      <c r="Z234" s="53"/>
      <c r="AA234" s="52"/>
      <c r="AB234" s="53"/>
      <c r="AC234" s="52"/>
      <c r="AD234" s="53"/>
      <c r="AE234" s="52"/>
      <c r="AF234" s="53"/>
      <c r="AG234" s="52"/>
      <c r="AH234" s="53"/>
      <c r="AI234" s="52"/>
      <c r="AJ234" s="53"/>
      <c r="AK234" s="52"/>
      <c r="AL234" s="53"/>
      <c r="AM234" s="52"/>
      <c r="AN234" s="51"/>
      <c r="AO234" s="51"/>
      <c r="AP234" s="51" t="e">
        <f>R234+T234+V234+X234+Z234+AB234+#REF!+AF234+AH234+AJ234+AL234+AN234</f>
        <v>#REF!</v>
      </c>
      <c r="AQ234" s="49">
        <f>SUM(AD234+AB234)</f>
        <v>0</v>
      </c>
      <c r="AR234" s="41">
        <f>MONTH(C234)</f>
        <v>11</v>
      </c>
      <c r="AS234" s="78"/>
      <c r="AT234" s="43">
        <f>C234</f>
        <v>44148</v>
      </c>
      <c r="AU234" s="54">
        <f t="shared" ref="AU234:BF234" si="57">SUM(D230:D234)</f>
        <v>0</v>
      </c>
      <c r="AV234" s="54">
        <f t="shared" si="57"/>
        <v>0</v>
      </c>
      <c r="AW234" s="54">
        <f t="shared" si="57"/>
        <v>0</v>
      </c>
      <c r="AX234" s="54">
        <f t="shared" si="57"/>
        <v>0</v>
      </c>
      <c r="AY234" s="54">
        <f t="shared" si="57"/>
        <v>0</v>
      </c>
      <c r="AZ234" s="54">
        <f t="shared" si="57"/>
        <v>0</v>
      </c>
      <c r="BA234" s="54">
        <f t="shared" si="57"/>
        <v>0</v>
      </c>
      <c r="BB234" s="54">
        <f t="shared" si="57"/>
        <v>0</v>
      </c>
      <c r="BC234" s="54">
        <f t="shared" si="57"/>
        <v>0</v>
      </c>
      <c r="BD234" s="54">
        <f t="shared" si="57"/>
        <v>0</v>
      </c>
      <c r="BE234" s="54">
        <f t="shared" si="57"/>
        <v>0</v>
      </c>
      <c r="BF234" s="54">
        <f t="shared" si="57"/>
        <v>0</v>
      </c>
      <c r="BG234" s="54">
        <f>SUM(AU234:BF234)</f>
        <v>0</v>
      </c>
    </row>
    <row r="235" spans="1:59" s="42" customFormat="1" ht="12.75" customHeight="1" x14ac:dyDescent="0.2">
      <c r="A235" s="30">
        <f t="shared" si="47"/>
        <v>11</v>
      </c>
      <c r="B235" s="45">
        <f t="shared" si="48"/>
        <v>44151</v>
      </c>
      <c r="C235" s="32">
        <f t="shared" si="49"/>
        <v>44151</v>
      </c>
      <c r="D235" s="85"/>
      <c r="E235" s="85"/>
      <c r="F235" s="86"/>
      <c r="G235" s="86"/>
      <c r="H235" s="86"/>
      <c r="I235" s="86"/>
      <c r="J235" s="86"/>
      <c r="K235" s="86"/>
      <c r="L235" s="86"/>
      <c r="M235" s="86"/>
      <c r="N235" s="86"/>
      <c r="O235" s="86"/>
      <c r="P235" s="76">
        <f>SUM(D235:O235)</f>
        <v>0</v>
      </c>
      <c r="Q235" s="77"/>
      <c r="R235" s="35"/>
      <c r="S235" s="37"/>
      <c r="T235" s="37"/>
      <c r="U235" s="37"/>
      <c r="V235" s="38"/>
      <c r="W235" s="37"/>
      <c r="X235" s="35"/>
      <c r="Y235" s="37"/>
      <c r="Z235" s="38"/>
      <c r="AA235" s="37"/>
      <c r="AB235" s="38"/>
      <c r="AC235" s="37"/>
      <c r="AD235" s="37"/>
      <c r="AE235" s="37"/>
      <c r="AF235" s="35"/>
      <c r="AG235" s="37"/>
      <c r="AH235" s="39"/>
      <c r="AI235" s="37"/>
      <c r="AJ235" s="39"/>
      <c r="AK235" s="37"/>
      <c r="AL235" s="39"/>
      <c r="AM235" s="37"/>
      <c r="AN235" s="35"/>
      <c r="AO235" s="35"/>
      <c r="AP235" s="35"/>
      <c r="AR235" s="41">
        <f>MONTH(C235)</f>
        <v>11</v>
      </c>
      <c r="AS235" s="78"/>
      <c r="AT235" s="43">
        <f>C235</f>
        <v>44151</v>
      </c>
      <c r="AU235" s="44"/>
      <c r="AV235" s="44"/>
      <c r="AW235" s="44"/>
      <c r="AX235" s="44"/>
      <c r="AY235" s="44"/>
      <c r="AZ235" s="44"/>
      <c r="BA235" s="44"/>
      <c r="BB235" s="44"/>
      <c r="BC235" s="44"/>
      <c r="BD235" s="44"/>
      <c r="BE235" s="44"/>
      <c r="BF235" s="44"/>
      <c r="BG235" s="44"/>
    </row>
    <row r="236" spans="1:59" s="42" customFormat="1" ht="12.75" customHeight="1" x14ac:dyDescent="0.2">
      <c r="A236" s="30">
        <f t="shared" si="47"/>
        <v>11</v>
      </c>
      <c r="B236" s="45">
        <f t="shared" si="48"/>
        <v>44152</v>
      </c>
      <c r="C236" s="32">
        <f t="shared" si="49"/>
        <v>44152</v>
      </c>
      <c r="D236" s="85"/>
      <c r="E236" s="85"/>
      <c r="F236" s="86"/>
      <c r="G236" s="86"/>
      <c r="H236" s="86"/>
      <c r="I236" s="86"/>
      <c r="J236" s="86"/>
      <c r="K236" s="86"/>
      <c r="L236" s="86"/>
      <c r="M236" s="86"/>
      <c r="N236" s="86"/>
      <c r="O236" s="86"/>
      <c r="P236" s="76">
        <f>SUM(D236:O236)</f>
        <v>0</v>
      </c>
      <c r="Q236" s="77"/>
      <c r="R236" s="35"/>
      <c r="S236" s="37"/>
      <c r="T236" s="37"/>
      <c r="U236" s="37"/>
      <c r="V236" s="38"/>
      <c r="W236" s="37"/>
      <c r="X236" s="35"/>
      <c r="Y236" s="37"/>
      <c r="Z236" s="38"/>
      <c r="AA236" s="37"/>
      <c r="AB236" s="38"/>
      <c r="AC236" s="37"/>
      <c r="AD236" s="37"/>
      <c r="AE236" s="37"/>
      <c r="AF236" s="35"/>
      <c r="AG236" s="37"/>
      <c r="AH236" s="39"/>
      <c r="AI236" s="37"/>
      <c r="AJ236" s="39"/>
      <c r="AK236" s="37"/>
      <c r="AL236" s="39"/>
      <c r="AM236" s="37"/>
      <c r="AN236" s="35"/>
      <c r="AO236" s="35"/>
      <c r="AP236" s="35"/>
      <c r="AR236" s="41">
        <f>MONTH(C236)</f>
        <v>11</v>
      </c>
      <c r="AS236" s="78"/>
      <c r="AT236" s="43">
        <f>C236</f>
        <v>44152</v>
      </c>
      <c r="AU236" s="44"/>
      <c r="AV236" s="44"/>
      <c r="AW236" s="44"/>
      <c r="AX236" s="44"/>
      <c r="AY236" s="44"/>
      <c r="AZ236" s="44"/>
      <c r="BA236" s="44"/>
      <c r="BB236" s="44"/>
      <c r="BC236" s="44"/>
      <c r="BD236" s="44"/>
      <c r="BE236" s="44"/>
      <c r="BF236" s="44"/>
      <c r="BG236" s="44"/>
    </row>
    <row r="237" spans="1:59" s="42" customFormat="1" ht="12.75" customHeight="1" x14ac:dyDescent="0.2">
      <c r="A237" s="30">
        <f t="shared" si="47"/>
        <v>11</v>
      </c>
      <c r="B237" s="45">
        <f t="shared" si="48"/>
        <v>44153</v>
      </c>
      <c r="C237" s="32">
        <f t="shared" si="49"/>
        <v>44153</v>
      </c>
      <c r="D237" s="85"/>
      <c r="E237" s="85"/>
      <c r="F237" s="86"/>
      <c r="G237" s="86"/>
      <c r="H237" s="86"/>
      <c r="I237" s="86"/>
      <c r="J237" s="86"/>
      <c r="K237" s="86"/>
      <c r="L237" s="86"/>
      <c r="M237" s="86"/>
      <c r="N237" s="86"/>
      <c r="O237" s="86"/>
      <c r="P237" s="76">
        <f>SUM(D237:O237)</f>
        <v>0</v>
      </c>
      <c r="Q237" s="77"/>
      <c r="R237" s="35"/>
      <c r="S237" s="37"/>
      <c r="T237" s="37"/>
      <c r="U237" s="37"/>
      <c r="V237" s="38"/>
      <c r="W237" s="37"/>
      <c r="X237" s="35"/>
      <c r="Y237" s="37"/>
      <c r="Z237" s="38"/>
      <c r="AA237" s="37"/>
      <c r="AB237" s="38"/>
      <c r="AC237" s="37"/>
      <c r="AD237" s="37"/>
      <c r="AE237" s="37"/>
      <c r="AF237" s="35"/>
      <c r="AG237" s="37"/>
      <c r="AH237" s="39"/>
      <c r="AI237" s="37"/>
      <c r="AJ237" s="39"/>
      <c r="AK237" s="37"/>
      <c r="AL237" s="39"/>
      <c r="AM237" s="37"/>
      <c r="AN237" s="35"/>
      <c r="AO237" s="35"/>
      <c r="AP237" s="35"/>
      <c r="AR237" s="41">
        <f>MONTH(C237)</f>
        <v>11</v>
      </c>
      <c r="AS237" s="78"/>
      <c r="AT237" s="43">
        <f>C237</f>
        <v>44153</v>
      </c>
      <c r="AU237" s="44"/>
      <c r="AV237" s="44"/>
      <c r="AW237" s="44"/>
      <c r="AX237" s="44"/>
      <c r="AY237" s="44"/>
      <c r="AZ237" s="44"/>
      <c r="BA237" s="44"/>
      <c r="BB237" s="44"/>
      <c r="BC237" s="44"/>
      <c r="BD237" s="44"/>
      <c r="BE237" s="44"/>
      <c r="BF237" s="44"/>
      <c r="BG237" s="44"/>
    </row>
    <row r="238" spans="1:59" s="42" customFormat="1" ht="12.75" customHeight="1" x14ac:dyDescent="0.2">
      <c r="A238" s="30">
        <f t="shared" si="47"/>
        <v>11</v>
      </c>
      <c r="B238" s="45">
        <f t="shared" si="48"/>
        <v>44154</v>
      </c>
      <c r="C238" s="32">
        <f t="shared" si="49"/>
        <v>44154</v>
      </c>
      <c r="D238" s="85"/>
      <c r="E238" s="85"/>
      <c r="F238" s="86"/>
      <c r="G238" s="86"/>
      <c r="H238" s="86"/>
      <c r="I238" s="86"/>
      <c r="J238" s="86"/>
      <c r="K238" s="86"/>
      <c r="L238" s="86"/>
      <c r="M238" s="86"/>
      <c r="N238" s="86"/>
      <c r="O238" s="86"/>
      <c r="P238" s="76">
        <f>SUM(D238:O238)</f>
        <v>0</v>
      </c>
      <c r="Q238" s="77"/>
      <c r="R238" s="34"/>
      <c r="S238" s="47"/>
      <c r="T238" s="47"/>
      <c r="U238" s="47"/>
      <c r="V238" s="48"/>
      <c r="W238" s="47"/>
      <c r="X238" s="48"/>
      <c r="Y238" s="47"/>
      <c r="Z238" s="48"/>
      <c r="AA238" s="47"/>
      <c r="AB238" s="48"/>
      <c r="AC238" s="47"/>
      <c r="AD238" s="48"/>
      <c r="AE238" s="47"/>
      <c r="AF238" s="48"/>
      <c r="AG238" s="47"/>
      <c r="AH238" s="48"/>
      <c r="AI238" s="47"/>
      <c r="AJ238" s="48"/>
      <c r="AK238" s="47"/>
      <c r="AL238" s="48"/>
      <c r="AM238" s="47"/>
      <c r="AN238" s="34"/>
      <c r="AO238" s="34"/>
      <c r="AP238" s="34"/>
      <c r="AR238" s="41">
        <f>MONTH(C238)</f>
        <v>11</v>
      </c>
      <c r="AS238" s="78"/>
      <c r="AT238" s="43">
        <f>C238</f>
        <v>44154</v>
      </c>
      <c r="AU238" s="50"/>
      <c r="AV238" s="50"/>
      <c r="AW238" s="50"/>
      <c r="AX238" s="50"/>
      <c r="AY238" s="50"/>
      <c r="AZ238" s="50"/>
      <c r="BA238" s="50"/>
      <c r="BB238" s="50"/>
      <c r="BC238" s="50"/>
      <c r="BD238" s="50"/>
      <c r="BE238" s="50"/>
      <c r="BF238" s="50"/>
      <c r="BG238" s="44"/>
    </row>
    <row r="239" spans="1:59" s="42" customFormat="1" ht="12.75" customHeight="1" x14ac:dyDescent="0.2">
      <c r="A239" s="30">
        <f t="shared" si="47"/>
        <v>11</v>
      </c>
      <c r="B239" s="45">
        <f t="shared" si="48"/>
        <v>44155</v>
      </c>
      <c r="C239" s="32">
        <f t="shared" si="49"/>
        <v>44155</v>
      </c>
      <c r="D239" s="85"/>
      <c r="E239" s="85"/>
      <c r="F239" s="86"/>
      <c r="G239" s="86"/>
      <c r="H239" s="86"/>
      <c r="I239" s="86"/>
      <c r="J239" s="86"/>
      <c r="K239" s="86"/>
      <c r="L239" s="86"/>
      <c r="M239" s="86"/>
      <c r="N239" s="86"/>
      <c r="O239" s="86"/>
      <c r="P239" s="76">
        <f>SUM(D239:O239)</f>
        <v>0</v>
      </c>
      <c r="Q239" s="77"/>
      <c r="R239" s="51"/>
      <c r="S239" s="52"/>
      <c r="T239" s="52"/>
      <c r="U239" s="52"/>
      <c r="V239" s="53"/>
      <c r="W239" s="52"/>
      <c r="X239" s="53"/>
      <c r="Y239" s="52"/>
      <c r="Z239" s="53"/>
      <c r="AA239" s="52"/>
      <c r="AB239" s="53"/>
      <c r="AC239" s="52"/>
      <c r="AD239" s="53"/>
      <c r="AE239" s="52"/>
      <c r="AF239" s="53"/>
      <c r="AG239" s="52"/>
      <c r="AH239" s="53"/>
      <c r="AI239" s="52"/>
      <c r="AJ239" s="53"/>
      <c r="AK239" s="52"/>
      <c r="AL239" s="53"/>
      <c r="AM239" s="52"/>
      <c r="AN239" s="51"/>
      <c r="AO239" s="51"/>
      <c r="AP239" s="51" t="e">
        <f>R239+T239+V239+X239+Z239+AB239+#REF!+AF239+AH239+AJ239+AL239+AN239</f>
        <v>#REF!</v>
      </c>
      <c r="AQ239" s="49">
        <f>SUM(AD239+AB239)</f>
        <v>0</v>
      </c>
      <c r="AR239" s="41">
        <f>MONTH(C239)</f>
        <v>11</v>
      </c>
      <c r="AS239" s="78"/>
      <c r="AT239" s="43">
        <f>C239</f>
        <v>44155</v>
      </c>
      <c r="AU239" s="54">
        <f t="shared" ref="AU239:BF239" si="58">SUM(D235:D239)</f>
        <v>0</v>
      </c>
      <c r="AV239" s="54">
        <f t="shared" si="58"/>
        <v>0</v>
      </c>
      <c r="AW239" s="54">
        <f t="shared" si="58"/>
        <v>0</v>
      </c>
      <c r="AX239" s="54">
        <f t="shared" si="58"/>
        <v>0</v>
      </c>
      <c r="AY239" s="54">
        <f t="shared" si="58"/>
        <v>0</v>
      </c>
      <c r="AZ239" s="54">
        <f t="shared" si="58"/>
        <v>0</v>
      </c>
      <c r="BA239" s="54">
        <f t="shared" si="58"/>
        <v>0</v>
      </c>
      <c r="BB239" s="54">
        <f t="shared" si="58"/>
        <v>0</v>
      </c>
      <c r="BC239" s="54">
        <f t="shared" si="58"/>
        <v>0</v>
      </c>
      <c r="BD239" s="54">
        <f t="shared" si="58"/>
        <v>0</v>
      </c>
      <c r="BE239" s="54">
        <f t="shared" si="58"/>
        <v>0</v>
      </c>
      <c r="BF239" s="54">
        <f t="shared" si="58"/>
        <v>0</v>
      </c>
      <c r="BG239" s="54">
        <f>SUM(AU239:BF239)</f>
        <v>0</v>
      </c>
    </row>
    <row r="240" spans="1:59" s="42" customFormat="1" ht="12.75" customHeight="1" x14ac:dyDescent="0.2">
      <c r="A240" s="30">
        <f t="shared" si="47"/>
        <v>11</v>
      </c>
      <c r="B240" s="45">
        <f t="shared" si="48"/>
        <v>44158</v>
      </c>
      <c r="C240" s="32">
        <f t="shared" si="49"/>
        <v>44158</v>
      </c>
      <c r="D240" s="85"/>
      <c r="E240" s="85"/>
      <c r="F240" s="86"/>
      <c r="G240" s="86"/>
      <c r="H240" s="86"/>
      <c r="I240" s="86"/>
      <c r="J240" s="86"/>
      <c r="K240" s="86"/>
      <c r="L240" s="86"/>
      <c r="M240" s="86"/>
      <c r="N240" s="86"/>
      <c r="O240" s="86"/>
      <c r="P240" s="76">
        <f>SUM(D240:O240)</f>
        <v>0</v>
      </c>
      <c r="Q240" s="77"/>
      <c r="R240" s="35"/>
      <c r="S240" s="37"/>
      <c r="T240" s="37"/>
      <c r="U240" s="37"/>
      <c r="V240" s="38"/>
      <c r="W240" s="37"/>
      <c r="X240" s="35"/>
      <c r="Y240" s="37"/>
      <c r="Z240" s="38"/>
      <c r="AA240" s="37"/>
      <c r="AB240" s="38"/>
      <c r="AC240" s="37"/>
      <c r="AD240" s="37"/>
      <c r="AE240" s="37"/>
      <c r="AF240" s="35"/>
      <c r="AG240" s="37"/>
      <c r="AH240" s="39"/>
      <c r="AI240" s="37"/>
      <c r="AJ240" s="39"/>
      <c r="AK240" s="37"/>
      <c r="AL240" s="39"/>
      <c r="AM240" s="37"/>
      <c r="AN240" s="35"/>
      <c r="AO240" s="35"/>
      <c r="AP240" s="35"/>
      <c r="AR240" s="41">
        <f>MONTH(C240)</f>
        <v>11</v>
      </c>
      <c r="AS240" s="78"/>
      <c r="AT240" s="43">
        <f>C240</f>
        <v>44158</v>
      </c>
      <c r="AU240" s="44"/>
      <c r="AV240" s="44"/>
      <c r="AW240" s="44"/>
      <c r="AX240" s="44"/>
      <c r="AY240" s="44"/>
      <c r="AZ240" s="44"/>
      <c r="BA240" s="44"/>
      <c r="BB240" s="44"/>
      <c r="BC240" s="44"/>
      <c r="BD240" s="44"/>
      <c r="BE240" s="44"/>
      <c r="BF240" s="44"/>
      <c r="BG240" s="44"/>
    </row>
    <row r="241" spans="1:59" s="42" customFormat="1" ht="12.75" customHeight="1" x14ac:dyDescent="0.2">
      <c r="A241" s="30">
        <f t="shared" si="47"/>
        <v>11</v>
      </c>
      <c r="B241" s="45">
        <f t="shared" si="48"/>
        <v>44159</v>
      </c>
      <c r="C241" s="32">
        <f t="shared" si="49"/>
        <v>44159</v>
      </c>
      <c r="D241" s="85"/>
      <c r="E241" s="85"/>
      <c r="F241" s="86"/>
      <c r="G241" s="86"/>
      <c r="H241" s="86"/>
      <c r="I241" s="86"/>
      <c r="J241" s="86"/>
      <c r="K241" s="86"/>
      <c r="L241" s="86"/>
      <c r="M241" s="86"/>
      <c r="N241" s="86"/>
      <c r="O241" s="86"/>
      <c r="P241" s="76">
        <f>SUM(D241:O241)</f>
        <v>0</v>
      </c>
      <c r="Q241" s="77"/>
      <c r="R241" s="35"/>
      <c r="S241" s="37"/>
      <c r="T241" s="37"/>
      <c r="U241" s="37"/>
      <c r="V241" s="38"/>
      <c r="W241" s="37"/>
      <c r="X241" s="35"/>
      <c r="Y241" s="37"/>
      <c r="Z241" s="38"/>
      <c r="AA241" s="37"/>
      <c r="AB241" s="38"/>
      <c r="AC241" s="37"/>
      <c r="AD241" s="37"/>
      <c r="AE241" s="37"/>
      <c r="AF241" s="35"/>
      <c r="AG241" s="37"/>
      <c r="AH241" s="39"/>
      <c r="AI241" s="37"/>
      <c r="AJ241" s="39"/>
      <c r="AK241" s="37"/>
      <c r="AL241" s="39"/>
      <c r="AM241" s="37"/>
      <c r="AN241" s="35"/>
      <c r="AO241" s="35"/>
      <c r="AP241" s="35"/>
      <c r="AR241" s="41">
        <f>MONTH(C241)</f>
        <v>11</v>
      </c>
      <c r="AS241" s="78"/>
      <c r="AT241" s="43">
        <f>C241</f>
        <v>44159</v>
      </c>
      <c r="AU241" s="44"/>
      <c r="AV241" s="44"/>
      <c r="AW241" s="44"/>
      <c r="AX241" s="44"/>
      <c r="AY241" s="44"/>
      <c r="AZ241" s="44"/>
      <c r="BA241" s="44"/>
      <c r="BB241" s="44"/>
      <c r="BC241" s="44"/>
      <c r="BD241" s="44"/>
      <c r="BE241" s="44"/>
      <c r="BF241" s="44"/>
      <c r="BG241" s="44"/>
    </row>
    <row r="242" spans="1:59" s="42" customFormat="1" ht="12.75" customHeight="1" x14ac:dyDescent="0.2">
      <c r="A242" s="30">
        <f t="shared" si="47"/>
        <v>11</v>
      </c>
      <c r="B242" s="45">
        <f t="shared" si="48"/>
        <v>44160</v>
      </c>
      <c r="C242" s="32">
        <f t="shared" si="49"/>
        <v>44160</v>
      </c>
      <c r="D242" s="85"/>
      <c r="E242" s="85"/>
      <c r="F242" s="86"/>
      <c r="G242" s="86"/>
      <c r="H242" s="86"/>
      <c r="I242" s="86"/>
      <c r="J242" s="86"/>
      <c r="K242" s="86"/>
      <c r="L242" s="86"/>
      <c r="M242" s="86"/>
      <c r="N242" s="86"/>
      <c r="O242" s="86"/>
      <c r="P242" s="76">
        <f>SUM(D242:O242)</f>
        <v>0</v>
      </c>
      <c r="Q242" s="77"/>
      <c r="R242" s="35"/>
      <c r="S242" s="37"/>
      <c r="T242" s="37"/>
      <c r="U242" s="37"/>
      <c r="V242" s="38"/>
      <c r="W242" s="37"/>
      <c r="X242" s="35"/>
      <c r="Y242" s="37"/>
      <c r="Z242" s="38"/>
      <c r="AA242" s="37"/>
      <c r="AB242" s="38"/>
      <c r="AC242" s="37"/>
      <c r="AD242" s="37"/>
      <c r="AE242" s="37"/>
      <c r="AF242" s="35"/>
      <c r="AG242" s="37"/>
      <c r="AH242" s="39"/>
      <c r="AI242" s="37"/>
      <c r="AJ242" s="39"/>
      <c r="AK242" s="37"/>
      <c r="AL242" s="39"/>
      <c r="AM242" s="37"/>
      <c r="AN242" s="35"/>
      <c r="AO242" s="35"/>
      <c r="AP242" s="35"/>
      <c r="AR242" s="41">
        <f>MONTH(C242)</f>
        <v>11</v>
      </c>
      <c r="AS242" s="78"/>
      <c r="AT242" s="43">
        <f>C242</f>
        <v>44160</v>
      </c>
      <c r="AU242" s="44"/>
      <c r="AV242" s="44"/>
      <c r="AW242" s="44"/>
      <c r="AX242" s="44"/>
      <c r="AY242" s="44"/>
      <c r="AZ242" s="44"/>
      <c r="BA242" s="44"/>
      <c r="BB242" s="44"/>
      <c r="BC242" s="44"/>
      <c r="BD242" s="44"/>
      <c r="BE242" s="44"/>
      <c r="BF242" s="44"/>
      <c r="BG242" s="44"/>
    </row>
    <row r="243" spans="1:59" s="42" customFormat="1" ht="12.75" customHeight="1" x14ac:dyDescent="0.2">
      <c r="A243" s="30">
        <f t="shared" si="47"/>
        <v>11</v>
      </c>
      <c r="B243" s="45">
        <f t="shared" si="48"/>
        <v>44161</v>
      </c>
      <c r="C243" s="32">
        <f t="shared" si="49"/>
        <v>44161</v>
      </c>
      <c r="D243" s="85"/>
      <c r="E243" s="85"/>
      <c r="F243" s="86"/>
      <c r="G243" s="86"/>
      <c r="H243" s="86"/>
      <c r="I243" s="86"/>
      <c r="J243" s="86"/>
      <c r="K243" s="86"/>
      <c r="L243" s="86"/>
      <c r="M243" s="86"/>
      <c r="N243" s="86"/>
      <c r="O243" s="86"/>
      <c r="P243" s="76">
        <f>SUM(D243:O243)</f>
        <v>0</v>
      </c>
      <c r="Q243" s="77"/>
      <c r="R243" s="34"/>
      <c r="S243" s="47"/>
      <c r="T243" s="47"/>
      <c r="U243" s="47"/>
      <c r="V243" s="48"/>
      <c r="W243" s="47"/>
      <c r="X243" s="48"/>
      <c r="Y243" s="47"/>
      <c r="Z243" s="48"/>
      <c r="AA243" s="47"/>
      <c r="AB243" s="48"/>
      <c r="AC243" s="47"/>
      <c r="AD243" s="48"/>
      <c r="AE243" s="47"/>
      <c r="AF243" s="48"/>
      <c r="AG243" s="47"/>
      <c r="AH243" s="48"/>
      <c r="AI243" s="47"/>
      <c r="AJ243" s="48"/>
      <c r="AK243" s="47"/>
      <c r="AL243" s="48"/>
      <c r="AM243" s="47"/>
      <c r="AN243" s="34"/>
      <c r="AO243" s="34"/>
      <c r="AP243" s="34"/>
      <c r="AR243" s="41">
        <f>MONTH(C243)</f>
        <v>11</v>
      </c>
      <c r="AS243" s="78"/>
      <c r="AT243" s="43">
        <f>C243</f>
        <v>44161</v>
      </c>
      <c r="AU243" s="50"/>
      <c r="AV243" s="50"/>
      <c r="AW243" s="50"/>
      <c r="AX243" s="50"/>
      <c r="AY243" s="50"/>
      <c r="AZ243" s="50"/>
      <c r="BA243" s="50"/>
      <c r="BB243" s="50"/>
      <c r="BC243" s="50"/>
      <c r="BD243" s="50"/>
      <c r="BE243" s="50"/>
      <c r="BF243" s="50"/>
      <c r="BG243" s="44"/>
    </row>
    <row r="244" spans="1:59" s="42" customFormat="1" ht="12.75" customHeight="1" x14ac:dyDescent="0.2">
      <c r="A244" s="30">
        <f t="shared" si="47"/>
        <v>11</v>
      </c>
      <c r="B244" s="45">
        <f t="shared" si="48"/>
        <v>44162</v>
      </c>
      <c r="C244" s="32">
        <f t="shared" si="49"/>
        <v>44162</v>
      </c>
      <c r="D244" s="85"/>
      <c r="E244" s="85"/>
      <c r="F244" s="86"/>
      <c r="G244" s="86"/>
      <c r="H244" s="86"/>
      <c r="I244" s="86"/>
      <c r="J244" s="86"/>
      <c r="K244" s="86"/>
      <c r="L244" s="86"/>
      <c r="M244" s="86"/>
      <c r="N244" s="86"/>
      <c r="O244" s="86"/>
      <c r="P244" s="76">
        <f>SUM(D244:O244)</f>
        <v>0</v>
      </c>
      <c r="Q244" s="77"/>
      <c r="R244" s="51"/>
      <c r="S244" s="52"/>
      <c r="T244" s="52"/>
      <c r="U244" s="52"/>
      <c r="V244" s="53"/>
      <c r="W244" s="52"/>
      <c r="X244" s="53"/>
      <c r="Y244" s="52"/>
      <c r="Z244" s="53"/>
      <c r="AA244" s="52"/>
      <c r="AB244" s="53"/>
      <c r="AC244" s="52"/>
      <c r="AD244" s="53"/>
      <c r="AE244" s="52"/>
      <c r="AF244" s="53"/>
      <c r="AG244" s="52"/>
      <c r="AH244" s="53"/>
      <c r="AI244" s="52"/>
      <c r="AJ244" s="53"/>
      <c r="AK244" s="52"/>
      <c r="AL244" s="53"/>
      <c r="AM244" s="52"/>
      <c r="AN244" s="51"/>
      <c r="AO244" s="51"/>
      <c r="AP244" s="51" t="e">
        <f>R244+T244+V244+X244+Z244+AB244+#REF!+AF244+AH244+AJ244+AL244+AN244</f>
        <v>#REF!</v>
      </c>
      <c r="AQ244" s="49">
        <f>SUM(AD244+AB244)</f>
        <v>0</v>
      </c>
      <c r="AR244" s="41">
        <f>MONTH(C244)</f>
        <v>11</v>
      </c>
      <c r="AS244" s="78"/>
      <c r="AT244" s="43">
        <f>C244</f>
        <v>44162</v>
      </c>
      <c r="AU244" s="54">
        <f t="shared" ref="AU244:BF244" si="59">SUM(D240:D244)</f>
        <v>0</v>
      </c>
      <c r="AV244" s="54">
        <f t="shared" si="59"/>
        <v>0</v>
      </c>
      <c r="AW244" s="54">
        <f t="shared" si="59"/>
        <v>0</v>
      </c>
      <c r="AX244" s="54">
        <f t="shared" si="59"/>
        <v>0</v>
      </c>
      <c r="AY244" s="54">
        <f t="shared" si="59"/>
        <v>0</v>
      </c>
      <c r="AZ244" s="54">
        <f t="shared" si="59"/>
        <v>0</v>
      </c>
      <c r="BA244" s="54">
        <f t="shared" si="59"/>
        <v>0</v>
      </c>
      <c r="BB244" s="54">
        <f t="shared" si="59"/>
        <v>0</v>
      </c>
      <c r="BC244" s="54">
        <f t="shared" si="59"/>
        <v>0</v>
      </c>
      <c r="BD244" s="54">
        <f t="shared" si="59"/>
        <v>0</v>
      </c>
      <c r="BE244" s="54">
        <f t="shared" si="59"/>
        <v>0</v>
      </c>
      <c r="BF244" s="54">
        <f t="shared" si="59"/>
        <v>0</v>
      </c>
      <c r="BG244" s="54">
        <f>SUM(AU244:BF244)</f>
        <v>0</v>
      </c>
    </row>
    <row r="245" spans="1:59" s="42" customFormat="1" ht="12.75" customHeight="1" thickBot="1" x14ac:dyDescent="0.25">
      <c r="A245" s="30">
        <f t="shared" si="47"/>
        <v>11</v>
      </c>
      <c r="B245" s="45">
        <f t="shared" si="48"/>
        <v>44165</v>
      </c>
      <c r="C245" s="32">
        <f t="shared" si="49"/>
        <v>44165</v>
      </c>
      <c r="D245" s="88"/>
      <c r="E245" s="88"/>
      <c r="F245" s="89"/>
      <c r="G245" s="89"/>
      <c r="H245" s="89"/>
      <c r="I245" s="89"/>
      <c r="J245" s="89"/>
      <c r="K245" s="89"/>
      <c r="L245" s="89"/>
      <c r="M245" s="89"/>
      <c r="N245" s="89"/>
      <c r="O245" s="89"/>
      <c r="P245" s="81">
        <f>SUM(D245:O245)</f>
        <v>0</v>
      </c>
      <c r="Q245" s="77"/>
      <c r="R245" s="35"/>
      <c r="S245" s="37"/>
      <c r="T245" s="37"/>
      <c r="U245" s="37"/>
      <c r="V245" s="38"/>
      <c r="W245" s="37"/>
      <c r="X245" s="35"/>
      <c r="Y245" s="37"/>
      <c r="Z245" s="38"/>
      <c r="AA245" s="37"/>
      <c r="AB245" s="38"/>
      <c r="AC245" s="37"/>
      <c r="AD245" s="37"/>
      <c r="AE245" s="37"/>
      <c r="AF245" s="35"/>
      <c r="AG245" s="37"/>
      <c r="AH245" s="39"/>
      <c r="AI245" s="37"/>
      <c r="AJ245" s="39"/>
      <c r="AK245" s="37"/>
      <c r="AL245" s="39"/>
      <c r="AM245" s="37"/>
      <c r="AN245" s="35"/>
      <c r="AO245" s="35"/>
      <c r="AP245" s="35"/>
      <c r="AR245" s="41">
        <f>MONTH(C245)</f>
        <v>11</v>
      </c>
      <c r="AS245" s="78"/>
      <c r="AT245" s="43">
        <f>C245</f>
        <v>44165</v>
      </c>
      <c r="AU245" s="44"/>
      <c r="AV245" s="44"/>
      <c r="AW245" s="44"/>
      <c r="AX245" s="44"/>
      <c r="AY245" s="44"/>
      <c r="AZ245" s="44"/>
      <c r="BA245" s="44"/>
      <c r="BB245" s="44"/>
      <c r="BC245" s="44"/>
      <c r="BD245" s="44"/>
      <c r="BE245" s="44"/>
      <c r="BF245" s="44"/>
      <c r="BG245" s="94"/>
    </row>
    <row r="246" spans="1:59" s="96" customFormat="1" ht="12.75" customHeight="1" x14ac:dyDescent="0.2">
      <c r="A246" s="60">
        <f t="shared" si="47"/>
        <v>12</v>
      </c>
      <c r="B246" s="61">
        <f t="shared" si="48"/>
        <v>44166</v>
      </c>
      <c r="C246" s="62">
        <f t="shared" si="49"/>
        <v>44166</v>
      </c>
      <c r="D246" s="91"/>
      <c r="E246" s="91"/>
      <c r="F246" s="92"/>
      <c r="G246" s="92"/>
      <c r="H246" s="92"/>
      <c r="I246" s="92"/>
      <c r="J246" s="92"/>
      <c r="K246" s="92"/>
      <c r="L246" s="92"/>
      <c r="M246" s="92"/>
      <c r="N246" s="92"/>
      <c r="O246" s="92"/>
      <c r="P246" s="84">
        <f>SUM(D246:O246)</f>
        <v>0</v>
      </c>
      <c r="Q246" s="95"/>
      <c r="R246" s="35"/>
      <c r="S246" s="37"/>
      <c r="T246" s="37"/>
      <c r="U246" s="37"/>
      <c r="V246" s="38"/>
      <c r="W246" s="37"/>
      <c r="X246" s="35"/>
      <c r="Y246" s="37"/>
      <c r="Z246" s="38"/>
      <c r="AA246" s="37"/>
      <c r="AB246" s="38"/>
      <c r="AC246" s="37"/>
      <c r="AD246" s="37"/>
      <c r="AE246" s="37"/>
      <c r="AF246" s="35"/>
      <c r="AG246" s="37"/>
      <c r="AH246" s="39"/>
      <c r="AI246" s="37"/>
      <c r="AJ246" s="39"/>
      <c r="AK246" s="37"/>
      <c r="AL246" s="39"/>
      <c r="AM246" s="37"/>
      <c r="AN246" s="35"/>
      <c r="AO246" s="35"/>
      <c r="AP246" s="35"/>
      <c r="AR246" s="97">
        <f>MONTH(C246)</f>
        <v>12</v>
      </c>
      <c r="AS246" s="98"/>
      <c r="AT246" s="99">
        <f>C246</f>
        <v>44166</v>
      </c>
      <c r="AU246" s="44"/>
      <c r="AV246" s="44"/>
      <c r="AW246" s="44"/>
      <c r="AX246" s="44"/>
      <c r="AY246" s="44"/>
      <c r="AZ246" s="44"/>
      <c r="BA246" s="44"/>
      <c r="BB246" s="44"/>
      <c r="BC246" s="44"/>
      <c r="BD246" s="44"/>
      <c r="BE246" s="44"/>
      <c r="BF246" s="44"/>
      <c r="BG246" s="44"/>
    </row>
    <row r="247" spans="1:59" s="101" customFormat="1" ht="12.75" customHeight="1" x14ac:dyDescent="0.2">
      <c r="A247" s="30">
        <f t="shared" si="47"/>
        <v>12</v>
      </c>
      <c r="B247" s="45">
        <f t="shared" si="48"/>
        <v>44167</v>
      </c>
      <c r="C247" s="32">
        <f t="shared" si="49"/>
        <v>44167</v>
      </c>
      <c r="D247" s="85"/>
      <c r="E247" s="85"/>
      <c r="F247" s="86"/>
      <c r="G247" s="86"/>
      <c r="H247" s="86"/>
      <c r="I247" s="86"/>
      <c r="J247" s="86"/>
      <c r="K247" s="86"/>
      <c r="L247" s="86"/>
      <c r="M247" s="86"/>
      <c r="N247" s="86"/>
      <c r="O247" s="86"/>
      <c r="P247" s="76">
        <f>SUM(D247:O247)</f>
        <v>0</v>
      </c>
      <c r="Q247" s="100"/>
      <c r="R247" s="35"/>
      <c r="S247" s="37"/>
      <c r="T247" s="37"/>
      <c r="U247" s="37"/>
      <c r="V247" s="38"/>
      <c r="W247" s="37"/>
      <c r="X247" s="35"/>
      <c r="Y247" s="37"/>
      <c r="Z247" s="38"/>
      <c r="AA247" s="37"/>
      <c r="AB247" s="38"/>
      <c r="AC247" s="37"/>
      <c r="AD247" s="37"/>
      <c r="AE247" s="37"/>
      <c r="AF247" s="35"/>
      <c r="AG247" s="37"/>
      <c r="AH247" s="39"/>
      <c r="AI247" s="37"/>
      <c r="AJ247" s="39"/>
      <c r="AK247" s="37"/>
      <c r="AL247" s="39"/>
      <c r="AM247" s="37"/>
      <c r="AN247" s="35"/>
      <c r="AO247" s="35"/>
      <c r="AP247" s="35"/>
      <c r="AR247" s="30">
        <f>MONTH(C247)</f>
        <v>12</v>
      </c>
      <c r="AS247" s="78"/>
      <c r="AT247" s="45">
        <f>C247</f>
        <v>44167</v>
      </c>
      <c r="AU247" s="44"/>
      <c r="AV247" s="44"/>
      <c r="AW247" s="44"/>
      <c r="AX247" s="44"/>
      <c r="AY247" s="44"/>
      <c r="AZ247" s="44"/>
      <c r="BA247" s="44"/>
      <c r="BB247" s="44"/>
      <c r="BC247" s="44"/>
      <c r="BD247" s="44"/>
      <c r="BE247" s="44"/>
      <c r="BF247" s="44"/>
      <c r="BG247" s="44"/>
    </row>
    <row r="248" spans="1:59" s="101" customFormat="1" ht="12.75" customHeight="1" x14ac:dyDescent="0.2">
      <c r="A248" s="30">
        <f t="shared" si="47"/>
        <v>12</v>
      </c>
      <c r="B248" s="45">
        <f t="shared" si="48"/>
        <v>44168</v>
      </c>
      <c r="C248" s="32">
        <f t="shared" si="49"/>
        <v>44168</v>
      </c>
      <c r="D248" s="85"/>
      <c r="E248" s="85"/>
      <c r="F248" s="86"/>
      <c r="G248" s="86"/>
      <c r="H248" s="86"/>
      <c r="I248" s="86"/>
      <c r="J248" s="86"/>
      <c r="K248" s="86"/>
      <c r="L248" s="86"/>
      <c r="M248" s="86"/>
      <c r="N248" s="86"/>
      <c r="O248" s="86"/>
      <c r="P248" s="76">
        <f>SUM(D248:O248)</f>
        <v>0</v>
      </c>
      <c r="Q248" s="100"/>
      <c r="R248" s="34"/>
      <c r="S248" s="47"/>
      <c r="T248" s="47"/>
      <c r="U248" s="47"/>
      <c r="V248" s="48"/>
      <c r="W248" s="47"/>
      <c r="X248" s="48"/>
      <c r="Y248" s="47"/>
      <c r="Z248" s="48"/>
      <c r="AA248" s="47"/>
      <c r="AB248" s="48"/>
      <c r="AC248" s="47"/>
      <c r="AD248" s="48"/>
      <c r="AE248" s="47"/>
      <c r="AF248" s="48"/>
      <c r="AG248" s="47"/>
      <c r="AH248" s="48"/>
      <c r="AI248" s="47"/>
      <c r="AJ248" s="48"/>
      <c r="AK248" s="47"/>
      <c r="AL248" s="48"/>
      <c r="AM248" s="47"/>
      <c r="AN248" s="34"/>
      <c r="AO248" s="34"/>
      <c r="AP248" s="34"/>
      <c r="AR248" s="30">
        <f>MONTH(C248)</f>
        <v>12</v>
      </c>
      <c r="AS248" s="78"/>
      <c r="AT248" s="45">
        <f>C248</f>
        <v>44168</v>
      </c>
      <c r="AU248" s="50"/>
      <c r="AV248" s="50"/>
      <c r="AW248" s="50"/>
      <c r="AX248" s="50"/>
      <c r="AY248" s="50"/>
      <c r="AZ248" s="50"/>
      <c r="BA248" s="50"/>
      <c r="BB248" s="50"/>
      <c r="BC248" s="50"/>
      <c r="BD248" s="50"/>
      <c r="BE248" s="50"/>
      <c r="BF248" s="50"/>
      <c r="BG248" s="44"/>
    </row>
    <row r="249" spans="1:59" s="101" customFormat="1" ht="12.75" customHeight="1" x14ac:dyDescent="0.2">
      <c r="A249" s="30">
        <f t="shared" si="47"/>
        <v>12</v>
      </c>
      <c r="B249" s="45">
        <f t="shared" si="48"/>
        <v>44169</v>
      </c>
      <c r="C249" s="32">
        <f t="shared" si="49"/>
        <v>44169</v>
      </c>
      <c r="D249" s="85"/>
      <c r="E249" s="85"/>
      <c r="F249" s="86"/>
      <c r="G249" s="86"/>
      <c r="H249" s="86"/>
      <c r="I249" s="86"/>
      <c r="J249" s="86"/>
      <c r="K249" s="86"/>
      <c r="L249" s="86"/>
      <c r="M249" s="86"/>
      <c r="N249" s="86"/>
      <c r="O249" s="86"/>
      <c r="P249" s="76">
        <f>SUM(D249:O249)</f>
        <v>0</v>
      </c>
      <c r="Q249" s="100"/>
      <c r="R249" s="51"/>
      <c r="S249" s="52"/>
      <c r="T249" s="52"/>
      <c r="U249" s="52"/>
      <c r="V249" s="53"/>
      <c r="W249" s="52"/>
      <c r="X249" s="53"/>
      <c r="Y249" s="52"/>
      <c r="Z249" s="53"/>
      <c r="AA249" s="52"/>
      <c r="AB249" s="53"/>
      <c r="AC249" s="52"/>
      <c r="AD249" s="53"/>
      <c r="AE249" s="52"/>
      <c r="AF249" s="53"/>
      <c r="AG249" s="52"/>
      <c r="AH249" s="53"/>
      <c r="AI249" s="52"/>
      <c r="AJ249" s="53"/>
      <c r="AK249" s="52"/>
      <c r="AL249" s="53"/>
      <c r="AM249" s="52"/>
      <c r="AN249" s="51"/>
      <c r="AO249" s="51"/>
      <c r="AP249" s="51" t="e">
        <f>R249+T249+V249+X249+Z249+AB249+#REF!+AF249+AH249+AJ249+AL249+AN249</f>
        <v>#REF!</v>
      </c>
      <c r="AQ249" s="102">
        <f>SUM(AD249+AB249)</f>
        <v>0</v>
      </c>
      <c r="AR249" s="30">
        <f>MONTH(C249)</f>
        <v>12</v>
      </c>
      <c r="AS249" s="78"/>
      <c r="AT249" s="45">
        <f>C249</f>
        <v>44169</v>
      </c>
      <c r="AU249" s="54">
        <f t="shared" ref="AU249:BF249" si="60">SUM(D245:D249)</f>
        <v>0</v>
      </c>
      <c r="AV249" s="54">
        <f t="shared" si="60"/>
        <v>0</v>
      </c>
      <c r="AW249" s="54">
        <f t="shared" si="60"/>
        <v>0</v>
      </c>
      <c r="AX249" s="54">
        <f t="shared" si="60"/>
        <v>0</v>
      </c>
      <c r="AY249" s="54">
        <f t="shared" si="60"/>
        <v>0</v>
      </c>
      <c r="AZ249" s="54">
        <f t="shared" si="60"/>
        <v>0</v>
      </c>
      <c r="BA249" s="54">
        <f t="shared" si="60"/>
        <v>0</v>
      </c>
      <c r="BB249" s="54">
        <f t="shared" si="60"/>
        <v>0</v>
      </c>
      <c r="BC249" s="54">
        <f t="shared" si="60"/>
        <v>0</v>
      </c>
      <c r="BD249" s="54">
        <f t="shared" si="60"/>
        <v>0</v>
      </c>
      <c r="BE249" s="54">
        <f t="shared" si="60"/>
        <v>0</v>
      </c>
      <c r="BF249" s="54">
        <f t="shared" si="60"/>
        <v>0</v>
      </c>
      <c r="BG249" s="54">
        <f>SUM(AU249:BF249)</f>
        <v>0</v>
      </c>
    </row>
    <row r="250" spans="1:59" s="101" customFormat="1" ht="12.75" customHeight="1" x14ac:dyDescent="0.2">
      <c r="A250" s="30">
        <f t="shared" si="47"/>
        <v>12</v>
      </c>
      <c r="B250" s="45">
        <f t="shared" si="48"/>
        <v>44172</v>
      </c>
      <c r="C250" s="32">
        <f t="shared" si="49"/>
        <v>44172</v>
      </c>
      <c r="D250" s="85"/>
      <c r="E250" s="85"/>
      <c r="F250" s="86"/>
      <c r="G250" s="86"/>
      <c r="H250" s="86"/>
      <c r="I250" s="86"/>
      <c r="J250" s="86"/>
      <c r="K250" s="86"/>
      <c r="L250" s="86"/>
      <c r="M250" s="86"/>
      <c r="N250" s="86"/>
      <c r="O250" s="86"/>
      <c r="P250" s="76">
        <f>SUM(D250:O250)</f>
        <v>0</v>
      </c>
      <c r="Q250" s="100"/>
      <c r="R250" s="35"/>
      <c r="S250" s="37"/>
      <c r="T250" s="37"/>
      <c r="U250" s="37"/>
      <c r="V250" s="38"/>
      <c r="W250" s="37"/>
      <c r="X250" s="35"/>
      <c r="Y250" s="37"/>
      <c r="Z250" s="38"/>
      <c r="AA250" s="37"/>
      <c r="AB250" s="38"/>
      <c r="AC250" s="37"/>
      <c r="AD250" s="37"/>
      <c r="AE250" s="37"/>
      <c r="AF250" s="35"/>
      <c r="AG250" s="37"/>
      <c r="AH250" s="39"/>
      <c r="AI250" s="37"/>
      <c r="AJ250" s="39"/>
      <c r="AK250" s="37"/>
      <c r="AL250" s="39"/>
      <c r="AM250" s="37"/>
      <c r="AN250" s="35"/>
      <c r="AO250" s="35"/>
      <c r="AP250" s="35"/>
      <c r="AR250" s="30">
        <f>MONTH(C250)</f>
        <v>12</v>
      </c>
      <c r="AS250" s="78"/>
      <c r="AT250" s="45">
        <f>C250</f>
        <v>44172</v>
      </c>
      <c r="AU250" s="44"/>
      <c r="AV250" s="44"/>
      <c r="AW250" s="44"/>
      <c r="AX250" s="44"/>
      <c r="AY250" s="44"/>
      <c r="AZ250" s="44"/>
      <c r="BA250" s="44"/>
      <c r="BB250" s="44"/>
      <c r="BC250" s="44"/>
      <c r="BD250" s="44"/>
      <c r="BE250" s="44"/>
      <c r="BF250" s="44"/>
      <c r="BG250" s="44"/>
    </row>
    <row r="251" spans="1:59" s="101" customFormat="1" ht="12.75" customHeight="1" x14ac:dyDescent="0.2">
      <c r="A251" s="30">
        <f t="shared" si="47"/>
        <v>12</v>
      </c>
      <c r="B251" s="45">
        <f t="shared" si="48"/>
        <v>44173</v>
      </c>
      <c r="C251" s="32">
        <f t="shared" si="49"/>
        <v>44173</v>
      </c>
      <c r="D251" s="85"/>
      <c r="E251" s="85"/>
      <c r="F251" s="86"/>
      <c r="G251" s="86"/>
      <c r="H251" s="86"/>
      <c r="I251" s="86"/>
      <c r="J251" s="86"/>
      <c r="K251" s="86"/>
      <c r="L251" s="86"/>
      <c r="M251" s="86"/>
      <c r="N251" s="86"/>
      <c r="O251" s="86"/>
      <c r="P251" s="76">
        <f>SUM(D251:O251)</f>
        <v>0</v>
      </c>
      <c r="Q251" s="100"/>
      <c r="R251" s="35"/>
      <c r="S251" s="37"/>
      <c r="T251" s="37"/>
      <c r="U251" s="37"/>
      <c r="V251" s="38"/>
      <c r="W251" s="37"/>
      <c r="X251" s="35"/>
      <c r="Y251" s="37"/>
      <c r="Z251" s="38"/>
      <c r="AA251" s="37"/>
      <c r="AB251" s="38"/>
      <c r="AC251" s="37"/>
      <c r="AD251" s="37"/>
      <c r="AE251" s="37"/>
      <c r="AF251" s="35"/>
      <c r="AG251" s="37"/>
      <c r="AH251" s="39"/>
      <c r="AI251" s="37"/>
      <c r="AJ251" s="39"/>
      <c r="AK251" s="37"/>
      <c r="AL251" s="39"/>
      <c r="AM251" s="37"/>
      <c r="AN251" s="35"/>
      <c r="AO251" s="35"/>
      <c r="AP251" s="35"/>
      <c r="AR251" s="30">
        <f>MONTH(C251)</f>
        <v>12</v>
      </c>
      <c r="AS251" s="78"/>
      <c r="AT251" s="45">
        <f>C251</f>
        <v>44173</v>
      </c>
      <c r="AU251" s="44"/>
      <c r="AV251" s="44"/>
      <c r="AW251" s="44"/>
      <c r="AX251" s="44"/>
      <c r="AY251" s="44"/>
      <c r="AZ251" s="44"/>
      <c r="BA251" s="44"/>
      <c r="BB251" s="44"/>
      <c r="BC251" s="44"/>
      <c r="BD251" s="44"/>
      <c r="BE251" s="44"/>
      <c r="BF251" s="44"/>
      <c r="BG251" s="44"/>
    </row>
    <row r="252" spans="1:59" s="101" customFormat="1" ht="12.75" customHeight="1" x14ac:dyDescent="0.2">
      <c r="A252" s="30">
        <f t="shared" si="47"/>
        <v>12</v>
      </c>
      <c r="B252" s="45">
        <f t="shared" si="48"/>
        <v>44174</v>
      </c>
      <c r="C252" s="32">
        <f t="shared" si="49"/>
        <v>44174</v>
      </c>
      <c r="D252" s="85"/>
      <c r="E252" s="85"/>
      <c r="F252" s="86"/>
      <c r="G252" s="86"/>
      <c r="H252" s="86"/>
      <c r="I252" s="86"/>
      <c r="J252" s="86"/>
      <c r="K252" s="86"/>
      <c r="L252" s="86"/>
      <c r="M252" s="86"/>
      <c r="N252" s="86"/>
      <c r="O252" s="86"/>
      <c r="P252" s="76">
        <f>SUM(D252:O252)</f>
        <v>0</v>
      </c>
      <c r="Q252" s="100"/>
      <c r="R252" s="35"/>
      <c r="S252" s="37"/>
      <c r="T252" s="37"/>
      <c r="U252" s="37"/>
      <c r="V252" s="38"/>
      <c r="W252" s="37"/>
      <c r="X252" s="35"/>
      <c r="Y252" s="37"/>
      <c r="Z252" s="38"/>
      <c r="AA252" s="37"/>
      <c r="AB252" s="38"/>
      <c r="AC252" s="37"/>
      <c r="AD252" s="37"/>
      <c r="AE252" s="37"/>
      <c r="AF252" s="35"/>
      <c r="AG252" s="37"/>
      <c r="AH252" s="39"/>
      <c r="AI252" s="37"/>
      <c r="AJ252" s="39"/>
      <c r="AK252" s="37"/>
      <c r="AL252" s="39"/>
      <c r="AM252" s="37"/>
      <c r="AN252" s="35"/>
      <c r="AO252" s="35"/>
      <c r="AP252" s="35"/>
      <c r="AR252" s="30">
        <f>MONTH(C252)</f>
        <v>12</v>
      </c>
      <c r="AS252" s="78"/>
      <c r="AT252" s="45">
        <f>C252</f>
        <v>44174</v>
      </c>
      <c r="AU252" s="44"/>
      <c r="AV252" s="44"/>
      <c r="AW252" s="44"/>
      <c r="AX252" s="44"/>
      <c r="AY252" s="44"/>
      <c r="AZ252" s="44"/>
      <c r="BA252" s="44"/>
      <c r="BB252" s="44"/>
      <c r="BC252" s="44"/>
      <c r="BD252" s="44"/>
      <c r="BE252" s="44"/>
      <c r="BF252" s="44"/>
      <c r="BG252" s="44"/>
    </row>
    <row r="253" spans="1:59" s="101" customFormat="1" ht="12.75" customHeight="1" x14ac:dyDescent="0.2">
      <c r="A253" s="30">
        <f t="shared" si="47"/>
        <v>12</v>
      </c>
      <c r="B253" s="45">
        <f t="shared" si="48"/>
        <v>44175</v>
      </c>
      <c r="C253" s="32">
        <f t="shared" si="49"/>
        <v>44175</v>
      </c>
      <c r="D253" s="85"/>
      <c r="E253" s="85"/>
      <c r="F253" s="86"/>
      <c r="G253" s="86"/>
      <c r="H253" s="86"/>
      <c r="I253" s="86"/>
      <c r="J253" s="86"/>
      <c r="K253" s="86"/>
      <c r="L253" s="86"/>
      <c r="M253" s="86"/>
      <c r="N253" s="86"/>
      <c r="O253" s="86"/>
      <c r="P253" s="76">
        <f>SUM(D253:O253)</f>
        <v>0</v>
      </c>
      <c r="Q253" s="100"/>
      <c r="R253" s="34"/>
      <c r="S253" s="47"/>
      <c r="T253" s="47"/>
      <c r="U253" s="47"/>
      <c r="V253" s="48"/>
      <c r="W253" s="47"/>
      <c r="X253" s="48"/>
      <c r="Y253" s="47"/>
      <c r="Z253" s="48"/>
      <c r="AA253" s="47"/>
      <c r="AB253" s="48"/>
      <c r="AC253" s="47"/>
      <c r="AD253" s="48"/>
      <c r="AE253" s="47"/>
      <c r="AF253" s="48"/>
      <c r="AG253" s="47"/>
      <c r="AH253" s="48"/>
      <c r="AI253" s="47"/>
      <c r="AJ253" s="48"/>
      <c r="AK253" s="47"/>
      <c r="AL253" s="48"/>
      <c r="AM253" s="47"/>
      <c r="AN253" s="34"/>
      <c r="AO253" s="34"/>
      <c r="AP253" s="34"/>
      <c r="AQ253" s="102">
        <f>SUM(AD253+AB253)</f>
        <v>0</v>
      </c>
      <c r="AR253" s="30">
        <f>MONTH(C253)</f>
        <v>12</v>
      </c>
      <c r="AS253" s="78"/>
      <c r="AT253" s="45">
        <f>C253</f>
        <v>44175</v>
      </c>
      <c r="AU253" s="50"/>
      <c r="AV253" s="50"/>
      <c r="AW253" s="50"/>
      <c r="AX253" s="50"/>
      <c r="AY253" s="50"/>
      <c r="AZ253" s="50"/>
      <c r="BA253" s="50"/>
      <c r="BB253" s="50"/>
      <c r="BC253" s="50"/>
      <c r="BD253" s="50"/>
      <c r="BE253" s="50"/>
      <c r="BF253" s="50"/>
      <c r="BG253" s="54">
        <f>SUM(AU253:BF253)</f>
        <v>0</v>
      </c>
    </row>
    <row r="254" spans="1:59" s="101" customFormat="1" ht="12.75" customHeight="1" x14ac:dyDescent="0.2">
      <c r="A254" s="30">
        <f t="shared" si="47"/>
        <v>12</v>
      </c>
      <c r="B254" s="45">
        <f t="shared" si="48"/>
        <v>44176</v>
      </c>
      <c r="C254" s="32">
        <f t="shared" si="49"/>
        <v>44176</v>
      </c>
      <c r="D254" s="85"/>
      <c r="E254" s="85"/>
      <c r="F254" s="86"/>
      <c r="G254" s="86"/>
      <c r="H254" s="86"/>
      <c r="I254" s="86"/>
      <c r="J254" s="86"/>
      <c r="K254" s="86"/>
      <c r="L254" s="86"/>
      <c r="M254" s="86"/>
      <c r="N254" s="86"/>
      <c r="O254" s="86"/>
      <c r="P254" s="76">
        <f>SUM(D254:O254)</f>
        <v>0</v>
      </c>
      <c r="Q254" s="100"/>
      <c r="R254" s="51"/>
      <c r="S254" s="52"/>
      <c r="T254" s="52"/>
      <c r="U254" s="52"/>
      <c r="V254" s="53"/>
      <c r="W254" s="52"/>
      <c r="X254" s="53"/>
      <c r="Y254" s="52"/>
      <c r="Z254" s="53"/>
      <c r="AA254" s="52"/>
      <c r="AB254" s="53"/>
      <c r="AC254" s="52"/>
      <c r="AD254" s="53"/>
      <c r="AE254" s="52"/>
      <c r="AF254" s="53"/>
      <c r="AG254" s="52"/>
      <c r="AH254" s="53"/>
      <c r="AI254" s="52"/>
      <c r="AJ254" s="53"/>
      <c r="AK254" s="52"/>
      <c r="AL254" s="53"/>
      <c r="AM254" s="52"/>
      <c r="AN254" s="51"/>
      <c r="AO254" s="51"/>
      <c r="AP254" s="51" t="e">
        <f>R254+T254+V254+X254+Z254+AB254+#REF!+AF254+AH254+AJ254+AL254+AN254</f>
        <v>#REF!</v>
      </c>
      <c r="AR254" s="30">
        <f>MONTH(C254)</f>
        <v>12</v>
      </c>
      <c r="AS254" s="78"/>
      <c r="AT254" s="45">
        <f>C254</f>
        <v>44176</v>
      </c>
      <c r="AU254" s="54">
        <f t="shared" ref="AU254:BF254" si="61">SUM(D250:D254)</f>
        <v>0</v>
      </c>
      <c r="AV254" s="54">
        <f t="shared" si="61"/>
        <v>0</v>
      </c>
      <c r="AW254" s="54">
        <f t="shared" si="61"/>
        <v>0</v>
      </c>
      <c r="AX254" s="54">
        <f t="shared" si="61"/>
        <v>0</v>
      </c>
      <c r="AY254" s="54">
        <f t="shared" si="61"/>
        <v>0</v>
      </c>
      <c r="AZ254" s="54">
        <f t="shared" si="61"/>
        <v>0</v>
      </c>
      <c r="BA254" s="54">
        <f t="shared" si="61"/>
        <v>0</v>
      </c>
      <c r="BB254" s="54">
        <f t="shared" si="61"/>
        <v>0</v>
      </c>
      <c r="BC254" s="54">
        <f t="shared" si="61"/>
        <v>0</v>
      </c>
      <c r="BD254" s="54">
        <f t="shared" si="61"/>
        <v>0</v>
      </c>
      <c r="BE254" s="54">
        <f t="shared" si="61"/>
        <v>0</v>
      </c>
      <c r="BF254" s="54">
        <f t="shared" si="61"/>
        <v>0</v>
      </c>
      <c r="BG254" s="44"/>
    </row>
    <row r="255" spans="1:59" s="101" customFormat="1" ht="12.75" customHeight="1" x14ac:dyDescent="0.2">
      <c r="A255" s="30">
        <f t="shared" si="47"/>
        <v>12</v>
      </c>
      <c r="B255" s="45">
        <f t="shared" si="48"/>
        <v>44179</v>
      </c>
      <c r="C255" s="32">
        <f t="shared" si="49"/>
        <v>44179</v>
      </c>
      <c r="D255" s="85"/>
      <c r="E255" s="85"/>
      <c r="F255" s="86"/>
      <c r="G255" s="86"/>
      <c r="H255" s="86"/>
      <c r="I255" s="86"/>
      <c r="J255" s="86"/>
      <c r="K255" s="86"/>
      <c r="L255" s="86"/>
      <c r="M255" s="86"/>
      <c r="N255" s="75"/>
      <c r="O255" s="86"/>
      <c r="P255" s="76">
        <f>SUM(D255:O255)</f>
        <v>0</v>
      </c>
      <c r="Q255" s="100"/>
      <c r="R255" s="35"/>
      <c r="S255" s="37"/>
      <c r="T255" s="37"/>
      <c r="U255" s="37"/>
      <c r="V255" s="38"/>
      <c r="W255" s="37"/>
      <c r="X255" s="35"/>
      <c r="Y255" s="37"/>
      <c r="Z255" s="38"/>
      <c r="AA255" s="37"/>
      <c r="AB255" s="38"/>
      <c r="AC255" s="37"/>
      <c r="AD255" s="37"/>
      <c r="AE255" s="37"/>
      <c r="AF255" s="35"/>
      <c r="AG255" s="37"/>
      <c r="AH255" s="39"/>
      <c r="AI255" s="37"/>
      <c r="AJ255" s="39"/>
      <c r="AK255" s="37"/>
      <c r="AL255" s="39"/>
      <c r="AM255" s="37"/>
      <c r="AN255" s="35"/>
      <c r="AO255" s="35"/>
      <c r="AP255" s="35"/>
      <c r="AR255" s="30">
        <f>MONTH(C255)</f>
        <v>12</v>
      </c>
      <c r="AS255" s="78"/>
      <c r="AT255" s="45">
        <f>C255</f>
        <v>44179</v>
      </c>
      <c r="AU255" s="44"/>
      <c r="AV255" s="44"/>
      <c r="AW255" s="44"/>
      <c r="AX255" s="44"/>
      <c r="AY255" s="44"/>
      <c r="AZ255" s="44"/>
      <c r="BA255" s="44"/>
      <c r="BB255" s="44"/>
      <c r="BC255" s="44"/>
      <c r="BD255" s="44"/>
      <c r="BE255" s="44"/>
      <c r="BF255" s="44"/>
      <c r="BG255" s="44"/>
    </row>
    <row r="256" spans="1:59" s="101" customFormat="1" ht="12.75" customHeight="1" x14ac:dyDescent="0.2">
      <c r="A256" s="30">
        <f t="shared" si="47"/>
        <v>12</v>
      </c>
      <c r="B256" s="45">
        <f t="shared" si="48"/>
        <v>44180</v>
      </c>
      <c r="C256" s="32">
        <f t="shared" si="49"/>
        <v>44180</v>
      </c>
      <c r="D256" s="85"/>
      <c r="E256" s="85"/>
      <c r="F256" s="86"/>
      <c r="G256" s="86"/>
      <c r="H256" s="86"/>
      <c r="I256" s="86"/>
      <c r="J256" s="86"/>
      <c r="K256" s="86"/>
      <c r="L256" s="86"/>
      <c r="M256" s="86"/>
      <c r="N256" s="86"/>
      <c r="O256" s="86"/>
      <c r="P256" s="76">
        <f>SUM(D256:O256)</f>
        <v>0</v>
      </c>
      <c r="Q256" s="100"/>
      <c r="R256" s="35"/>
      <c r="S256" s="37"/>
      <c r="T256" s="37"/>
      <c r="U256" s="37"/>
      <c r="V256" s="38"/>
      <c r="W256" s="37"/>
      <c r="X256" s="35"/>
      <c r="Y256" s="37"/>
      <c r="Z256" s="38"/>
      <c r="AA256" s="37"/>
      <c r="AB256" s="38"/>
      <c r="AC256" s="37"/>
      <c r="AD256" s="37"/>
      <c r="AE256" s="37"/>
      <c r="AF256" s="35"/>
      <c r="AG256" s="37"/>
      <c r="AH256" s="39"/>
      <c r="AI256" s="37"/>
      <c r="AJ256" s="39"/>
      <c r="AK256" s="37"/>
      <c r="AL256" s="39"/>
      <c r="AM256" s="37"/>
      <c r="AN256" s="35"/>
      <c r="AO256" s="35"/>
      <c r="AP256" s="35"/>
      <c r="AR256" s="30">
        <f>MONTH(C256)</f>
        <v>12</v>
      </c>
      <c r="AS256" s="78"/>
      <c r="AT256" s="45">
        <f>C256</f>
        <v>44180</v>
      </c>
      <c r="AU256" s="44"/>
      <c r="AV256" s="44"/>
      <c r="AW256" s="44"/>
      <c r="AX256" s="44"/>
      <c r="AY256" s="44"/>
      <c r="AZ256" s="44"/>
      <c r="BA256" s="44"/>
      <c r="BB256" s="44"/>
      <c r="BC256" s="44"/>
      <c r="BD256" s="44"/>
      <c r="BE256" s="44"/>
      <c r="BF256" s="44"/>
      <c r="BG256" s="44"/>
    </row>
    <row r="257" spans="1:59" s="101" customFormat="1" ht="12.75" customHeight="1" x14ac:dyDescent="0.2">
      <c r="A257" s="30">
        <f t="shared" si="47"/>
        <v>12</v>
      </c>
      <c r="B257" s="45">
        <f t="shared" si="48"/>
        <v>44181</v>
      </c>
      <c r="C257" s="32">
        <f t="shared" si="49"/>
        <v>44181</v>
      </c>
      <c r="D257" s="85"/>
      <c r="E257" s="85"/>
      <c r="F257" s="86"/>
      <c r="G257" s="86"/>
      <c r="H257" s="86"/>
      <c r="I257" s="86"/>
      <c r="J257" s="86"/>
      <c r="K257" s="86"/>
      <c r="L257" s="86"/>
      <c r="M257" s="86"/>
      <c r="N257" s="86"/>
      <c r="O257" s="86"/>
      <c r="P257" s="76">
        <f>SUM(D257:O257)</f>
        <v>0</v>
      </c>
      <c r="Q257" s="100"/>
      <c r="R257" s="35"/>
      <c r="S257" s="37"/>
      <c r="T257" s="37"/>
      <c r="U257" s="37"/>
      <c r="V257" s="38"/>
      <c r="W257" s="37"/>
      <c r="X257" s="35"/>
      <c r="Y257" s="37"/>
      <c r="Z257" s="38"/>
      <c r="AA257" s="37"/>
      <c r="AB257" s="38"/>
      <c r="AC257" s="37"/>
      <c r="AD257" s="37"/>
      <c r="AE257" s="37"/>
      <c r="AF257" s="35"/>
      <c r="AG257" s="37"/>
      <c r="AH257" s="39"/>
      <c r="AI257" s="37"/>
      <c r="AJ257" s="39"/>
      <c r="AK257" s="37"/>
      <c r="AL257" s="39"/>
      <c r="AM257" s="37"/>
      <c r="AN257" s="35"/>
      <c r="AO257" s="35"/>
      <c r="AP257" s="35"/>
      <c r="AR257" s="30">
        <f>MONTH(C257)</f>
        <v>12</v>
      </c>
      <c r="AS257" s="78"/>
      <c r="AT257" s="45">
        <f>C257</f>
        <v>44181</v>
      </c>
      <c r="AU257" s="44"/>
      <c r="AV257" s="44"/>
      <c r="AW257" s="44"/>
      <c r="AX257" s="44"/>
      <c r="AY257" s="44"/>
      <c r="AZ257" s="44"/>
      <c r="BA257" s="44"/>
      <c r="BB257" s="44"/>
      <c r="BC257" s="44"/>
      <c r="BD257" s="44"/>
      <c r="BE257" s="44"/>
      <c r="BF257" s="44"/>
      <c r="BG257" s="44"/>
    </row>
    <row r="258" spans="1:59" s="101" customFormat="1" ht="12.75" customHeight="1" x14ac:dyDescent="0.2">
      <c r="A258" s="30">
        <f t="shared" si="47"/>
        <v>12</v>
      </c>
      <c r="B258" s="45">
        <f t="shared" si="48"/>
        <v>44182</v>
      </c>
      <c r="C258" s="32">
        <f t="shared" si="49"/>
        <v>44182</v>
      </c>
      <c r="D258" s="85"/>
      <c r="E258" s="85"/>
      <c r="F258" s="86"/>
      <c r="G258" s="86"/>
      <c r="H258" s="86"/>
      <c r="I258" s="86"/>
      <c r="J258" s="86"/>
      <c r="K258" s="86"/>
      <c r="L258" s="86"/>
      <c r="M258" s="86"/>
      <c r="N258" s="86"/>
      <c r="O258" s="86"/>
      <c r="P258" s="76">
        <f>SUM(D258:O258)</f>
        <v>0</v>
      </c>
      <c r="Q258" s="100"/>
      <c r="R258" s="34"/>
      <c r="S258" s="47"/>
      <c r="T258" s="47"/>
      <c r="U258" s="47"/>
      <c r="V258" s="48"/>
      <c r="W258" s="47"/>
      <c r="X258" s="48"/>
      <c r="Y258" s="47"/>
      <c r="Z258" s="48"/>
      <c r="AA258" s="47"/>
      <c r="AB258" s="48"/>
      <c r="AC258" s="47"/>
      <c r="AD258" s="48"/>
      <c r="AE258" s="47"/>
      <c r="AF258" s="48"/>
      <c r="AG258" s="47"/>
      <c r="AH258" s="48"/>
      <c r="AI258" s="47"/>
      <c r="AJ258" s="48"/>
      <c r="AK258" s="47"/>
      <c r="AL258" s="48"/>
      <c r="AM258" s="47"/>
      <c r="AN258" s="34"/>
      <c r="AO258" s="34"/>
      <c r="AP258" s="34"/>
      <c r="AQ258" s="102">
        <f>SUM(AD258+AB258)</f>
        <v>0</v>
      </c>
      <c r="AR258" s="30">
        <f>MONTH(C258)</f>
        <v>12</v>
      </c>
      <c r="AS258" s="78"/>
      <c r="AT258" s="45">
        <f>C258</f>
        <v>44182</v>
      </c>
      <c r="AU258" s="50"/>
      <c r="AV258" s="50"/>
      <c r="AW258" s="50"/>
      <c r="AX258" s="50"/>
      <c r="AY258" s="50"/>
      <c r="AZ258" s="50"/>
      <c r="BA258" s="50"/>
      <c r="BB258" s="50"/>
      <c r="BC258" s="50"/>
      <c r="BD258" s="50"/>
      <c r="BE258" s="50"/>
      <c r="BF258" s="50"/>
      <c r="BG258" s="54">
        <f>SUM(AU258:BF258)</f>
        <v>0</v>
      </c>
    </row>
    <row r="259" spans="1:59" s="101" customFormat="1" ht="12.75" customHeight="1" x14ac:dyDescent="0.2">
      <c r="A259" s="30">
        <f t="shared" si="47"/>
        <v>12</v>
      </c>
      <c r="B259" s="45">
        <f t="shared" si="48"/>
        <v>44183</v>
      </c>
      <c r="C259" s="32">
        <f t="shared" si="49"/>
        <v>44183</v>
      </c>
      <c r="D259" s="85"/>
      <c r="E259" s="85"/>
      <c r="F259" s="86"/>
      <c r="G259" s="86"/>
      <c r="H259" s="86"/>
      <c r="I259" s="86"/>
      <c r="J259" s="86"/>
      <c r="K259" s="86"/>
      <c r="L259" s="86"/>
      <c r="M259" s="86"/>
      <c r="N259" s="86"/>
      <c r="O259" s="86"/>
      <c r="P259" s="76">
        <f>SUM(D259:O259)</f>
        <v>0</v>
      </c>
      <c r="Q259" s="100"/>
      <c r="R259" s="51"/>
      <c r="S259" s="52"/>
      <c r="T259" s="52"/>
      <c r="U259" s="52"/>
      <c r="V259" s="53"/>
      <c r="W259" s="52"/>
      <c r="X259" s="53"/>
      <c r="Y259" s="52"/>
      <c r="Z259" s="53"/>
      <c r="AA259" s="52"/>
      <c r="AB259" s="53"/>
      <c r="AC259" s="52"/>
      <c r="AD259" s="53"/>
      <c r="AE259" s="52"/>
      <c r="AF259" s="53"/>
      <c r="AG259" s="52"/>
      <c r="AH259" s="53"/>
      <c r="AI259" s="52"/>
      <c r="AJ259" s="53"/>
      <c r="AK259" s="52"/>
      <c r="AL259" s="53"/>
      <c r="AM259" s="52"/>
      <c r="AN259" s="51"/>
      <c r="AO259" s="51"/>
      <c r="AP259" s="51" t="e">
        <f>R259+T259+V259+X259+Z259+AB259+#REF!+AF259+AH259+AJ259+AL259+AN259</f>
        <v>#REF!</v>
      </c>
      <c r="AR259" s="30">
        <f>MONTH(C259)</f>
        <v>12</v>
      </c>
      <c r="AS259" s="78"/>
      <c r="AT259" s="45">
        <f>C259</f>
        <v>44183</v>
      </c>
      <c r="AU259" s="54">
        <f t="shared" ref="AU259:BF259" si="62">SUM(D255:D259)</f>
        <v>0</v>
      </c>
      <c r="AV259" s="54">
        <f t="shared" si="62"/>
        <v>0</v>
      </c>
      <c r="AW259" s="54">
        <f t="shared" si="62"/>
        <v>0</v>
      </c>
      <c r="AX259" s="54">
        <f t="shared" si="62"/>
        <v>0</v>
      </c>
      <c r="AY259" s="54">
        <f t="shared" si="62"/>
        <v>0</v>
      </c>
      <c r="AZ259" s="54">
        <f t="shared" si="62"/>
        <v>0</v>
      </c>
      <c r="BA259" s="54">
        <f t="shared" si="62"/>
        <v>0</v>
      </c>
      <c r="BB259" s="54">
        <f t="shared" si="62"/>
        <v>0</v>
      </c>
      <c r="BC259" s="54">
        <f t="shared" si="62"/>
        <v>0</v>
      </c>
      <c r="BD259" s="54">
        <f t="shared" si="62"/>
        <v>0</v>
      </c>
      <c r="BE259" s="54">
        <f t="shared" si="62"/>
        <v>0</v>
      </c>
      <c r="BF259" s="54">
        <f t="shared" si="62"/>
        <v>0</v>
      </c>
      <c r="BG259" s="44"/>
    </row>
    <row r="260" spans="1:59" s="101" customFormat="1" ht="12.75" customHeight="1" x14ac:dyDescent="0.2">
      <c r="A260" s="30">
        <f t="shared" si="47"/>
        <v>12</v>
      </c>
      <c r="B260" s="45">
        <f t="shared" si="48"/>
        <v>44186</v>
      </c>
      <c r="C260" s="32">
        <f t="shared" si="49"/>
        <v>44186</v>
      </c>
      <c r="D260" s="85"/>
      <c r="E260" s="85"/>
      <c r="F260" s="86"/>
      <c r="G260" s="86"/>
      <c r="H260" s="86"/>
      <c r="I260" s="86"/>
      <c r="J260" s="86"/>
      <c r="K260" s="86"/>
      <c r="L260" s="86"/>
      <c r="M260" s="86"/>
      <c r="N260" s="86"/>
      <c r="O260" s="86"/>
      <c r="P260" s="76">
        <f>SUM(D260:O260)</f>
        <v>0</v>
      </c>
      <c r="Q260" s="100"/>
      <c r="R260" s="35"/>
      <c r="S260" s="37"/>
      <c r="T260" s="37"/>
      <c r="U260" s="37"/>
      <c r="V260" s="38"/>
      <c r="W260" s="37"/>
      <c r="X260" s="35"/>
      <c r="Y260" s="37"/>
      <c r="Z260" s="38"/>
      <c r="AA260" s="37"/>
      <c r="AB260" s="38"/>
      <c r="AC260" s="37"/>
      <c r="AD260" s="37"/>
      <c r="AE260" s="37"/>
      <c r="AF260" s="35"/>
      <c r="AG260" s="37"/>
      <c r="AH260" s="39"/>
      <c r="AI260" s="37"/>
      <c r="AJ260" s="39"/>
      <c r="AK260" s="37"/>
      <c r="AL260" s="39"/>
      <c r="AM260" s="37"/>
      <c r="AN260" s="35"/>
      <c r="AO260" s="35"/>
      <c r="AP260" s="35"/>
      <c r="AR260" s="30">
        <f>MONTH(C260)</f>
        <v>12</v>
      </c>
      <c r="AS260" s="78"/>
      <c r="AT260" s="45">
        <f>C260</f>
        <v>44186</v>
      </c>
      <c r="AU260" s="44"/>
      <c r="AV260" s="44"/>
      <c r="AW260" s="44"/>
      <c r="AX260" s="44"/>
      <c r="AY260" s="44"/>
      <c r="AZ260" s="44"/>
      <c r="BA260" s="44"/>
      <c r="BB260" s="44"/>
      <c r="BC260" s="44"/>
      <c r="BD260" s="44"/>
      <c r="BE260" s="44"/>
      <c r="BF260" s="44"/>
      <c r="BG260" s="44"/>
    </row>
    <row r="261" spans="1:59" s="101" customFormat="1" ht="12.75" customHeight="1" x14ac:dyDescent="0.2">
      <c r="A261" s="30">
        <f t="shared" si="47"/>
        <v>12</v>
      </c>
      <c r="B261" s="45">
        <f t="shared" si="48"/>
        <v>44187</v>
      </c>
      <c r="C261" s="32">
        <f t="shared" si="49"/>
        <v>44187</v>
      </c>
      <c r="D261" s="85"/>
      <c r="E261" s="85"/>
      <c r="F261" s="86"/>
      <c r="G261" s="86"/>
      <c r="H261" s="86"/>
      <c r="I261" s="86"/>
      <c r="J261" s="86"/>
      <c r="K261" s="86"/>
      <c r="L261" s="86"/>
      <c r="M261" s="86"/>
      <c r="N261" s="86"/>
      <c r="O261" s="86"/>
      <c r="P261" s="76">
        <f>SUM(D261:O261)</f>
        <v>0</v>
      </c>
      <c r="Q261" s="100"/>
      <c r="R261" s="35"/>
      <c r="S261" s="37"/>
      <c r="T261" s="37"/>
      <c r="U261" s="37"/>
      <c r="V261" s="38"/>
      <c r="W261" s="37"/>
      <c r="X261" s="35"/>
      <c r="Y261" s="37"/>
      <c r="Z261" s="38"/>
      <c r="AA261" s="37"/>
      <c r="AB261" s="38"/>
      <c r="AC261" s="37"/>
      <c r="AD261" s="37"/>
      <c r="AE261" s="37"/>
      <c r="AF261" s="35"/>
      <c r="AG261" s="37"/>
      <c r="AH261" s="39"/>
      <c r="AI261" s="37"/>
      <c r="AJ261" s="39"/>
      <c r="AK261" s="37"/>
      <c r="AL261" s="39"/>
      <c r="AM261" s="37"/>
      <c r="AN261" s="35"/>
      <c r="AO261" s="35"/>
      <c r="AP261" s="35"/>
      <c r="AR261" s="30">
        <f>MONTH(C261)</f>
        <v>12</v>
      </c>
      <c r="AS261" s="78"/>
      <c r="AT261" s="45">
        <f>C261</f>
        <v>44187</v>
      </c>
      <c r="AU261" s="44"/>
      <c r="AV261" s="44"/>
      <c r="AW261" s="44"/>
      <c r="AX261" s="44"/>
      <c r="AY261" s="44"/>
      <c r="AZ261" s="44"/>
      <c r="BA261" s="44"/>
      <c r="BB261" s="44"/>
      <c r="BC261" s="44"/>
      <c r="BD261" s="44"/>
      <c r="BE261" s="44"/>
      <c r="BF261" s="44"/>
      <c r="BG261" s="44"/>
    </row>
    <row r="262" spans="1:59" s="101" customFormat="1" ht="12.75" customHeight="1" x14ac:dyDescent="0.2">
      <c r="A262" s="30">
        <f t="shared" si="47"/>
        <v>12</v>
      </c>
      <c r="B262" s="45">
        <f t="shared" si="48"/>
        <v>44188</v>
      </c>
      <c r="C262" s="32">
        <f t="shared" si="49"/>
        <v>44188</v>
      </c>
      <c r="D262" s="85"/>
      <c r="E262" s="85"/>
      <c r="F262" s="86"/>
      <c r="G262" s="86"/>
      <c r="H262" s="86"/>
      <c r="I262" s="86"/>
      <c r="J262" s="86"/>
      <c r="K262" s="86"/>
      <c r="L262" s="86"/>
      <c r="M262" s="86"/>
      <c r="N262" s="86"/>
      <c r="O262" s="86"/>
      <c r="P262" s="76">
        <f>SUM(D262:O262)</f>
        <v>0</v>
      </c>
      <c r="Q262" s="100"/>
      <c r="R262" s="35"/>
      <c r="S262" s="37"/>
      <c r="T262" s="37"/>
      <c r="U262" s="37"/>
      <c r="V262" s="38"/>
      <c r="W262" s="37"/>
      <c r="X262" s="35"/>
      <c r="Y262" s="37"/>
      <c r="Z262" s="38"/>
      <c r="AA262" s="37"/>
      <c r="AB262" s="38"/>
      <c r="AC262" s="37"/>
      <c r="AD262" s="37"/>
      <c r="AE262" s="37"/>
      <c r="AF262" s="35"/>
      <c r="AG262" s="37"/>
      <c r="AH262" s="39"/>
      <c r="AI262" s="37"/>
      <c r="AJ262" s="39"/>
      <c r="AK262" s="37"/>
      <c r="AL262" s="39"/>
      <c r="AM262" s="37"/>
      <c r="AN262" s="35"/>
      <c r="AO262" s="35"/>
      <c r="AP262" s="35"/>
      <c r="AR262" s="30">
        <f>MONTH(C262)</f>
        <v>12</v>
      </c>
      <c r="AS262" s="78"/>
      <c r="AT262" s="45">
        <f>C262</f>
        <v>44188</v>
      </c>
      <c r="AU262" s="44"/>
      <c r="AV262" s="44"/>
      <c r="AW262" s="44"/>
      <c r="AX262" s="44"/>
      <c r="AY262" s="44"/>
      <c r="AZ262" s="44"/>
      <c r="BA262" s="44"/>
      <c r="BB262" s="44"/>
      <c r="BC262" s="44"/>
      <c r="BD262" s="44"/>
      <c r="BE262" s="44"/>
      <c r="BF262" s="44"/>
      <c r="BG262" s="44"/>
    </row>
    <row r="263" spans="1:59" s="101" customFormat="1" ht="12.75" customHeight="1" x14ac:dyDescent="0.2">
      <c r="A263" s="30">
        <f t="shared" ref="A263:A318" si="63">MONTH(C263)</f>
        <v>12</v>
      </c>
      <c r="B263" s="45">
        <f t="shared" ref="B263:B318" si="64">C263</f>
        <v>44189</v>
      </c>
      <c r="C263" s="32">
        <f t="shared" si="49"/>
        <v>44189</v>
      </c>
      <c r="D263" s="85"/>
      <c r="E263" s="85"/>
      <c r="F263" s="86"/>
      <c r="G263" s="86"/>
      <c r="H263" s="86"/>
      <c r="I263" s="86"/>
      <c r="J263" s="86"/>
      <c r="K263" s="86"/>
      <c r="L263" s="86"/>
      <c r="M263" s="86"/>
      <c r="N263" s="86"/>
      <c r="O263" s="86"/>
      <c r="P263" s="76">
        <f>SUM(D263:O263)</f>
        <v>0</v>
      </c>
      <c r="Q263" s="100"/>
      <c r="R263" s="34"/>
      <c r="S263" s="47"/>
      <c r="T263" s="47"/>
      <c r="U263" s="47"/>
      <c r="V263" s="48"/>
      <c r="W263" s="47"/>
      <c r="X263" s="48"/>
      <c r="Y263" s="47"/>
      <c r="Z263" s="48"/>
      <c r="AA263" s="47"/>
      <c r="AB263" s="48"/>
      <c r="AC263" s="47"/>
      <c r="AD263" s="48"/>
      <c r="AE263" s="47"/>
      <c r="AF263" s="48"/>
      <c r="AG263" s="47"/>
      <c r="AH263" s="48"/>
      <c r="AI263" s="47"/>
      <c r="AJ263" s="48"/>
      <c r="AK263" s="47"/>
      <c r="AL263" s="48"/>
      <c r="AM263" s="47"/>
      <c r="AN263" s="34"/>
      <c r="AO263" s="34"/>
      <c r="AP263" s="34"/>
      <c r="AQ263" s="102">
        <f>SUM(AD263+AB263)</f>
        <v>0</v>
      </c>
      <c r="AR263" s="30">
        <f>MONTH(C263)</f>
        <v>12</v>
      </c>
      <c r="AS263" s="78"/>
      <c r="AT263" s="45">
        <f>C263</f>
        <v>44189</v>
      </c>
      <c r="AU263" s="50"/>
      <c r="AV263" s="50"/>
      <c r="AW263" s="50"/>
      <c r="AX263" s="50"/>
      <c r="AY263" s="50"/>
      <c r="AZ263" s="50"/>
      <c r="BA263" s="50"/>
      <c r="BB263" s="50"/>
      <c r="BC263" s="50"/>
      <c r="BD263" s="50"/>
      <c r="BE263" s="50"/>
      <c r="BF263" s="50"/>
      <c r="BG263" s="54">
        <f>SUM(AU263:BF263)</f>
        <v>0</v>
      </c>
    </row>
    <row r="264" spans="1:59" s="101" customFormat="1" ht="12.75" customHeight="1" x14ac:dyDescent="0.2">
      <c r="A264" s="30">
        <f t="shared" si="63"/>
        <v>12</v>
      </c>
      <c r="B264" s="45">
        <f t="shared" si="64"/>
        <v>44190</v>
      </c>
      <c r="C264" s="32">
        <f t="shared" si="49"/>
        <v>44190</v>
      </c>
      <c r="D264" s="85"/>
      <c r="E264" s="85"/>
      <c r="F264" s="86"/>
      <c r="G264" s="86"/>
      <c r="H264" s="86"/>
      <c r="I264" s="86"/>
      <c r="J264" s="86"/>
      <c r="K264" s="86"/>
      <c r="L264" s="86"/>
      <c r="M264" s="86"/>
      <c r="N264" s="86"/>
      <c r="O264" s="86"/>
      <c r="P264" s="76">
        <f>SUM(D264:O264)</f>
        <v>0</v>
      </c>
      <c r="Q264" s="100"/>
      <c r="R264" s="51"/>
      <c r="S264" s="52"/>
      <c r="T264" s="52"/>
      <c r="U264" s="52"/>
      <c r="V264" s="53"/>
      <c r="W264" s="52"/>
      <c r="X264" s="53"/>
      <c r="Y264" s="52"/>
      <c r="Z264" s="53"/>
      <c r="AA264" s="52"/>
      <c r="AB264" s="53"/>
      <c r="AC264" s="52"/>
      <c r="AD264" s="53"/>
      <c r="AE264" s="52"/>
      <c r="AF264" s="53"/>
      <c r="AG264" s="52"/>
      <c r="AH264" s="53"/>
      <c r="AI264" s="52"/>
      <c r="AJ264" s="53"/>
      <c r="AK264" s="52"/>
      <c r="AL264" s="53"/>
      <c r="AM264" s="52"/>
      <c r="AN264" s="51"/>
      <c r="AO264" s="51"/>
      <c r="AP264" s="51" t="e">
        <f>R264+T264+V264+X264+Z264+AB264+#REF!+AF264+AH264+AJ264+AL264+AN264</f>
        <v>#REF!</v>
      </c>
      <c r="AR264" s="30">
        <f>MONTH(C264)</f>
        <v>12</v>
      </c>
      <c r="AS264" s="78"/>
      <c r="AT264" s="45">
        <f>C264</f>
        <v>44190</v>
      </c>
      <c r="AU264" s="54">
        <f t="shared" ref="AU264:BF264" si="65">SUM(D260:D264)</f>
        <v>0</v>
      </c>
      <c r="AV264" s="54">
        <f t="shared" si="65"/>
        <v>0</v>
      </c>
      <c r="AW264" s="54">
        <f t="shared" si="65"/>
        <v>0</v>
      </c>
      <c r="AX264" s="54">
        <f t="shared" si="65"/>
        <v>0</v>
      </c>
      <c r="AY264" s="54">
        <f t="shared" si="65"/>
        <v>0</v>
      </c>
      <c r="AZ264" s="54">
        <f t="shared" si="65"/>
        <v>0</v>
      </c>
      <c r="BA264" s="54">
        <f t="shared" si="65"/>
        <v>0</v>
      </c>
      <c r="BB264" s="54">
        <f t="shared" si="65"/>
        <v>0</v>
      </c>
      <c r="BC264" s="54">
        <f t="shared" si="65"/>
        <v>0</v>
      </c>
      <c r="BD264" s="54">
        <f t="shared" si="65"/>
        <v>0</v>
      </c>
      <c r="BE264" s="54">
        <f t="shared" si="65"/>
        <v>0</v>
      </c>
      <c r="BF264" s="54">
        <f t="shared" si="65"/>
        <v>0</v>
      </c>
      <c r="BG264" s="44"/>
    </row>
    <row r="265" spans="1:59" s="101" customFormat="1" ht="12.75" customHeight="1" x14ac:dyDescent="0.2">
      <c r="A265" s="30">
        <f t="shared" si="63"/>
        <v>12</v>
      </c>
      <c r="B265" s="45">
        <f t="shared" si="64"/>
        <v>44193</v>
      </c>
      <c r="C265" s="32">
        <f t="shared" si="49"/>
        <v>44193</v>
      </c>
      <c r="D265" s="85"/>
      <c r="E265" s="85"/>
      <c r="F265" s="86"/>
      <c r="G265" s="86"/>
      <c r="H265" s="86"/>
      <c r="I265" s="86"/>
      <c r="J265" s="86"/>
      <c r="K265" s="86"/>
      <c r="L265" s="86"/>
      <c r="M265" s="86"/>
      <c r="N265" s="86"/>
      <c r="O265" s="86"/>
      <c r="P265" s="76">
        <f>SUM(D265:O265)</f>
        <v>0</v>
      </c>
      <c r="Q265" s="100"/>
      <c r="R265" s="35"/>
      <c r="S265" s="37"/>
      <c r="T265" s="37"/>
      <c r="U265" s="37"/>
      <c r="V265" s="38"/>
      <c r="W265" s="37"/>
      <c r="X265" s="35"/>
      <c r="Y265" s="37"/>
      <c r="Z265" s="38"/>
      <c r="AA265" s="37"/>
      <c r="AB265" s="38"/>
      <c r="AC265" s="37"/>
      <c r="AD265" s="37"/>
      <c r="AE265" s="37"/>
      <c r="AF265" s="35"/>
      <c r="AG265" s="37"/>
      <c r="AH265" s="39"/>
      <c r="AI265" s="37"/>
      <c r="AJ265" s="39"/>
      <c r="AK265" s="37"/>
      <c r="AL265" s="39"/>
      <c r="AM265" s="37"/>
      <c r="AN265" s="35"/>
      <c r="AO265" s="35"/>
      <c r="AP265" s="35"/>
      <c r="AR265" s="30">
        <f>MONTH(C265)</f>
        <v>12</v>
      </c>
      <c r="AS265" s="78"/>
      <c r="AT265" s="45">
        <f>C265</f>
        <v>44193</v>
      </c>
      <c r="AU265" s="44"/>
      <c r="AV265" s="44"/>
      <c r="AW265" s="44"/>
      <c r="AX265" s="44"/>
      <c r="AY265" s="44"/>
      <c r="AZ265" s="44"/>
      <c r="BA265" s="44"/>
      <c r="BB265" s="44"/>
      <c r="BC265" s="44"/>
      <c r="BD265" s="44"/>
      <c r="BE265" s="44"/>
      <c r="BF265" s="44"/>
      <c r="BG265" s="44"/>
    </row>
    <row r="266" spans="1:59" s="101" customFormat="1" ht="12.75" customHeight="1" x14ac:dyDescent="0.2">
      <c r="A266" s="30">
        <f t="shared" si="63"/>
        <v>12</v>
      </c>
      <c r="B266" s="45">
        <f t="shared" si="64"/>
        <v>44194</v>
      </c>
      <c r="C266" s="32">
        <f t="shared" si="49"/>
        <v>44194</v>
      </c>
      <c r="D266" s="85"/>
      <c r="E266" s="85"/>
      <c r="F266" s="86"/>
      <c r="G266" s="86"/>
      <c r="H266" s="86"/>
      <c r="I266" s="86"/>
      <c r="J266" s="86"/>
      <c r="K266" s="86"/>
      <c r="L266" s="86"/>
      <c r="M266" s="86"/>
      <c r="N266" s="86"/>
      <c r="O266" s="86"/>
      <c r="P266" s="76">
        <f>SUM(D266:O266)</f>
        <v>0</v>
      </c>
      <c r="Q266" s="100"/>
      <c r="R266" s="35"/>
      <c r="S266" s="37"/>
      <c r="T266" s="37"/>
      <c r="U266" s="37"/>
      <c r="V266" s="38"/>
      <c r="W266" s="37"/>
      <c r="X266" s="35"/>
      <c r="Y266" s="37"/>
      <c r="Z266" s="38"/>
      <c r="AA266" s="37"/>
      <c r="AB266" s="38"/>
      <c r="AC266" s="37"/>
      <c r="AD266" s="37"/>
      <c r="AE266" s="37"/>
      <c r="AF266" s="35"/>
      <c r="AG266" s="37"/>
      <c r="AH266" s="39"/>
      <c r="AI266" s="37"/>
      <c r="AJ266" s="39"/>
      <c r="AK266" s="37"/>
      <c r="AL266" s="39"/>
      <c r="AM266" s="37"/>
      <c r="AN266" s="35"/>
      <c r="AO266" s="35"/>
      <c r="AP266" s="35"/>
      <c r="AR266" s="30">
        <f>MONTH(C266)</f>
        <v>12</v>
      </c>
      <c r="AS266" s="78"/>
      <c r="AT266" s="45">
        <f>C266</f>
        <v>44194</v>
      </c>
      <c r="AU266" s="44"/>
      <c r="AV266" s="44"/>
      <c r="AW266" s="44"/>
      <c r="AX266" s="44"/>
      <c r="AY266" s="44"/>
      <c r="AZ266" s="44"/>
      <c r="BA266" s="44"/>
      <c r="BB266" s="44"/>
      <c r="BC266" s="44"/>
      <c r="BD266" s="44"/>
      <c r="BE266" s="44"/>
      <c r="BF266" s="44"/>
      <c r="BG266" s="44"/>
    </row>
    <row r="267" spans="1:59" s="101" customFormat="1" ht="12.75" customHeight="1" x14ac:dyDescent="0.2">
      <c r="A267" s="30">
        <f t="shared" si="63"/>
        <v>12</v>
      </c>
      <c r="B267" s="45">
        <f t="shared" si="64"/>
        <v>44195</v>
      </c>
      <c r="C267" s="32">
        <f t="shared" si="49"/>
        <v>44195</v>
      </c>
      <c r="D267" s="85"/>
      <c r="E267" s="85"/>
      <c r="F267" s="86"/>
      <c r="G267" s="86"/>
      <c r="H267" s="86"/>
      <c r="I267" s="86"/>
      <c r="J267" s="86"/>
      <c r="K267" s="86"/>
      <c r="L267" s="86"/>
      <c r="M267" s="86"/>
      <c r="N267" s="86"/>
      <c r="O267" s="86"/>
      <c r="P267" s="76">
        <f>SUM(D267:O267)</f>
        <v>0</v>
      </c>
      <c r="Q267" s="100"/>
      <c r="R267" s="35"/>
      <c r="S267" s="37"/>
      <c r="T267" s="37"/>
      <c r="U267" s="37"/>
      <c r="V267" s="38"/>
      <c r="W267" s="37"/>
      <c r="X267" s="35"/>
      <c r="Y267" s="37"/>
      <c r="Z267" s="38"/>
      <c r="AA267" s="37"/>
      <c r="AB267" s="38"/>
      <c r="AC267" s="37"/>
      <c r="AD267" s="37"/>
      <c r="AE267" s="37"/>
      <c r="AF267" s="35"/>
      <c r="AG267" s="37"/>
      <c r="AH267" s="39"/>
      <c r="AI267" s="37"/>
      <c r="AJ267" s="39"/>
      <c r="AK267" s="37"/>
      <c r="AL267" s="39"/>
      <c r="AM267" s="37"/>
      <c r="AN267" s="35"/>
      <c r="AO267" s="35"/>
      <c r="AP267" s="35"/>
      <c r="AR267" s="30">
        <f>MONTH(C267)</f>
        <v>12</v>
      </c>
      <c r="AS267" s="78"/>
      <c r="AT267" s="45">
        <f>C267</f>
        <v>44195</v>
      </c>
      <c r="AU267" s="44"/>
      <c r="AV267" s="44"/>
      <c r="AW267" s="44"/>
      <c r="AX267" s="44"/>
      <c r="AY267" s="44"/>
      <c r="AZ267" s="44"/>
      <c r="BA267" s="44"/>
      <c r="BB267" s="44"/>
      <c r="BC267" s="44"/>
      <c r="BD267" s="44"/>
      <c r="BE267" s="44"/>
      <c r="BF267" s="44"/>
      <c r="BG267" s="44"/>
    </row>
    <row r="268" spans="1:59" s="101" customFormat="1" ht="12.75" customHeight="1" x14ac:dyDescent="0.2">
      <c r="A268" s="30">
        <f t="shared" si="63"/>
        <v>12</v>
      </c>
      <c r="B268" s="45">
        <f t="shared" si="64"/>
        <v>44196</v>
      </c>
      <c r="C268" s="32">
        <f t="shared" si="49"/>
        <v>44196</v>
      </c>
      <c r="D268" s="85"/>
      <c r="E268" s="85"/>
      <c r="F268" s="86"/>
      <c r="G268" s="86"/>
      <c r="H268" s="86"/>
      <c r="I268" s="86"/>
      <c r="J268" s="86"/>
      <c r="K268" s="86"/>
      <c r="L268" s="86"/>
      <c r="M268" s="86"/>
      <c r="N268" s="86"/>
      <c r="O268" s="86"/>
      <c r="P268" s="76">
        <f>SUM(D268:O268)</f>
        <v>0</v>
      </c>
      <c r="Q268" s="100"/>
      <c r="R268" s="34"/>
      <c r="S268" s="47"/>
      <c r="T268" s="47"/>
      <c r="U268" s="47"/>
      <c r="V268" s="48"/>
      <c r="W268" s="47"/>
      <c r="X268" s="48"/>
      <c r="Y268" s="47"/>
      <c r="Z268" s="48"/>
      <c r="AA268" s="47"/>
      <c r="AB268" s="48"/>
      <c r="AC268" s="47"/>
      <c r="AD268" s="48"/>
      <c r="AE268" s="47"/>
      <c r="AF268" s="48"/>
      <c r="AG268" s="47"/>
      <c r="AH268" s="48"/>
      <c r="AI268" s="47"/>
      <c r="AJ268" s="48"/>
      <c r="AK268" s="47"/>
      <c r="AL268" s="48"/>
      <c r="AM268" s="47"/>
      <c r="AN268" s="34"/>
      <c r="AO268" s="34"/>
      <c r="AP268" s="34"/>
      <c r="AQ268" s="102">
        <f>SUM(AD268+AB268)</f>
        <v>0</v>
      </c>
      <c r="AR268" s="30">
        <f>MONTH(C268)</f>
        <v>12</v>
      </c>
      <c r="AS268" s="78"/>
      <c r="AT268" s="45">
        <f>C268</f>
        <v>44196</v>
      </c>
      <c r="AU268" s="50"/>
      <c r="AV268" s="50"/>
      <c r="AW268" s="50"/>
      <c r="AX268" s="50"/>
      <c r="AY268" s="50"/>
      <c r="AZ268" s="50"/>
      <c r="BA268" s="50"/>
      <c r="BB268" s="50"/>
      <c r="BC268" s="50"/>
      <c r="BD268" s="50"/>
      <c r="BE268" s="50"/>
      <c r="BF268" s="50"/>
      <c r="BG268" s="54">
        <f>SUM(AU268:BF268)</f>
        <v>0</v>
      </c>
    </row>
    <row r="269" spans="1:59" s="101" customFormat="1" ht="12.75" customHeight="1" x14ac:dyDescent="0.2">
      <c r="A269" s="30">
        <f t="shared" si="63"/>
        <v>1</v>
      </c>
      <c r="B269" s="45">
        <f t="shared" si="64"/>
        <v>44197</v>
      </c>
      <c r="C269" s="32">
        <f t="shared" si="49"/>
        <v>44197</v>
      </c>
      <c r="D269" s="85"/>
      <c r="E269" s="85"/>
      <c r="F269" s="86"/>
      <c r="G269" s="86"/>
      <c r="H269" s="86"/>
      <c r="I269" s="86"/>
      <c r="J269" s="86"/>
      <c r="K269" s="86"/>
      <c r="L269" s="86"/>
      <c r="M269" s="86"/>
      <c r="N269" s="86"/>
      <c r="O269" s="86"/>
      <c r="P269" s="76">
        <f>SUM(D269:O269)</f>
        <v>0</v>
      </c>
      <c r="Q269" s="100"/>
      <c r="R269" s="51"/>
      <c r="S269" s="52"/>
      <c r="T269" s="52"/>
      <c r="U269" s="52"/>
      <c r="V269" s="53"/>
      <c r="W269" s="52"/>
      <c r="X269" s="53"/>
      <c r="Y269" s="52"/>
      <c r="Z269" s="53"/>
      <c r="AA269" s="52"/>
      <c r="AB269" s="53"/>
      <c r="AC269" s="52"/>
      <c r="AD269" s="53"/>
      <c r="AE269" s="52"/>
      <c r="AF269" s="53"/>
      <c r="AG269" s="52"/>
      <c r="AH269" s="53"/>
      <c r="AI269" s="52"/>
      <c r="AJ269" s="53"/>
      <c r="AK269" s="52"/>
      <c r="AL269" s="53"/>
      <c r="AM269" s="52"/>
      <c r="AN269" s="51"/>
      <c r="AO269" s="51"/>
      <c r="AP269" s="51" t="e">
        <f>R269+T269+V269+X269+Z269+AB269+#REF!+AF269+AH269+AJ269+AL269+AN269</f>
        <v>#REF!</v>
      </c>
      <c r="AR269" s="30">
        <f>MONTH(C269)</f>
        <v>1</v>
      </c>
      <c r="AS269" s="78"/>
      <c r="AT269" s="45">
        <f>C269</f>
        <v>44197</v>
      </c>
      <c r="AU269" s="54">
        <f t="shared" ref="AU269:BF269" si="66">SUM(D265:D269)</f>
        <v>0</v>
      </c>
      <c r="AV269" s="54">
        <f t="shared" si="66"/>
        <v>0</v>
      </c>
      <c r="AW269" s="54">
        <f t="shared" si="66"/>
        <v>0</v>
      </c>
      <c r="AX269" s="54">
        <f t="shared" si="66"/>
        <v>0</v>
      </c>
      <c r="AY269" s="54">
        <f t="shared" si="66"/>
        <v>0</v>
      </c>
      <c r="AZ269" s="54">
        <f t="shared" si="66"/>
        <v>0</v>
      </c>
      <c r="BA269" s="54">
        <f t="shared" si="66"/>
        <v>0</v>
      </c>
      <c r="BB269" s="54">
        <f t="shared" si="66"/>
        <v>0</v>
      </c>
      <c r="BC269" s="54">
        <f t="shared" si="66"/>
        <v>0</v>
      </c>
      <c r="BD269" s="54">
        <f t="shared" si="66"/>
        <v>0</v>
      </c>
      <c r="BE269" s="54">
        <f t="shared" si="66"/>
        <v>0</v>
      </c>
      <c r="BF269" s="54">
        <f t="shared" si="66"/>
        <v>0</v>
      </c>
      <c r="BG269" s="44"/>
    </row>
    <row r="270" spans="1:59" s="42" customFormat="1" ht="12.75" customHeight="1" x14ac:dyDescent="0.2">
      <c r="A270" s="78"/>
      <c r="B270" s="103"/>
      <c r="C270" s="104"/>
      <c r="Q270" s="77"/>
      <c r="V270" s="105"/>
      <c r="W270" s="106"/>
      <c r="X270" s="106"/>
      <c r="Y270" s="106"/>
      <c r="Z270" s="106"/>
      <c r="AA270" s="106"/>
      <c r="AR270" s="78"/>
      <c r="AS270" s="78"/>
      <c r="AT270" s="103"/>
      <c r="AU270" s="107"/>
      <c r="AV270" s="107"/>
      <c r="AW270" s="107"/>
      <c r="AX270" s="107"/>
      <c r="AY270" s="107"/>
      <c r="AZ270" s="107"/>
      <c r="BA270" s="107"/>
      <c r="BB270" s="107"/>
      <c r="BC270" s="107"/>
      <c r="BD270" s="107"/>
      <c r="BE270" s="107"/>
      <c r="BF270" s="107"/>
      <c r="BG270" s="107"/>
    </row>
    <row r="271" spans="1:59" s="42" customFormat="1" ht="12.75" customHeight="1" x14ac:dyDescent="0.2">
      <c r="A271" s="78"/>
      <c r="B271" s="103"/>
      <c r="C271" s="104"/>
      <c r="Q271" s="77"/>
      <c r="V271" s="105"/>
      <c r="W271" s="106"/>
      <c r="X271" s="106"/>
      <c r="Y271" s="106"/>
      <c r="Z271" s="106"/>
      <c r="AA271" s="106"/>
      <c r="AR271" s="78"/>
      <c r="AS271" s="78"/>
      <c r="AT271" s="103"/>
      <c r="AU271" s="107"/>
      <c r="AV271" s="107"/>
      <c r="AW271" s="107"/>
      <c r="AX271" s="107"/>
      <c r="AY271" s="107"/>
      <c r="AZ271" s="107"/>
      <c r="BA271" s="107"/>
      <c r="BB271" s="107"/>
      <c r="BC271" s="107"/>
      <c r="BD271" s="107"/>
      <c r="BE271" s="107"/>
      <c r="BF271" s="107"/>
      <c r="BG271" s="107"/>
    </row>
    <row r="272" spans="1:59" s="42" customFormat="1" ht="31.5" customHeight="1" x14ac:dyDescent="0.2">
      <c r="B272" s="103"/>
      <c r="C272" s="104"/>
      <c r="D272" s="20" t="s">
        <v>57</v>
      </c>
      <c r="E272" s="20" t="s">
        <v>64</v>
      </c>
      <c r="F272" s="20" t="s">
        <v>58</v>
      </c>
      <c r="G272" s="20" t="s">
        <v>59</v>
      </c>
      <c r="H272" s="20" t="s">
        <v>11</v>
      </c>
      <c r="I272" s="20" t="s">
        <v>60</v>
      </c>
      <c r="J272" s="20" t="s">
        <v>13</v>
      </c>
      <c r="K272" s="20" t="s">
        <v>14</v>
      </c>
      <c r="L272" s="20" t="s">
        <v>61</v>
      </c>
      <c r="M272" s="20" t="s">
        <v>16</v>
      </c>
      <c r="N272" s="20">
        <v>8670</v>
      </c>
      <c r="O272" s="20" t="s">
        <v>62</v>
      </c>
      <c r="Q272" s="77"/>
      <c r="V272" s="105"/>
      <c r="W272" s="106"/>
      <c r="X272" s="106"/>
      <c r="Y272" s="106"/>
      <c r="Z272" s="106"/>
      <c r="AA272" s="106"/>
      <c r="AR272" s="78"/>
      <c r="AS272" s="78"/>
      <c r="AT272" s="103"/>
      <c r="AU272" s="107"/>
      <c r="AV272" s="107"/>
      <c r="AW272" s="107"/>
      <c r="AX272" s="107"/>
      <c r="AY272" s="107"/>
      <c r="AZ272" s="107"/>
      <c r="BA272" s="107"/>
      <c r="BB272" s="107"/>
      <c r="BC272" s="107"/>
      <c r="BD272" s="107"/>
      <c r="BE272" s="107"/>
      <c r="BF272" s="107"/>
      <c r="BG272" s="107"/>
    </row>
    <row r="273" spans="1:59" s="42" customFormat="1" ht="12.75" customHeight="1" x14ac:dyDescent="0.2">
      <c r="B273" s="108" t="s">
        <v>27</v>
      </c>
      <c r="C273" s="109">
        <v>43831</v>
      </c>
      <c r="D273" s="110">
        <f>SUMIF($AR$6:$AR$270,MONTH($C273),D$6:D$270)</f>
        <v>0</v>
      </c>
      <c r="E273" s="110">
        <f>SUMIF($AR$6:$AR$270,MONTH($C273),E$6:E$270)</f>
        <v>0</v>
      </c>
      <c r="F273" s="110">
        <f>SUMIF($AR$6:$AR$270,MONTH($C273),F$6:F$270)</f>
        <v>0</v>
      </c>
      <c r="G273" s="110">
        <f>SUMIF($AR$6:$AR$270,MONTH($C273),G$6:G$270)</f>
        <v>0</v>
      </c>
      <c r="H273" s="110">
        <f>SUMIF($AR$6:$AR$270,MONTH($C273),H$6:H$270)</f>
        <v>0</v>
      </c>
      <c r="I273" s="110">
        <f>SUMIF($AR$6:$AR$270,MONTH($C273),I$6:I$270)</f>
        <v>0</v>
      </c>
      <c r="J273" s="110">
        <f>SUMIF($AR$6:$AR$270,MONTH($C273),J$6:J$270)</f>
        <v>0</v>
      </c>
      <c r="K273" s="110">
        <f>SUMIF($AR$6:$AR$270,MONTH($C273),K$6:K$270)</f>
        <v>0</v>
      </c>
      <c r="L273" s="110">
        <f>SUMIF($AR$6:$AR$270,MONTH($C273),L$6:L$270)</f>
        <v>0</v>
      </c>
      <c r="M273" s="110">
        <f>SUMIF($AR$6:$AR$270,MONTH($C273),M$6:M$270)</f>
        <v>0</v>
      </c>
      <c r="N273" s="110">
        <f>SUMIF($AR$6:$AR$270,MONTH($C273),N$6:N$270)</f>
        <v>0</v>
      </c>
      <c r="O273" s="110">
        <f>SUMIF($AR$6:$AR$270,MONTH($C273),O$6:O$270)</f>
        <v>0</v>
      </c>
      <c r="P273" s="111">
        <f>(SUM(D273:O273))-O273</f>
        <v>0</v>
      </c>
      <c r="Q273" s="77"/>
      <c r="V273" s="105"/>
      <c r="W273" s="106"/>
      <c r="X273" s="106"/>
      <c r="Y273" s="106"/>
      <c r="Z273" s="106"/>
      <c r="AA273" s="106"/>
      <c r="AR273" s="78"/>
      <c r="AS273" s="78"/>
      <c r="AT273" s="103"/>
      <c r="AU273" s="107"/>
      <c r="AV273" s="107"/>
      <c r="AW273" s="107"/>
      <c r="AX273" s="107"/>
      <c r="AY273" s="107"/>
      <c r="AZ273" s="107"/>
      <c r="BA273" s="107"/>
      <c r="BB273" s="107"/>
      <c r="BC273" s="107"/>
      <c r="BD273" s="107"/>
      <c r="BE273" s="107"/>
      <c r="BF273" s="107"/>
      <c r="BG273" s="107"/>
    </row>
    <row r="274" spans="1:59" s="42" customFormat="1" ht="12.75" customHeight="1" x14ac:dyDescent="0.2">
      <c r="B274" s="112"/>
      <c r="C274" s="109">
        <v>43862</v>
      </c>
      <c r="D274" s="110">
        <f>SUMIF($AR$6:$AR$270,MONTH($C274),D$6:D$270)</f>
        <v>0</v>
      </c>
      <c r="E274" s="110">
        <f t="shared" ref="E274:E285" si="67">SUMIF($AR$6:$AR$270,MONTH($C274),E$6:E$270)</f>
        <v>0</v>
      </c>
      <c r="F274" s="110">
        <f>SUMIF($AR$6:$AR$270,MONTH($C274),F$6:F$270)</f>
        <v>0</v>
      </c>
      <c r="G274" s="110">
        <f>SUMIF($AR$6:$AR$270,MONTH($C274),G$6:G$270)</f>
        <v>0</v>
      </c>
      <c r="H274" s="110">
        <f>SUMIF($AR$6:$AR$270,MONTH($C274),H$6:H$270)</f>
        <v>0</v>
      </c>
      <c r="I274" s="110">
        <f>SUMIF($AR$6:$AR$270,MONTH($C274),I$6:I$270)</f>
        <v>0</v>
      </c>
      <c r="J274" s="110">
        <f>SUMIF($AR$6:$AR$270,MONTH($C274),J$6:J$270)</f>
        <v>0</v>
      </c>
      <c r="K274" s="110">
        <f>SUMIF($AR$6:$AR$270,MONTH($C274),K$6:K$270)</f>
        <v>0</v>
      </c>
      <c r="L274" s="110">
        <f>SUMIF($AR$6:$AR$270,MONTH($C274),L$6:L$270)</f>
        <v>0</v>
      </c>
      <c r="M274" s="110">
        <f>SUMIF($AR$6:$AR$270,MONTH($C274),M$6:M$270)</f>
        <v>0</v>
      </c>
      <c r="N274" s="110">
        <f>SUMIF($AR$6:$AR$270,MONTH($C274),N$6:N$270)</f>
        <v>0</v>
      </c>
      <c r="O274" s="110">
        <f t="shared" ref="O274:O285" si="68">SUMIF($AR$6:$AR$270,MONTH($C274),O$6:O$270)</f>
        <v>0</v>
      </c>
      <c r="P274" s="111">
        <f>(SUM(D274:O274))-O274</f>
        <v>0</v>
      </c>
      <c r="Q274" s="77"/>
      <c r="V274" s="105"/>
      <c r="W274" s="106"/>
      <c r="X274" s="106"/>
      <c r="Y274" s="106"/>
      <c r="Z274" s="106"/>
      <c r="AA274" s="106"/>
      <c r="AR274" s="78"/>
      <c r="AS274" s="78"/>
      <c r="AT274" s="103"/>
      <c r="AU274" s="107"/>
      <c r="AV274" s="107"/>
      <c r="AW274" s="107"/>
      <c r="AX274" s="107"/>
      <c r="AY274" s="107"/>
      <c r="AZ274" s="107"/>
      <c r="BA274" s="107"/>
      <c r="BB274" s="107"/>
      <c r="BC274" s="107"/>
      <c r="BD274" s="107"/>
      <c r="BE274" s="107"/>
      <c r="BF274" s="107"/>
      <c r="BG274" s="107"/>
    </row>
    <row r="275" spans="1:59" s="42" customFormat="1" ht="12.75" customHeight="1" x14ac:dyDescent="0.2">
      <c r="B275" s="112"/>
      <c r="C275" s="109">
        <v>43891</v>
      </c>
      <c r="D275" s="110">
        <f>SUMIF($AR$6:$AR$270,MONTH($C275),D$6:D$270)</f>
        <v>0</v>
      </c>
      <c r="E275" s="110">
        <f t="shared" si="67"/>
        <v>0</v>
      </c>
      <c r="F275" s="110">
        <f>SUMIF($AR$6:$AR$270,MONTH($C275),F$6:F$270)</f>
        <v>0</v>
      </c>
      <c r="G275" s="110">
        <f>SUMIF($AR$6:$AR$270,MONTH($C275),G$6:G$270)</f>
        <v>0</v>
      </c>
      <c r="H275" s="110">
        <f>SUMIF($AR$6:$AR$270,MONTH($C275),H$6:H$270)</f>
        <v>0</v>
      </c>
      <c r="I275" s="110">
        <f>SUMIF($AR$6:$AR$270,MONTH($C275),I$6:I$270)</f>
        <v>0</v>
      </c>
      <c r="J275" s="110">
        <f>SUMIF($AR$6:$AR$270,MONTH($C275),J$6:J$270)</f>
        <v>0</v>
      </c>
      <c r="K275" s="110">
        <f>SUMIF($AR$6:$AR$270,MONTH($C275),K$6:K$270)</f>
        <v>0</v>
      </c>
      <c r="L275" s="110">
        <f>SUMIF($AR$6:$AR$270,MONTH($C275),L$6:L$270)</f>
        <v>0</v>
      </c>
      <c r="M275" s="110">
        <f>SUMIF($AR$6:$AR$270,MONTH($C275),M$6:M$270)</f>
        <v>0</v>
      </c>
      <c r="N275" s="110">
        <f>SUMIF($AR$6:$AR$270,MONTH($C275),N$6:N$270)</f>
        <v>0</v>
      </c>
      <c r="O275" s="110">
        <f t="shared" si="68"/>
        <v>0</v>
      </c>
      <c r="P275" s="111">
        <f>(SUM(D275:O275))-O275</f>
        <v>0</v>
      </c>
      <c r="Q275" s="77"/>
      <c r="V275" s="105"/>
      <c r="W275" s="106"/>
      <c r="X275" s="106"/>
      <c r="Y275" s="106"/>
      <c r="Z275" s="106"/>
      <c r="AA275" s="106"/>
      <c r="AR275" s="78"/>
      <c r="AS275" s="78"/>
      <c r="AT275" s="103"/>
      <c r="AU275" s="107"/>
      <c r="AV275" s="107"/>
      <c r="AW275" s="107"/>
      <c r="AX275" s="107"/>
      <c r="AY275" s="107"/>
      <c r="AZ275" s="107"/>
      <c r="BA275" s="107"/>
      <c r="BB275" s="107"/>
      <c r="BC275" s="107"/>
      <c r="BD275" s="107"/>
      <c r="BE275" s="107"/>
      <c r="BF275" s="107"/>
      <c r="BG275" s="107"/>
    </row>
    <row r="276" spans="1:59" s="42" customFormat="1" ht="12.75" customHeight="1" x14ac:dyDescent="0.2">
      <c r="B276" s="112"/>
      <c r="C276" s="109">
        <v>43922</v>
      </c>
      <c r="D276" s="110">
        <f>SUMIF($AR$6:$AR$270,MONTH($C276),D$6:D$270)</f>
        <v>0</v>
      </c>
      <c r="E276" s="110">
        <f t="shared" si="67"/>
        <v>0</v>
      </c>
      <c r="F276" s="110">
        <f>SUMIF($AR$6:$AR$270,MONTH($C276),F$6:F$270)</f>
        <v>0</v>
      </c>
      <c r="G276" s="110">
        <f>SUMIF($AR$6:$AR$270,MONTH($C276),G$6:G$270)</f>
        <v>0</v>
      </c>
      <c r="H276" s="110">
        <f>SUMIF($AR$6:$AR$270,MONTH($C276),H$6:H$270)</f>
        <v>0</v>
      </c>
      <c r="I276" s="110">
        <f>SUMIF($AR$6:$AR$270,MONTH($C276),I$6:I$270)</f>
        <v>0</v>
      </c>
      <c r="J276" s="110">
        <f>SUMIF($AR$6:$AR$270,MONTH($C276),J$6:J$270)</f>
        <v>0</v>
      </c>
      <c r="K276" s="110">
        <f>SUMIF($AR$6:$AR$270,MONTH($C276),K$6:K$270)</f>
        <v>0</v>
      </c>
      <c r="L276" s="110">
        <f>SUMIF($AR$6:$AR$270,MONTH($C276),L$6:L$270)</f>
        <v>0</v>
      </c>
      <c r="M276" s="110">
        <f>SUMIF($AR$6:$AR$270,MONTH($C276),M$6:M$270)</f>
        <v>0</v>
      </c>
      <c r="N276" s="110">
        <f>SUMIF($AR$6:$AR$270,MONTH($C276),N$6:N$270)</f>
        <v>0</v>
      </c>
      <c r="O276" s="110">
        <f t="shared" si="68"/>
        <v>0</v>
      </c>
      <c r="P276" s="111">
        <f>(SUM(D276:O276))-O276</f>
        <v>0</v>
      </c>
      <c r="Q276" s="77"/>
      <c r="V276" s="105"/>
      <c r="W276" s="106"/>
      <c r="X276" s="106"/>
      <c r="Y276" s="106"/>
      <c r="Z276" s="106"/>
      <c r="AA276" s="106"/>
      <c r="AR276" s="78"/>
      <c r="AS276" s="78"/>
      <c r="AT276" s="103"/>
      <c r="AU276" s="107"/>
      <c r="AV276" s="107"/>
      <c r="AW276" s="107"/>
      <c r="AX276" s="107"/>
      <c r="AY276" s="107"/>
      <c r="AZ276" s="107"/>
      <c r="BA276" s="107"/>
      <c r="BB276" s="107"/>
      <c r="BC276" s="107"/>
      <c r="BD276" s="107"/>
      <c r="BE276" s="107"/>
      <c r="BF276" s="107"/>
      <c r="BG276" s="107"/>
    </row>
    <row r="277" spans="1:59" s="42" customFormat="1" ht="12.75" customHeight="1" x14ac:dyDescent="0.2">
      <c r="B277" s="112"/>
      <c r="C277" s="109">
        <v>43952</v>
      </c>
      <c r="D277" s="110">
        <f>SUMIF($AR$6:$AR$270,MONTH($C277),D$6:D$270)</f>
        <v>0</v>
      </c>
      <c r="E277" s="110">
        <f t="shared" si="67"/>
        <v>0</v>
      </c>
      <c r="F277" s="110">
        <f>SUMIF($AR$6:$AR$270,MONTH($C277),F$6:F$270)</f>
        <v>0</v>
      </c>
      <c r="G277" s="110">
        <f>SUMIF($AR$6:$AR$270,MONTH($C277),G$6:G$270)</f>
        <v>0</v>
      </c>
      <c r="H277" s="110">
        <f>SUMIF($AR$6:$AR$270,MONTH($C277),H$6:H$270)</f>
        <v>0</v>
      </c>
      <c r="I277" s="110">
        <f>SUMIF($AR$6:$AR$270,MONTH($C277),I$6:I$270)</f>
        <v>0</v>
      </c>
      <c r="J277" s="110">
        <f>SUMIF($AR$6:$AR$270,MONTH($C277),J$6:J$270)</f>
        <v>0</v>
      </c>
      <c r="K277" s="110">
        <f>SUMIF($AR$6:$AR$270,MONTH($C277),K$6:K$270)</f>
        <v>0</v>
      </c>
      <c r="L277" s="110">
        <f>SUMIF($AR$6:$AR$270,MONTH($C277),L$6:L$270)</f>
        <v>0</v>
      </c>
      <c r="M277" s="110">
        <f>SUMIF($AR$6:$AR$270,MONTH($C277),M$6:M$270)</f>
        <v>0</v>
      </c>
      <c r="N277" s="110">
        <f>SUMIF($AR$6:$AR$270,MONTH($C277),N$6:N$270)</f>
        <v>0</v>
      </c>
      <c r="O277" s="110">
        <f t="shared" si="68"/>
        <v>0</v>
      </c>
      <c r="P277" s="111">
        <f>(SUM(D277:O277))-O277</f>
        <v>0</v>
      </c>
      <c r="Q277" s="77"/>
      <c r="V277" s="105"/>
      <c r="W277" s="106"/>
      <c r="X277" s="106"/>
      <c r="Y277" s="106"/>
      <c r="Z277" s="106"/>
      <c r="AA277" s="106"/>
      <c r="AR277" s="78"/>
      <c r="AS277" s="78"/>
      <c r="AT277" s="103"/>
      <c r="AU277" s="107"/>
      <c r="AV277" s="107"/>
      <c r="AW277" s="107"/>
      <c r="AX277" s="107"/>
      <c r="AY277" s="107"/>
      <c r="AZ277" s="107"/>
      <c r="BA277" s="107"/>
      <c r="BB277" s="107"/>
      <c r="BC277" s="107"/>
      <c r="BD277" s="107"/>
      <c r="BE277" s="107"/>
      <c r="BF277" s="107"/>
      <c r="BG277" s="107"/>
    </row>
    <row r="278" spans="1:59" s="42" customFormat="1" ht="12.75" customHeight="1" x14ac:dyDescent="0.2">
      <c r="A278" s="78"/>
      <c r="B278" s="112"/>
      <c r="C278" s="109">
        <v>43983</v>
      </c>
      <c r="D278" s="110">
        <f>SUMIF($AR$6:$AR$270,MONTH($C278),D$6:D$270)</f>
        <v>0</v>
      </c>
      <c r="E278" s="110">
        <f t="shared" si="67"/>
        <v>0</v>
      </c>
      <c r="F278" s="110">
        <f>SUMIF($AR$6:$AR$270,MONTH($C278),F$6:F$270)</f>
        <v>0</v>
      </c>
      <c r="G278" s="110">
        <f>SUMIF($AR$6:$AR$270,MONTH($C278),G$6:G$270)</f>
        <v>0</v>
      </c>
      <c r="H278" s="110">
        <f>SUMIF($AR$6:$AR$270,MONTH($C278),H$6:H$270)</f>
        <v>0</v>
      </c>
      <c r="I278" s="110">
        <f>SUMIF($AR$6:$AR$270,MONTH($C278),I$6:I$270)</f>
        <v>0</v>
      </c>
      <c r="J278" s="110">
        <f>SUMIF($AR$6:$AR$270,MONTH($C278),J$6:J$270)</f>
        <v>0</v>
      </c>
      <c r="K278" s="110">
        <f>SUMIF($AR$6:$AR$270,MONTH($C278),K$6:K$270)</f>
        <v>0</v>
      </c>
      <c r="L278" s="110">
        <f>SUMIF($AR$6:$AR$270,MONTH($C278),L$6:L$270)</f>
        <v>0</v>
      </c>
      <c r="M278" s="110">
        <f>SUMIF($AR$6:$AR$270,MONTH($C278),M$6:M$270)</f>
        <v>0</v>
      </c>
      <c r="N278" s="110">
        <f>SUMIF($AR$6:$AR$270,MONTH($C278),N$6:N$270)</f>
        <v>0</v>
      </c>
      <c r="O278" s="110">
        <f t="shared" si="68"/>
        <v>0</v>
      </c>
      <c r="P278" s="111">
        <f>(SUM(D278:O278))-O278</f>
        <v>0</v>
      </c>
      <c r="Q278" s="77"/>
      <c r="V278" s="105"/>
      <c r="W278" s="106"/>
      <c r="X278" s="106"/>
      <c r="Y278" s="106"/>
      <c r="Z278" s="106"/>
      <c r="AA278" s="106"/>
      <c r="AR278" s="78"/>
      <c r="AS278" s="78"/>
      <c r="AT278" s="103"/>
      <c r="AU278" s="107"/>
      <c r="AV278" s="107"/>
      <c r="AW278" s="107"/>
      <c r="AX278" s="107"/>
      <c r="AY278" s="107"/>
      <c r="AZ278" s="107"/>
      <c r="BA278" s="107"/>
      <c r="BB278" s="107"/>
      <c r="BC278" s="107"/>
      <c r="BD278" s="107"/>
      <c r="BE278" s="107"/>
      <c r="BF278" s="107"/>
      <c r="BG278" s="107"/>
    </row>
    <row r="279" spans="1:59" s="42" customFormat="1" ht="12.75" customHeight="1" x14ac:dyDescent="0.2">
      <c r="A279" s="78"/>
      <c r="B279" s="112"/>
      <c r="C279" s="109">
        <v>44013</v>
      </c>
      <c r="D279" s="110">
        <f>SUMIF($AR$6:$AR$270,MONTH($C279),D$6:D$270)</f>
        <v>0</v>
      </c>
      <c r="E279" s="110">
        <f t="shared" si="67"/>
        <v>0</v>
      </c>
      <c r="F279" s="110">
        <f>SUMIF($AR$6:$AR$270,MONTH($C279),F$6:F$270)</f>
        <v>0</v>
      </c>
      <c r="G279" s="110">
        <f>SUMIF($AR$6:$AR$270,MONTH($C279),G$6:G$270)</f>
        <v>0</v>
      </c>
      <c r="H279" s="110">
        <f>SUMIF($AR$6:$AR$270,MONTH($C279),H$6:H$270)</f>
        <v>0</v>
      </c>
      <c r="I279" s="110">
        <f>SUMIF($AR$6:$AR$270,MONTH($C279),I$6:I$270)</f>
        <v>0</v>
      </c>
      <c r="J279" s="110">
        <f>SUMIF($AR$6:$AR$270,MONTH($C279),J$6:J$270)</f>
        <v>0</v>
      </c>
      <c r="K279" s="110">
        <f>SUMIF($AR$6:$AR$270,MONTH($C279),K$6:K$270)</f>
        <v>0</v>
      </c>
      <c r="L279" s="110">
        <f>SUMIF($AR$6:$AR$270,MONTH($C279),L$6:L$270)</f>
        <v>0</v>
      </c>
      <c r="M279" s="110">
        <f>SUMIF($AR$6:$AR$270,MONTH($C279),M$6:M$270)</f>
        <v>0</v>
      </c>
      <c r="N279" s="110">
        <f>SUMIF($AR$6:$AR$270,MONTH($C279),N$6:N$270)</f>
        <v>0</v>
      </c>
      <c r="O279" s="110">
        <f t="shared" si="68"/>
        <v>0</v>
      </c>
      <c r="P279" s="111">
        <f>(SUM(D279:O279))-O279</f>
        <v>0</v>
      </c>
      <c r="Q279" s="77"/>
      <c r="V279" s="105"/>
      <c r="W279" s="106"/>
      <c r="X279" s="106"/>
      <c r="Y279" s="106"/>
      <c r="Z279" s="106"/>
      <c r="AA279" s="106"/>
      <c r="AR279" s="78"/>
      <c r="AS279" s="78"/>
      <c r="AT279" s="103"/>
      <c r="AU279" s="107"/>
      <c r="AV279" s="107"/>
      <c r="AW279" s="107"/>
      <c r="AX279" s="107"/>
      <c r="AY279" s="107"/>
      <c r="AZ279" s="107"/>
      <c r="BA279" s="107"/>
      <c r="BB279" s="107"/>
      <c r="BC279" s="107"/>
      <c r="BD279" s="107"/>
      <c r="BE279" s="107"/>
      <c r="BF279" s="107"/>
      <c r="BG279" s="107"/>
    </row>
    <row r="280" spans="1:59" s="42" customFormat="1" ht="12.75" customHeight="1" x14ac:dyDescent="0.2">
      <c r="A280" s="78"/>
      <c r="B280" s="112"/>
      <c r="C280" s="109">
        <v>44044</v>
      </c>
      <c r="D280" s="110">
        <f>SUMIF($AR$6:$AR$270,MONTH($C280),D$6:D$270)</f>
        <v>0</v>
      </c>
      <c r="E280" s="110">
        <f t="shared" si="67"/>
        <v>0</v>
      </c>
      <c r="F280" s="110">
        <f>SUMIF($AR$6:$AR$270,MONTH($C280),F$6:F$270)</f>
        <v>0</v>
      </c>
      <c r="G280" s="110">
        <f>SUMIF($AR$6:$AR$270,MONTH($C280),G$6:G$270)</f>
        <v>0</v>
      </c>
      <c r="H280" s="110">
        <f>SUMIF($AR$6:$AR$270,MONTH($C280),H$6:H$270)</f>
        <v>0</v>
      </c>
      <c r="I280" s="110">
        <f>SUMIF($AR$6:$AR$270,MONTH($C280),I$6:I$270)</f>
        <v>0</v>
      </c>
      <c r="J280" s="110">
        <f>SUMIF($AR$6:$AR$270,MONTH($C280),J$6:J$270)</f>
        <v>0</v>
      </c>
      <c r="K280" s="110">
        <f>SUMIF($AR$6:$AR$270,MONTH($C280),K$6:K$270)</f>
        <v>0</v>
      </c>
      <c r="L280" s="110">
        <f>SUMIF($AR$6:$AR$270,MONTH($C280),L$6:L$270)</f>
        <v>0</v>
      </c>
      <c r="M280" s="110">
        <f>SUMIF($AR$6:$AR$270,MONTH($C280),M$6:M$270)</f>
        <v>0</v>
      </c>
      <c r="N280" s="110">
        <f>SUMIF($AR$6:$AR$270,MONTH($C280),N$6:N$270)</f>
        <v>0</v>
      </c>
      <c r="O280" s="110">
        <f t="shared" si="68"/>
        <v>0</v>
      </c>
      <c r="P280" s="111">
        <f>(SUM(D280:O280))-O280</f>
        <v>0</v>
      </c>
      <c r="Q280" s="77"/>
      <c r="V280" s="105"/>
      <c r="W280" s="106"/>
      <c r="X280" s="106"/>
      <c r="Y280" s="106"/>
      <c r="Z280" s="106"/>
      <c r="AA280" s="106"/>
      <c r="AR280" s="78"/>
      <c r="AS280" s="78"/>
      <c r="AT280" s="103"/>
      <c r="AU280" s="107"/>
      <c r="AV280" s="107"/>
      <c r="AW280" s="107"/>
      <c r="AX280" s="107"/>
      <c r="AY280" s="107"/>
      <c r="AZ280" s="107"/>
      <c r="BA280" s="107"/>
      <c r="BB280" s="107"/>
      <c r="BC280" s="107"/>
      <c r="BD280" s="107"/>
      <c r="BE280" s="107"/>
      <c r="BF280" s="107"/>
      <c r="BG280" s="107"/>
    </row>
    <row r="281" spans="1:59" s="42" customFormat="1" ht="12.75" customHeight="1" x14ac:dyDescent="0.2">
      <c r="A281" s="78"/>
      <c r="B281" s="112"/>
      <c r="C281" s="109">
        <v>44075</v>
      </c>
      <c r="D281" s="110">
        <f>SUMIF($AR$6:$AR$270,MONTH($C281),D$6:D$270)</f>
        <v>0</v>
      </c>
      <c r="E281" s="110">
        <f t="shared" si="67"/>
        <v>0</v>
      </c>
      <c r="F281" s="110">
        <f>SUMIF($AR$6:$AR$270,MONTH($C281),F$6:F$270)</f>
        <v>0</v>
      </c>
      <c r="G281" s="110">
        <f>SUMIF($AR$6:$AR$270,MONTH($C281),G$6:G$270)</f>
        <v>0</v>
      </c>
      <c r="H281" s="110">
        <f>SUMIF($AR$6:$AR$270,MONTH($C281),H$6:H$270)</f>
        <v>0</v>
      </c>
      <c r="I281" s="110">
        <f>SUMIF($AR$6:$AR$270,MONTH($C281),I$6:I$270)</f>
        <v>0</v>
      </c>
      <c r="J281" s="110">
        <f>SUMIF($AR$6:$AR$270,MONTH($C281),J$6:J$270)</f>
        <v>0</v>
      </c>
      <c r="K281" s="110">
        <f>SUMIF($AR$6:$AR$270,MONTH($C281),K$6:K$270)</f>
        <v>0</v>
      </c>
      <c r="L281" s="110">
        <f>SUMIF($AR$6:$AR$270,MONTH($C281),L$6:L$270)</f>
        <v>0</v>
      </c>
      <c r="M281" s="110">
        <f>SUMIF($AR$6:$AR$270,MONTH($C281),M$6:M$270)</f>
        <v>0</v>
      </c>
      <c r="N281" s="110">
        <f>SUMIF($AR$6:$AR$270,MONTH($C281),N$6:N$270)</f>
        <v>0</v>
      </c>
      <c r="O281" s="110">
        <f t="shared" si="68"/>
        <v>0</v>
      </c>
      <c r="P281" s="111">
        <f>(SUM(D281:O281))-O281</f>
        <v>0</v>
      </c>
      <c r="Q281" s="77"/>
      <c r="V281" s="105"/>
      <c r="W281" s="106"/>
      <c r="X281" s="106"/>
      <c r="Y281" s="106"/>
      <c r="Z281" s="106"/>
      <c r="AA281" s="106"/>
      <c r="AR281" s="78"/>
      <c r="AS281" s="78"/>
      <c r="AT281" s="103"/>
      <c r="AU281" s="107"/>
      <c r="AV281" s="107"/>
      <c r="AW281" s="107"/>
      <c r="AX281" s="107"/>
      <c r="AY281" s="107"/>
      <c r="AZ281" s="107"/>
      <c r="BA281" s="107"/>
      <c r="BB281" s="107"/>
      <c r="BC281" s="107"/>
      <c r="BD281" s="107"/>
      <c r="BE281" s="107"/>
      <c r="BF281" s="107"/>
      <c r="BG281" s="107"/>
    </row>
    <row r="282" spans="1:59" s="42" customFormat="1" ht="12.75" customHeight="1" x14ac:dyDescent="0.2">
      <c r="A282" s="78"/>
      <c r="B282" s="112"/>
      <c r="C282" s="109">
        <v>44105</v>
      </c>
      <c r="D282" s="110">
        <f>SUMIF($AR$6:$AR$270,MONTH($C282),D$6:D$270)</f>
        <v>0</v>
      </c>
      <c r="E282" s="110">
        <f t="shared" si="67"/>
        <v>0</v>
      </c>
      <c r="F282" s="110">
        <f>SUMIF($AR$6:$AR$270,MONTH($C282),F$6:F$270)</f>
        <v>0</v>
      </c>
      <c r="G282" s="110">
        <f>SUMIF($AR$6:$AR$270,MONTH($C282),G$6:G$270)</f>
        <v>0</v>
      </c>
      <c r="H282" s="110">
        <f>SUMIF($AR$6:$AR$270,MONTH($C282),H$6:H$270)</f>
        <v>0</v>
      </c>
      <c r="I282" s="110">
        <f>SUMIF($AR$6:$AR$270,MONTH($C282),I$6:I$270)</f>
        <v>0</v>
      </c>
      <c r="J282" s="110">
        <f>SUMIF($AR$6:$AR$270,MONTH($C282),J$6:J$270)</f>
        <v>0</v>
      </c>
      <c r="K282" s="110">
        <f>SUMIF($AR$6:$AR$270,MONTH($C282),K$6:K$270)</f>
        <v>0</v>
      </c>
      <c r="L282" s="110">
        <f>SUMIF($AR$6:$AR$270,MONTH($C282),L$6:L$270)</f>
        <v>0</v>
      </c>
      <c r="M282" s="110">
        <f>SUMIF($AR$6:$AR$270,MONTH($C282),M$6:M$270)</f>
        <v>0</v>
      </c>
      <c r="N282" s="110">
        <f>SUMIF($AR$6:$AR$270,MONTH($C282),N$6:N$270)</f>
        <v>0</v>
      </c>
      <c r="O282" s="110">
        <f t="shared" si="68"/>
        <v>0</v>
      </c>
      <c r="P282" s="111">
        <f>(SUM(D282:O282))-O282</f>
        <v>0</v>
      </c>
      <c r="Q282" s="77"/>
      <c r="V282" s="105"/>
      <c r="W282" s="106"/>
      <c r="X282" s="106"/>
      <c r="Y282" s="106"/>
      <c r="Z282" s="106"/>
      <c r="AA282" s="106"/>
      <c r="AR282" s="78"/>
      <c r="AS282" s="78"/>
      <c r="AT282" s="103"/>
      <c r="AU282" s="107"/>
      <c r="AV282" s="107"/>
      <c r="AW282" s="107"/>
      <c r="AX282" s="107"/>
      <c r="AY282" s="107"/>
      <c r="AZ282" s="107"/>
      <c r="BA282" s="107"/>
      <c r="BB282" s="107"/>
      <c r="BC282" s="107"/>
      <c r="BD282" s="107"/>
      <c r="BE282" s="107"/>
      <c r="BF282" s="107"/>
      <c r="BG282" s="107"/>
    </row>
    <row r="283" spans="1:59" s="42" customFormat="1" ht="12.75" customHeight="1" x14ac:dyDescent="0.2">
      <c r="A283" s="78"/>
      <c r="B283" s="112"/>
      <c r="C283" s="109">
        <v>44136</v>
      </c>
      <c r="D283" s="110">
        <f>SUMIF($AR$6:$AR$270,MONTH($C283),D$6:D$270)</f>
        <v>0</v>
      </c>
      <c r="E283" s="110">
        <f t="shared" si="67"/>
        <v>0</v>
      </c>
      <c r="F283" s="110">
        <f>SUMIF($AR$6:$AR$270,MONTH($C283),F$6:F$270)</f>
        <v>0</v>
      </c>
      <c r="G283" s="110">
        <f>SUMIF($AR$6:$AR$270,MONTH($C283),G$6:G$270)</f>
        <v>0</v>
      </c>
      <c r="H283" s="110">
        <f>SUMIF($AR$6:$AR$270,MONTH($C283),H$6:H$270)</f>
        <v>0</v>
      </c>
      <c r="I283" s="110">
        <f>SUMIF($AR$6:$AR$270,MONTH($C283),I$6:I$270)</f>
        <v>0</v>
      </c>
      <c r="J283" s="110">
        <f>SUMIF($AR$6:$AR$270,MONTH($C283),J$6:J$270)</f>
        <v>0</v>
      </c>
      <c r="K283" s="110">
        <f>SUMIF($AR$6:$AR$270,MONTH($C283),K$6:K$270)</f>
        <v>0</v>
      </c>
      <c r="L283" s="110">
        <f>SUMIF($AR$6:$AR$270,MONTH($C283),L$6:L$270)</f>
        <v>0</v>
      </c>
      <c r="M283" s="110">
        <f>SUMIF($AR$6:$AR$270,MONTH($C283),M$6:M$270)</f>
        <v>0</v>
      </c>
      <c r="N283" s="110">
        <f>SUMIF($AR$6:$AR$270,MONTH($C283),N$6:N$270)</f>
        <v>0</v>
      </c>
      <c r="O283" s="110">
        <f t="shared" si="68"/>
        <v>0</v>
      </c>
      <c r="P283" s="111">
        <f>(SUM(D283:O283))-O283</f>
        <v>0</v>
      </c>
      <c r="Q283" s="77"/>
      <c r="V283" s="105"/>
      <c r="W283" s="106"/>
      <c r="X283" s="106"/>
      <c r="Y283" s="106"/>
      <c r="Z283" s="106"/>
      <c r="AA283" s="106"/>
      <c r="AR283" s="78"/>
      <c r="AS283" s="78"/>
      <c r="AT283" s="103"/>
      <c r="AU283" s="107"/>
      <c r="AV283" s="107"/>
      <c r="AW283" s="107"/>
      <c r="AX283" s="107"/>
      <c r="AY283" s="107"/>
      <c r="AZ283" s="107"/>
      <c r="BA283" s="107"/>
      <c r="BB283" s="107"/>
      <c r="BC283" s="107"/>
      <c r="BD283" s="107"/>
      <c r="BE283" s="107"/>
      <c r="BF283" s="107"/>
      <c r="BG283" s="107"/>
    </row>
    <row r="284" spans="1:59" s="42" customFormat="1" ht="12.75" customHeight="1" x14ac:dyDescent="0.2">
      <c r="A284" s="78"/>
      <c r="B284" s="112"/>
      <c r="C284" s="109">
        <v>44166</v>
      </c>
      <c r="D284" s="110">
        <f>SUMIF($AR$6:$AR$270,MONTH($C284),D$6:D$270)</f>
        <v>0</v>
      </c>
      <c r="E284" s="110">
        <f t="shared" si="67"/>
        <v>0</v>
      </c>
      <c r="F284" s="110">
        <f>SUMIF($AR$6:$AR$270,MONTH($C284),F$6:F$270)</f>
        <v>0</v>
      </c>
      <c r="G284" s="110">
        <f>SUMIF($AR$6:$AR$270,MONTH($C284),G$6:G$270)</f>
        <v>0</v>
      </c>
      <c r="H284" s="110">
        <f>SUMIF($AR$6:$AR$270,MONTH($C284),H$6:H$270)</f>
        <v>0</v>
      </c>
      <c r="I284" s="110">
        <f>SUMIF($AR$6:$AR$270,MONTH($C284),I$6:I$270)</f>
        <v>0</v>
      </c>
      <c r="J284" s="110">
        <f>SUMIF($AR$6:$AR$270,MONTH($C284),J$6:J$270)</f>
        <v>0</v>
      </c>
      <c r="K284" s="110">
        <f>SUMIF($AR$6:$AR$270,MONTH($C284),K$6:K$270)</f>
        <v>0</v>
      </c>
      <c r="L284" s="110">
        <f>SUMIF($AR$6:$AR$270,MONTH($C284),L$6:L$270)</f>
        <v>0</v>
      </c>
      <c r="M284" s="110">
        <f>SUMIF($AR$6:$AR$270,MONTH($C284),M$6:M$270)</f>
        <v>0</v>
      </c>
      <c r="N284" s="110">
        <f>SUMIF($AR$6:$AR$270,MONTH($C284),N$6:N$270)</f>
        <v>0</v>
      </c>
      <c r="O284" s="110">
        <f t="shared" si="68"/>
        <v>0</v>
      </c>
      <c r="P284" s="111">
        <f>(SUM(D284:O284))-O284</f>
        <v>0</v>
      </c>
      <c r="Q284" s="77"/>
      <c r="V284" s="105"/>
      <c r="W284" s="106"/>
      <c r="X284" s="106"/>
      <c r="Y284" s="106"/>
      <c r="Z284" s="106"/>
      <c r="AA284" s="106"/>
      <c r="AR284" s="78"/>
      <c r="AS284" s="78"/>
      <c r="AT284" s="103"/>
      <c r="AU284" s="107"/>
      <c r="AV284" s="107"/>
      <c r="AW284" s="107"/>
      <c r="AX284" s="107"/>
      <c r="AY284" s="107"/>
      <c r="AZ284" s="107"/>
      <c r="BA284" s="107"/>
      <c r="BB284" s="107"/>
      <c r="BC284" s="107"/>
      <c r="BD284" s="107"/>
      <c r="BE284" s="107"/>
      <c r="BF284" s="107"/>
      <c r="BG284" s="107"/>
    </row>
    <row r="285" spans="1:59" s="42" customFormat="1" ht="12.75" customHeight="1" x14ac:dyDescent="0.2">
      <c r="A285" s="78"/>
      <c r="B285" s="113"/>
      <c r="C285" s="114" t="s">
        <v>18</v>
      </c>
      <c r="D285" s="111">
        <f>SUM(D273:D284)</f>
        <v>0</v>
      </c>
      <c r="E285" s="110">
        <f t="shared" si="67"/>
        <v>0</v>
      </c>
      <c r="F285" s="111">
        <f t="shared" ref="F285:N285" si="69">SUM(F273:F284)</f>
        <v>0</v>
      </c>
      <c r="G285" s="111">
        <f t="shared" si="69"/>
        <v>0</v>
      </c>
      <c r="H285" s="111">
        <f t="shared" si="69"/>
        <v>0</v>
      </c>
      <c r="I285" s="111">
        <f t="shared" si="69"/>
        <v>0</v>
      </c>
      <c r="J285" s="111">
        <f t="shared" si="69"/>
        <v>0</v>
      </c>
      <c r="K285" s="111">
        <f t="shared" si="69"/>
        <v>0</v>
      </c>
      <c r="L285" s="111">
        <f t="shared" si="69"/>
        <v>0</v>
      </c>
      <c r="M285" s="111">
        <f t="shared" si="69"/>
        <v>0</v>
      </c>
      <c r="N285" s="111">
        <f t="shared" si="69"/>
        <v>0</v>
      </c>
      <c r="O285" s="110">
        <f t="shared" si="68"/>
        <v>0</v>
      </c>
      <c r="P285" s="111">
        <f>SUM(D285:O285)</f>
        <v>0</v>
      </c>
      <c r="Q285" s="77"/>
      <c r="V285" s="105"/>
      <c r="W285" s="106"/>
      <c r="X285" s="106"/>
      <c r="Y285" s="106"/>
      <c r="Z285" s="106"/>
      <c r="AA285" s="106"/>
      <c r="AR285" s="78"/>
      <c r="AS285" s="78"/>
      <c r="AT285" s="103"/>
      <c r="AU285" s="107"/>
      <c r="AV285" s="107"/>
      <c r="AW285" s="107"/>
      <c r="AX285" s="107"/>
      <c r="AY285" s="107"/>
      <c r="AZ285" s="107"/>
      <c r="BA285" s="107"/>
      <c r="BB285" s="107"/>
      <c r="BC285" s="107"/>
      <c r="BD285" s="107"/>
      <c r="BE285" s="107"/>
      <c r="BF285" s="107"/>
      <c r="BG285" s="107"/>
    </row>
    <row r="286" spans="1:59" s="42" customFormat="1" ht="12.75" customHeight="1" x14ac:dyDescent="0.2">
      <c r="A286" s="78"/>
      <c r="B286" s="103"/>
      <c r="C286" s="104"/>
      <c r="Q286" s="77"/>
      <c r="V286" s="105"/>
      <c r="W286" s="106"/>
      <c r="X286" s="106"/>
      <c r="Y286" s="106"/>
      <c r="Z286" s="106"/>
      <c r="AA286" s="106"/>
      <c r="AR286" s="78"/>
      <c r="AS286" s="78"/>
      <c r="AT286" s="103"/>
      <c r="AU286" s="107"/>
      <c r="AV286" s="107"/>
      <c r="AW286" s="107"/>
      <c r="AX286" s="107"/>
      <c r="AY286" s="107"/>
      <c r="AZ286" s="107"/>
      <c r="BA286" s="107"/>
      <c r="BB286" s="107"/>
      <c r="BC286" s="107"/>
      <c r="BD286" s="107"/>
      <c r="BE286" s="107"/>
      <c r="BF286" s="107"/>
      <c r="BG286" s="107"/>
    </row>
    <row r="287" spans="1:59" s="42" customFormat="1" ht="12.75" customHeight="1" x14ac:dyDescent="0.2">
      <c r="A287" s="78"/>
      <c r="B287" s="78"/>
      <c r="C287" s="104"/>
      <c r="Q287" s="77"/>
      <c r="V287" s="105"/>
      <c r="W287" s="106"/>
      <c r="AR287" s="78"/>
      <c r="AS287" s="78"/>
      <c r="AT287" s="78"/>
      <c r="AU287" s="46"/>
      <c r="AV287" s="46"/>
      <c r="AW287" s="46"/>
      <c r="AX287" s="46"/>
      <c r="AY287" s="46"/>
      <c r="AZ287" s="46"/>
      <c r="BA287" s="46"/>
      <c r="BB287" s="46"/>
      <c r="BC287" s="46"/>
      <c r="BD287" s="46"/>
      <c r="BE287" s="46"/>
      <c r="BF287" s="46"/>
      <c r="BG287" s="46"/>
    </row>
    <row r="288" spans="1:59" s="42" customFormat="1" ht="12.75" customHeight="1" x14ac:dyDescent="0.2">
      <c r="A288" s="78"/>
      <c r="B288" s="78"/>
      <c r="Q288" s="77"/>
      <c r="V288" s="105"/>
      <c r="W288" s="106"/>
      <c r="AR288" s="78"/>
      <c r="AS288" s="78"/>
      <c r="AT288" s="78"/>
      <c r="AU288" s="46"/>
      <c r="AV288" s="46"/>
      <c r="AW288" s="46"/>
      <c r="AX288" s="46"/>
      <c r="AY288" s="46"/>
      <c r="AZ288" s="46"/>
      <c r="BA288" s="46"/>
      <c r="BB288" s="46"/>
      <c r="BC288" s="46"/>
      <c r="BD288" s="46"/>
      <c r="BE288" s="46"/>
      <c r="BF288" s="46"/>
      <c r="BG288" s="46"/>
    </row>
    <row r="289" spans="1:46" s="46" customFormat="1" ht="12.75" customHeight="1" x14ac:dyDescent="0.2">
      <c r="A289" s="115"/>
      <c r="B289" s="116"/>
      <c r="D289" s="117"/>
      <c r="E289" s="117"/>
      <c r="F289" s="117"/>
      <c r="G289" s="117"/>
      <c r="H289" s="117"/>
      <c r="I289" s="117"/>
      <c r="J289" s="117"/>
      <c r="K289" s="117"/>
      <c r="L289" s="117"/>
      <c r="M289" s="117"/>
      <c r="N289" s="117"/>
      <c r="O289" s="117"/>
      <c r="P289" s="117"/>
      <c r="Q289" s="2"/>
      <c r="R289" s="118"/>
      <c r="S289" s="119"/>
      <c r="T289" s="119"/>
      <c r="U289" s="119"/>
      <c r="V289" s="120"/>
      <c r="W289" s="121"/>
      <c r="X289" s="119"/>
      <c r="Y289" s="119"/>
      <c r="Z289" s="119"/>
      <c r="AA289" s="119"/>
      <c r="AB289" s="121"/>
      <c r="AC289" s="119"/>
      <c r="AD289" s="119"/>
      <c r="AE289" s="119"/>
      <c r="AF289" s="118"/>
      <c r="AG289" s="119"/>
      <c r="AH289" s="119"/>
      <c r="AI289" s="119"/>
      <c r="AJ289" s="119"/>
      <c r="AK289" s="119"/>
      <c r="AL289" s="119"/>
      <c r="AM289" s="119"/>
      <c r="AN289" s="119"/>
      <c r="AO289" s="119"/>
      <c r="AP289" s="118"/>
      <c r="AR289" s="115"/>
      <c r="AS289" s="40"/>
      <c r="AT289" s="116"/>
    </row>
    <row r="290" spans="1:46" s="46" customFormat="1" ht="12.75" customHeight="1" x14ac:dyDescent="0.2">
      <c r="A290" s="115"/>
      <c r="B290" s="116"/>
      <c r="D290" s="117"/>
      <c r="E290" s="117"/>
      <c r="F290" s="117"/>
      <c r="G290" s="117"/>
      <c r="H290" s="117"/>
      <c r="I290" s="117"/>
      <c r="J290" s="117"/>
      <c r="K290" s="117"/>
      <c r="L290" s="117"/>
      <c r="M290" s="117"/>
      <c r="N290" s="117"/>
      <c r="O290" s="117"/>
      <c r="P290" s="117"/>
      <c r="Q290" s="2"/>
      <c r="R290" s="118"/>
      <c r="S290" s="119"/>
      <c r="T290" s="119"/>
      <c r="U290" s="119"/>
      <c r="V290" s="120"/>
      <c r="W290" s="121"/>
      <c r="X290" s="119"/>
      <c r="Y290" s="119"/>
      <c r="Z290" s="119"/>
      <c r="AA290" s="119"/>
      <c r="AB290" s="121"/>
      <c r="AC290" s="119"/>
      <c r="AD290" s="119"/>
      <c r="AE290" s="119"/>
      <c r="AF290" s="118"/>
      <c r="AG290" s="119"/>
      <c r="AH290" s="119"/>
      <c r="AI290" s="119"/>
      <c r="AJ290" s="119"/>
      <c r="AK290" s="119"/>
      <c r="AL290" s="119"/>
      <c r="AM290" s="119"/>
      <c r="AN290" s="119"/>
      <c r="AO290" s="119"/>
      <c r="AP290" s="118"/>
      <c r="AR290" s="115"/>
      <c r="AS290" s="40"/>
      <c r="AT290" s="116"/>
    </row>
    <row r="291" spans="1:46" s="46" customFormat="1" ht="12.75" customHeight="1" x14ac:dyDescent="0.2">
      <c r="A291" s="115"/>
      <c r="B291" s="116"/>
      <c r="D291" s="117"/>
      <c r="E291" s="117"/>
      <c r="F291" s="117"/>
      <c r="G291" s="117"/>
      <c r="H291" s="117"/>
      <c r="I291" s="117"/>
      <c r="J291" s="117"/>
      <c r="K291" s="117"/>
      <c r="L291" s="117"/>
      <c r="M291" s="117"/>
      <c r="N291" s="117"/>
      <c r="O291" s="117"/>
      <c r="P291" s="117"/>
      <c r="Q291" s="2"/>
      <c r="R291" s="118"/>
      <c r="S291" s="119"/>
      <c r="T291" s="119"/>
      <c r="U291" s="119"/>
      <c r="V291" s="120"/>
      <c r="W291" s="121"/>
      <c r="X291" s="119"/>
      <c r="Y291" s="119"/>
      <c r="Z291" s="119"/>
      <c r="AA291" s="119"/>
      <c r="AB291" s="121"/>
      <c r="AC291" s="119"/>
      <c r="AD291" s="119"/>
      <c r="AE291" s="119"/>
      <c r="AF291" s="118"/>
      <c r="AG291" s="119"/>
      <c r="AH291" s="119"/>
      <c r="AI291" s="119"/>
      <c r="AJ291" s="119"/>
      <c r="AK291" s="119"/>
      <c r="AL291" s="119"/>
      <c r="AM291" s="119"/>
      <c r="AN291" s="119"/>
      <c r="AO291" s="119"/>
      <c r="AP291" s="118"/>
      <c r="AR291" s="115"/>
      <c r="AS291" s="40"/>
      <c r="AT291" s="116"/>
    </row>
    <row r="292" spans="1:46" s="46" customFormat="1" ht="12.75" customHeight="1" x14ac:dyDescent="0.2">
      <c r="A292" s="115"/>
      <c r="B292" s="116"/>
      <c r="D292" s="117"/>
      <c r="E292" s="117"/>
      <c r="F292" s="117"/>
      <c r="G292" s="117"/>
      <c r="H292" s="117"/>
      <c r="I292" s="117"/>
      <c r="J292" s="117"/>
      <c r="K292" s="117"/>
      <c r="L292" s="117"/>
      <c r="M292" s="117"/>
      <c r="N292" s="117"/>
      <c r="O292" s="117"/>
      <c r="P292" s="117"/>
      <c r="Q292" s="2"/>
      <c r="R292" s="118"/>
      <c r="S292" s="119"/>
      <c r="T292" s="119"/>
      <c r="U292" s="119"/>
      <c r="V292" s="120"/>
      <c r="W292" s="121"/>
      <c r="X292" s="119"/>
      <c r="Y292" s="119"/>
      <c r="Z292" s="119"/>
      <c r="AA292" s="119"/>
      <c r="AB292" s="121"/>
      <c r="AC292" s="119"/>
      <c r="AD292" s="119"/>
      <c r="AE292" s="119"/>
      <c r="AF292" s="118"/>
      <c r="AG292" s="119"/>
      <c r="AH292" s="119"/>
      <c r="AI292" s="119"/>
      <c r="AJ292" s="119"/>
      <c r="AK292" s="119"/>
      <c r="AL292" s="119"/>
      <c r="AM292" s="119"/>
      <c r="AN292" s="119"/>
      <c r="AO292" s="119"/>
      <c r="AP292" s="118"/>
      <c r="AR292" s="115"/>
      <c r="AS292" s="40"/>
      <c r="AT292" s="116"/>
    </row>
    <row r="293" spans="1:46" s="46" customFormat="1" ht="12.75" customHeight="1" x14ac:dyDescent="0.2">
      <c r="A293" s="115"/>
      <c r="B293" s="116"/>
      <c r="D293" s="117"/>
      <c r="E293" s="117"/>
      <c r="F293" s="117"/>
      <c r="G293" s="117"/>
      <c r="H293" s="117"/>
      <c r="I293" s="117"/>
      <c r="J293" s="117"/>
      <c r="K293" s="117"/>
      <c r="L293" s="117"/>
      <c r="M293" s="117"/>
      <c r="N293" s="117"/>
      <c r="O293" s="117"/>
      <c r="P293" s="117"/>
      <c r="Q293" s="2"/>
      <c r="R293" s="118"/>
      <c r="S293" s="119"/>
      <c r="T293" s="119"/>
      <c r="U293" s="119"/>
      <c r="V293" s="120"/>
      <c r="W293" s="121"/>
      <c r="X293" s="119"/>
      <c r="Y293" s="119"/>
      <c r="Z293" s="119"/>
      <c r="AA293" s="119"/>
      <c r="AB293" s="121"/>
      <c r="AC293" s="119"/>
      <c r="AD293" s="119"/>
      <c r="AE293" s="119"/>
      <c r="AF293" s="118"/>
      <c r="AG293" s="119"/>
      <c r="AH293" s="119"/>
      <c r="AI293" s="119"/>
      <c r="AJ293" s="119"/>
      <c r="AK293" s="119"/>
      <c r="AL293" s="119"/>
      <c r="AM293" s="119"/>
      <c r="AN293" s="119"/>
      <c r="AO293" s="119"/>
      <c r="AP293" s="118"/>
      <c r="AR293" s="115"/>
      <c r="AS293" s="40"/>
      <c r="AT293" s="116"/>
    </row>
    <row r="294" spans="1:46" s="46" customFormat="1" ht="12.75" customHeight="1" x14ac:dyDescent="0.2">
      <c r="A294" s="115"/>
      <c r="B294" s="116"/>
      <c r="D294" s="117"/>
      <c r="E294" s="117"/>
      <c r="F294" s="117"/>
      <c r="G294" s="117"/>
      <c r="H294" s="117"/>
      <c r="I294" s="117"/>
      <c r="J294" s="117"/>
      <c r="K294" s="117"/>
      <c r="L294" s="117"/>
      <c r="M294" s="117"/>
      <c r="N294" s="117"/>
      <c r="O294" s="117"/>
      <c r="P294" s="117"/>
      <c r="Q294" s="2"/>
      <c r="R294" s="118"/>
      <c r="S294" s="119"/>
      <c r="T294" s="119"/>
      <c r="U294" s="119"/>
      <c r="V294" s="120"/>
      <c r="W294" s="121"/>
      <c r="X294" s="119"/>
      <c r="Y294" s="119"/>
      <c r="Z294" s="119"/>
      <c r="AA294" s="119"/>
      <c r="AB294" s="121"/>
      <c r="AC294" s="119"/>
      <c r="AD294" s="119"/>
      <c r="AE294" s="119"/>
      <c r="AF294" s="118"/>
      <c r="AG294" s="119"/>
      <c r="AH294" s="119"/>
      <c r="AI294" s="119"/>
      <c r="AJ294" s="119"/>
      <c r="AK294" s="119"/>
      <c r="AL294" s="119"/>
      <c r="AM294" s="119"/>
      <c r="AN294" s="119"/>
      <c r="AO294" s="119"/>
      <c r="AP294" s="118"/>
      <c r="AR294" s="115"/>
      <c r="AS294" s="40"/>
      <c r="AT294" s="116"/>
    </row>
    <row r="295" spans="1:46" s="46" customFormat="1" ht="12.75" customHeight="1" x14ac:dyDescent="0.2">
      <c r="A295" s="115"/>
      <c r="B295" s="116"/>
      <c r="D295" s="117"/>
      <c r="E295" s="117"/>
      <c r="F295" s="117"/>
      <c r="G295" s="117"/>
      <c r="H295" s="117"/>
      <c r="I295" s="117"/>
      <c r="J295" s="117"/>
      <c r="K295" s="117"/>
      <c r="L295" s="117"/>
      <c r="M295" s="117"/>
      <c r="N295" s="117"/>
      <c r="O295" s="117"/>
      <c r="P295" s="117"/>
      <c r="Q295" s="2"/>
      <c r="R295" s="118"/>
      <c r="S295" s="119"/>
      <c r="T295" s="119"/>
      <c r="U295" s="119"/>
      <c r="V295" s="120"/>
      <c r="W295" s="121"/>
      <c r="X295" s="119"/>
      <c r="Y295" s="119"/>
      <c r="Z295" s="119"/>
      <c r="AA295" s="119"/>
      <c r="AB295" s="121"/>
      <c r="AC295" s="119"/>
      <c r="AD295" s="119"/>
      <c r="AE295" s="119"/>
      <c r="AF295" s="118"/>
      <c r="AG295" s="119"/>
      <c r="AH295" s="119"/>
      <c r="AI295" s="119"/>
      <c r="AJ295" s="119"/>
      <c r="AK295" s="119"/>
      <c r="AL295" s="119"/>
      <c r="AM295" s="119"/>
      <c r="AN295" s="119"/>
      <c r="AO295" s="119"/>
      <c r="AP295" s="118"/>
      <c r="AR295" s="115"/>
      <c r="AS295" s="40"/>
      <c r="AT295" s="116"/>
    </row>
    <row r="296" spans="1:46" s="46" customFormat="1" ht="12.75" customHeight="1" x14ac:dyDescent="0.2">
      <c r="A296" s="115"/>
      <c r="B296" s="116"/>
      <c r="D296" s="117"/>
      <c r="E296" s="117"/>
      <c r="F296" s="117"/>
      <c r="G296" s="117"/>
      <c r="H296" s="117"/>
      <c r="I296" s="117"/>
      <c r="J296" s="117"/>
      <c r="K296" s="117"/>
      <c r="L296" s="117"/>
      <c r="M296" s="117"/>
      <c r="N296" s="117"/>
      <c r="O296" s="117"/>
      <c r="P296" s="117"/>
      <c r="Q296" s="2"/>
      <c r="R296" s="118"/>
      <c r="S296" s="119"/>
      <c r="T296" s="119"/>
      <c r="U296" s="119"/>
      <c r="V296" s="120"/>
      <c r="W296" s="121"/>
      <c r="X296" s="119"/>
      <c r="Y296" s="119"/>
      <c r="Z296" s="119"/>
      <c r="AA296" s="119"/>
      <c r="AB296" s="121"/>
      <c r="AC296" s="119"/>
      <c r="AD296" s="119"/>
      <c r="AE296" s="119"/>
      <c r="AF296" s="118"/>
      <c r="AG296" s="119"/>
      <c r="AH296" s="119"/>
      <c r="AI296" s="119"/>
      <c r="AJ296" s="119"/>
      <c r="AK296" s="119"/>
      <c r="AL296" s="119"/>
      <c r="AM296" s="119"/>
      <c r="AN296" s="119"/>
      <c r="AO296" s="119"/>
      <c r="AP296" s="118"/>
      <c r="AR296" s="115"/>
      <c r="AS296" s="40"/>
      <c r="AT296" s="116"/>
    </row>
    <row r="297" spans="1:46" s="46" customFormat="1" ht="12.75" customHeight="1" x14ac:dyDescent="0.2">
      <c r="A297" s="115"/>
      <c r="B297" s="116"/>
      <c r="C297" s="122"/>
      <c r="D297" s="117"/>
      <c r="E297" s="117"/>
      <c r="F297" s="117"/>
      <c r="G297" s="117"/>
      <c r="H297" s="117"/>
      <c r="I297" s="117"/>
      <c r="J297" s="117"/>
      <c r="K297" s="117"/>
      <c r="L297" s="117"/>
      <c r="M297" s="117"/>
      <c r="N297" s="117"/>
      <c r="O297" s="117"/>
      <c r="P297" s="117"/>
      <c r="Q297" s="2"/>
      <c r="R297" s="118"/>
      <c r="S297" s="119"/>
      <c r="T297" s="119"/>
      <c r="U297" s="119"/>
      <c r="V297" s="120"/>
      <c r="W297" s="121"/>
      <c r="X297" s="119"/>
      <c r="Y297" s="119"/>
      <c r="Z297" s="119"/>
      <c r="AA297" s="119"/>
      <c r="AB297" s="121"/>
      <c r="AC297" s="119"/>
      <c r="AD297" s="119"/>
      <c r="AE297" s="119"/>
      <c r="AF297" s="118"/>
      <c r="AG297" s="119"/>
      <c r="AH297" s="119"/>
      <c r="AI297" s="119"/>
      <c r="AJ297" s="119"/>
      <c r="AK297" s="119"/>
      <c r="AL297" s="119"/>
      <c r="AM297" s="119"/>
      <c r="AN297" s="119"/>
      <c r="AO297" s="119"/>
      <c r="AP297" s="118"/>
      <c r="AQ297" s="40"/>
      <c r="AR297" s="115"/>
      <c r="AS297" s="40"/>
      <c r="AT297" s="116"/>
    </row>
    <row r="298" spans="1:46" s="46" customFormat="1" ht="12.75" customHeight="1" x14ac:dyDescent="0.2">
      <c r="A298" s="115"/>
      <c r="B298" s="116"/>
      <c r="C298" s="122"/>
      <c r="D298" s="117"/>
      <c r="E298" s="117"/>
      <c r="F298" s="117"/>
      <c r="G298" s="117"/>
      <c r="H298" s="117"/>
      <c r="I298" s="117"/>
      <c r="J298" s="117"/>
      <c r="K298" s="117"/>
      <c r="L298" s="117"/>
      <c r="M298" s="117"/>
      <c r="N298" s="117"/>
      <c r="O298" s="117"/>
      <c r="P298" s="117"/>
      <c r="Q298" s="2"/>
      <c r="R298" s="118"/>
      <c r="S298" s="119"/>
      <c r="T298" s="119"/>
      <c r="U298" s="119"/>
      <c r="V298" s="120"/>
      <c r="W298" s="121"/>
      <c r="X298" s="119"/>
      <c r="Y298" s="119"/>
      <c r="Z298" s="119"/>
      <c r="AA298" s="119"/>
      <c r="AB298" s="121"/>
      <c r="AC298" s="119"/>
      <c r="AD298" s="119"/>
      <c r="AE298" s="119"/>
      <c r="AF298" s="118"/>
      <c r="AG298" s="119"/>
      <c r="AH298" s="119"/>
      <c r="AI298" s="119"/>
      <c r="AJ298" s="119"/>
      <c r="AK298" s="119"/>
      <c r="AL298" s="119"/>
      <c r="AM298" s="119"/>
      <c r="AN298" s="119"/>
      <c r="AO298" s="119"/>
      <c r="AP298" s="118"/>
      <c r="AQ298" s="40"/>
      <c r="AR298" s="115"/>
      <c r="AS298" s="40"/>
      <c r="AT298" s="116"/>
    </row>
    <row r="299" spans="1:46" s="46" customFormat="1" ht="12.75" customHeight="1" x14ac:dyDescent="0.2">
      <c r="A299" s="115"/>
      <c r="B299" s="116"/>
      <c r="C299" s="122"/>
      <c r="D299" s="117"/>
      <c r="E299" s="117"/>
      <c r="F299" s="117"/>
      <c r="G299" s="117"/>
      <c r="H299" s="117"/>
      <c r="I299" s="117"/>
      <c r="J299" s="117"/>
      <c r="K299" s="117"/>
      <c r="L299" s="117"/>
      <c r="M299" s="117"/>
      <c r="N299" s="117"/>
      <c r="O299" s="117"/>
      <c r="P299" s="117"/>
      <c r="Q299" s="2"/>
      <c r="R299" s="118"/>
      <c r="S299" s="119"/>
      <c r="T299" s="119"/>
      <c r="U299" s="119"/>
      <c r="V299" s="120"/>
      <c r="W299" s="121"/>
      <c r="X299" s="119"/>
      <c r="Y299" s="119"/>
      <c r="Z299" s="119"/>
      <c r="AA299" s="119"/>
      <c r="AB299" s="121"/>
      <c r="AC299" s="119"/>
      <c r="AD299" s="119"/>
      <c r="AE299" s="119"/>
      <c r="AF299" s="118"/>
      <c r="AG299" s="119"/>
      <c r="AH299" s="119"/>
      <c r="AI299" s="119"/>
      <c r="AJ299" s="119"/>
      <c r="AK299" s="119"/>
      <c r="AL299" s="119"/>
      <c r="AM299" s="119"/>
      <c r="AN299" s="119"/>
      <c r="AO299" s="119"/>
      <c r="AP299" s="118"/>
      <c r="AQ299" s="40"/>
      <c r="AR299" s="115"/>
      <c r="AS299" s="40"/>
      <c r="AT299" s="116"/>
    </row>
    <row r="300" spans="1:46" s="46" customFormat="1" ht="12.75" customHeight="1" x14ac:dyDescent="0.2">
      <c r="A300" s="115"/>
      <c r="B300" s="116"/>
      <c r="C300" s="122"/>
      <c r="D300" s="117"/>
      <c r="E300" s="117"/>
      <c r="F300" s="117"/>
      <c r="G300" s="117"/>
      <c r="H300" s="117"/>
      <c r="I300" s="117"/>
      <c r="J300" s="117"/>
      <c r="K300" s="117"/>
      <c r="L300" s="117"/>
      <c r="M300" s="117"/>
      <c r="N300" s="117"/>
      <c r="O300" s="117"/>
      <c r="P300" s="117"/>
      <c r="Q300" s="2"/>
      <c r="R300" s="118"/>
      <c r="S300" s="119"/>
      <c r="T300" s="119"/>
      <c r="U300" s="119"/>
      <c r="V300" s="120"/>
      <c r="W300" s="121"/>
      <c r="X300" s="119"/>
      <c r="Y300" s="119"/>
      <c r="Z300" s="119"/>
      <c r="AA300" s="119"/>
      <c r="AB300" s="121"/>
      <c r="AC300" s="119"/>
      <c r="AD300" s="119"/>
      <c r="AE300" s="119"/>
      <c r="AF300" s="118"/>
      <c r="AG300" s="119"/>
      <c r="AH300" s="119"/>
      <c r="AI300" s="119"/>
      <c r="AJ300" s="119"/>
      <c r="AK300" s="119"/>
      <c r="AL300" s="119"/>
      <c r="AM300" s="119"/>
      <c r="AN300" s="119"/>
      <c r="AO300" s="119"/>
      <c r="AP300" s="118"/>
      <c r="AQ300" s="40"/>
      <c r="AR300" s="115"/>
      <c r="AS300" s="40"/>
      <c r="AT300" s="116"/>
    </row>
    <row r="301" spans="1:46" s="46" customFormat="1" ht="12.75" customHeight="1" x14ac:dyDescent="0.2">
      <c r="A301" s="115"/>
      <c r="B301" s="116"/>
      <c r="C301" s="122"/>
      <c r="D301" s="117"/>
      <c r="E301" s="117"/>
      <c r="F301" s="117"/>
      <c r="G301" s="117"/>
      <c r="H301" s="117"/>
      <c r="I301" s="117"/>
      <c r="J301" s="117"/>
      <c r="K301" s="117"/>
      <c r="L301" s="117"/>
      <c r="M301" s="117"/>
      <c r="N301" s="117"/>
      <c r="O301" s="117"/>
      <c r="P301" s="117"/>
      <c r="Q301" s="2"/>
      <c r="R301" s="118"/>
      <c r="S301" s="119"/>
      <c r="T301" s="119"/>
      <c r="U301" s="119"/>
      <c r="V301" s="120"/>
      <c r="W301" s="121"/>
      <c r="X301" s="119"/>
      <c r="Y301" s="119"/>
      <c r="Z301" s="119"/>
      <c r="AA301" s="119"/>
      <c r="AB301" s="121"/>
      <c r="AC301" s="119"/>
      <c r="AD301" s="119"/>
      <c r="AE301" s="119"/>
      <c r="AF301" s="118"/>
      <c r="AG301" s="119"/>
      <c r="AH301" s="119"/>
      <c r="AI301" s="119"/>
      <c r="AJ301" s="119"/>
      <c r="AK301" s="119"/>
      <c r="AL301" s="119"/>
      <c r="AM301" s="119"/>
      <c r="AN301" s="119"/>
      <c r="AO301" s="119"/>
      <c r="AP301" s="118"/>
      <c r="AQ301" s="40"/>
      <c r="AR301" s="115"/>
      <c r="AS301" s="40"/>
      <c r="AT301" s="116"/>
    </row>
    <row r="302" spans="1:46" s="46" customFormat="1" ht="12.75" customHeight="1" x14ac:dyDescent="0.2">
      <c r="A302" s="115"/>
      <c r="B302" s="116"/>
      <c r="C302" s="122"/>
      <c r="D302" s="117"/>
      <c r="E302" s="117"/>
      <c r="F302" s="117"/>
      <c r="G302" s="117"/>
      <c r="H302" s="117"/>
      <c r="I302" s="117"/>
      <c r="J302" s="117"/>
      <c r="K302" s="117"/>
      <c r="L302" s="117"/>
      <c r="M302" s="117"/>
      <c r="N302" s="117"/>
      <c r="O302" s="117"/>
      <c r="P302" s="117"/>
      <c r="Q302" s="2"/>
      <c r="R302" s="118"/>
      <c r="S302" s="119"/>
      <c r="T302" s="119"/>
      <c r="U302" s="119"/>
      <c r="V302" s="120"/>
      <c r="W302" s="121"/>
      <c r="X302" s="119"/>
      <c r="Y302" s="119"/>
      <c r="Z302" s="119"/>
      <c r="AA302" s="119"/>
      <c r="AB302" s="121"/>
      <c r="AC302" s="119"/>
      <c r="AD302" s="119"/>
      <c r="AE302" s="119"/>
      <c r="AF302" s="118"/>
      <c r="AG302" s="119"/>
      <c r="AH302" s="119"/>
      <c r="AI302" s="119"/>
      <c r="AJ302" s="119"/>
      <c r="AK302" s="119"/>
      <c r="AL302" s="119"/>
      <c r="AM302" s="119"/>
      <c r="AN302" s="119"/>
      <c r="AO302" s="119"/>
      <c r="AP302" s="118"/>
      <c r="AQ302" s="40"/>
      <c r="AR302" s="115"/>
      <c r="AS302" s="40"/>
      <c r="AT302" s="116"/>
    </row>
    <row r="303" spans="1:46" s="46" customFormat="1" ht="12.75" customHeight="1" x14ac:dyDescent="0.2">
      <c r="A303" s="115"/>
      <c r="B303" s="116"/>
      <c r="C303" s="122"/>
      <c r="D303" s="117"/>
      <c r="E303" s="117"/>
      <c r="F303" s="117"/>
      <c r="G303" s="117"/>
      <c r="H303" s="117"/>
      <c r="I303" s="117"/>
      <c r="J303" s="117"/>
      <c r="K303" s="117"/>
      <c r="L303" s="117"/>
      <c r="M303" s="117"/>
      <c r="N303" s="117"/>
      <c r="O303" s="117"/>
      <c r="P303" s="117"/>
      <c r="Q303" s="2"/>
      <c r="R303" s="118"/>
      <c r="S303" s="119"/>
      <c r="T303" s="119"/>
      <c r="U303" s="119"/>
      <c r="V303" s="120"/>
      <c r="W303" s="121"/>
      <c r="X303" s="119"/>
      <c r="Y303" s="119"/>
      <c r="Z303" s="119"/>
      <c r="AA303" s="119"/>
      <c r="AB303" s="121"/>
      <c r="AC303" s="119"/>
      <c r="AD303" s="119"/>
      <c r="AE303" s="119"/>
      <c r="AF303" s="118"/>
      <c r="AG303" s="119"/>
      <c r="AH303" s="119"/>
      <c r="AI303" s="119"/>
      <c r="AJ303" s="119"/>
      <c r="AK303" s="119"/>
      <c r="AL303" s="119"/>
      <c r="AM303" s="119"/>
      <c r="AN303" s="119"/>
      <c r="AO303" s="119"/>
      <c r="AP303" s="118"/>
      <c r="AQ303" s="40"/>
      <c r="AR303" s="115"/>
      <c r="AS303" s="40"/>
      <c r="AT303" s="116"/>
    </row>
    <row r="304" spans="1:46" s="46" customFormat="1" ht="12.75" customHeight="1" x14ac:dyDescent="0.2">
      <c r="A304" s="115"/>
      <c r="B304" s="116"/>
      <c r="C304" s="122"/>
      <c r="D304" s="117"/>
      <c r="E304" s="117"/>
      <c r="F304" s="117"/>
      <c r="G304" s="117"/>
      <c r="H304" s="117"/>
      <c r="I304" s="117"/>
      <c r="J304" s="117"/>
      <c r="K304" s="117"/>
      <c r="L304" s="117"/>
      <c r="M304" s="117"/>
      <c r="N304" s="117"/>
      <c r="O304" s="117"/>
      <c r="P304" s="117"/>
      <c r="Q304" s="2"/>
      <c r="R304" s="118"/>
      <c r="S304" s="119"/>
      <c r="T304" s="119"/>
      <c r="U304" s="119"/>
      <c r="V304" s="120"/>
      <c r="W304" s="121"/>
      <c r="X304" s="119"/>
      <c r="Y304" s="119"/>
      <c r="Z304" s="119"/>
      <c r="AA304" s="119"/>
      <c r="AB304" s="121"/>
      <c r="AC304" s="119"/>
      <c r="AD304" s="119"/>
      <c r="AE304" s="119"/>
      <c r="AF304" s="118"/>
      <c r="AG304" s="119"/>
      <c r="AH304" s="119"/>
      <c r="AI304" s="119"/>
      <c r="AJ304" s="119"/>
      <c r="AK304" s="119"/>
      <c r="AL304" s="119"/>
      <c r="AM304" s="119"/>
      <c r="AN304" s="119"/>
      <c r="AO304" s="119"/>
      <c r="AP304" s="118"/>
      <c r="AQ304" s="40"/>
      <c r="AR304" s="115"/>
      <c r="AS304" s="40"/>
      <c r="AT304" s="116"/>
    </row>
    <row r="305" spans="1:46" s="46" customFormat="1" ht="12.75" customHeight="1" x14ac:dyDescent="0.2">
      <c r="A305" s="115"/>
      <c r="B305" s="116"/>
      <c r="C305" s="122"/>
      <c r="D305" s="117"/>
      <c r="E305" s="117"/>
      <c r="F305" s="117"/>
      <c r="G305" s="117"/>
      <c r="H305" s="117"/>
      <c r="I305" s="117"/>
      <c r="J305" s="117"/>
      <c r="K305" s="117"/>
      <c r="L305" s="117"/>
      <c r="M305" s="117"/>
      <c r="N305" s="117"/>
      <c r="O305" s="117"/>
      <c r="P305" s="117"/>
      <c r="Q305" s="2"/>
      <c r="R305" s="118"/>
      <c r="S305" s="119"/>
      <c r="T305" s="119"/>
      <c r="U305" s="119"/>
      <c r="V305" s="120"/>
      <c r="W305" s="121"/>
      <c r="X305" s="119"/>
      <c r="Y305" s="119"/>
      <c r="Z305" s="119"/>
      <c r="AA305" s="119"/>
      <c r="AB305" s="121"/>
      <c r="AC305" s="119"/>
      <c r="AD305" s="119"/>
      <c r="AE305" s="119"/>
      <c r="AF305" s="118"/>
      <c r="AG305" s="119"/>
      <c r="AH305" s="119"/>
      <c r="AI305" s="119"/>
      <c r="AJ305" s="119"/>
      <c r="AK305" s="119"/>
      <c r="AL305" s="119"/>
      <c r="AM305" s="119"/>
      <c r="AN305" s="119"/>
      <c r="AO305" s="119"/>
      <c r="AP305" s="118"/>
      <c r="AQ305" s="40"/>
      <c r="AR305" s="115"/>
      <c r="AS305" s="40"/>
      <c r="AT305" s="116"/>
    </row>
    <row r="306" spans="1:46" s="46" customFormat="1" ht="12.75" customHeight="1" x14ac:dyDescent="0.2">
      <c r="A306" s="115"/>
      <c r="B306" s="116"/>
      <c r="C306" s="122"/>
      <c r="D306" s="117"/>
      <c r="E306" s="117"/>
      <c r="F306" s="117"/>
      <c r="G306" s="117"/>
      <c r="H306" s="117"/>
      <c r="I306" s="117"/>
      <c r="J306" s="117"/>
      <c r="K306" s="117"/>
      <c r="L306" s="117"/>
      <c r="M306" s="117"/>
      <c r="N306" s="117"/>
      <c r="O306" s="117"/>
      <c r="P306" s="117"/>
      <c r="Q306" s="2"/>
      <c r="R306" s="118"/>
      <c r="S306" s="119"/>
      <c r="T306" s="119"/>
      <c r="U306" s="119"/>
      <c r="V306" s="120"/>
      <c r="W306" s="121"/>
      <c r="X306" s="119"/>
      <c r="Y306" s="119"/>
      <c r="Z306" s="119"/>
      <c r="AA306" s="119"/>
      <c r="AB306" s="121"/>
      <c r="AC306" s="119"/>
      <c r="AD306" s="119"/>
      <c r="AE306" s="119"/>
      <c r="AF306" s="118"/>
      <c r="AG306" s="119"/>
      <c r="AH306" s="119"/>
      <c r="AI306" s="119"/>
      <c r="AJ306" s="119"/>
      <c r="AK306" s="119"/>
      <c r="AL306" s="119"/>
      <c r="AM306" s="119"/>
      <c r="AN306" s="119"/>
      <c r="AO306" s="119"/>
      <c r="AP306" s="118"/>
      <c r="AQ306" s="40"/>
      <c r="AR306" s="115"/>
      <c r="AS306" s="40"/>
      <c r="AT306" s="116"/>
    </row>
    <row r="307" spans="1:46" s="46" customFormat="1" ht="12.75" customHeight="1" x14ac:dyDescent="0.2">
      <c r="A307" s="115"/>
      <c r="B307" s="116"/>
      <c r="C307" s="122"/>
      <c r="D307" s="117"/>
      <c r="E307" s="117"/>
      <c r="F307" s="117"/>
      <c r="G307" s="117"/>
      <c r="H307" s="117"/>
      <c r="I307" s="117"/>
      <c r="J307" s="117"/>
      <c r="K307" s="117"/>
      <c r="L307" s="117"/>
      <c r="M307" s="117"/>
      <c r="N307" s="117"/>
      <c r="O307" s="117"/>
      <c r="P307" s="117"/>
      <c r="Q307" s="2"/>
      <c r="R307" s="118"/>
      <c r="S307" s="119"/>
      <c r="T307" s="119"/>
      <c r="U307" s="119"/>
      <c r="V307" s="120"/>
      <c r="W307" s="121"/>
      <c r="X307" s="119"/>
      <c r="Y307" s="119"/>
      <c r="Z307" s="119"/>
      <c r="AA307" s="119"/>
      <c r="AB307" s="121"/>
      <c r="AC307" s="119"/>
      <c r="AD307" s="119"/>
      <c r="AE307" s="119"/>
      <c r="AF307" s="118"/>
      <c r="AG307" s="119"/>
      <c r="AH307" s="119"/>
      <c r="AI307" s="119"/>
      <c r="AJ307" s="119"/>
      <c r="AK307" s="119"/>
      <c r="AL307" s="119"/>
      <c r="AM307" s="119"/>
      <c r="AN307" s="119"/>
      <c r="AO307" s="119"/>
      <c r="AP307" s="118"/>
      <c r="AQ307" s="40"/>
      <c r="AR307" s="115"/>
      <c r="AS307" s="40"/>
      <c r="AT307" s="116"/>
    </row>
    <row r="308" spans="1:46" s="46" customFormat="1" ht="12.75" customHeight="1" x14ac:dyDescent="0.2">
      <c r="A308" s="115"/>
      <c r="B308" s="116"/>
      <c r="C308" s="122"/>
      <c r="D308" s="117"/>
      <c r="E308" s="117"/>
      <c r="F308" s="117"/>
      <c r="G308" s="117"/>
      <c r="H308" s="117"/>
      <c r="I308" s="117"/>
      <c r="J308" s="117"/>
      <c r="K308" s="117"/>
      <c r="L308" s="117"/>
      <c r="M308" s="117"/>
      <c r="N308" s="117"/>
      <c r="O308" s="117"/>
      <c r="P308" s="117"/>
      <c r="Q308" s="2"/>
      <c r="R308" s="118"/>
      <c r="S308" s="119"/>
      <c r="T308" s="119"/>
      <c r="U308" s="119"/>
      <c r="V308" s="120"/>
      <c r="W308" s="121"/>
      <c r="X308" s="119"/>
      <c r="Y308" s="119"/>
      <c r="Z308" s="119"/>
      <c r="AA308" s="119"/>
      <c r="AB308" s="121"/>
      <c r="AC308" s="119"/>
      <c r="AD308" s="119"/>
      <c r="AE308" s="119"/>
      <c r="AF308" s="118"/>
      <c r="AG308" s="119"/>
      <c r="AH308" s="119"/>
      <c r="AI308" s="119"/>
      <c r="AJ308" s="119"/>
      <c r="AK308" s="119"/>
      <c r="AL308" s="119"/>
      <c r="AM308" s="119"/>
      <c r="AN308" s="119"/>
      <c r="AO308" s="119"/>
      <c r="AP308" s="118"/>
      <c r="AQ308" s="40"/>
      <c r="AR308" s="115"/>
      <c r="AS308" s="40"/>
      <c r="AT308" s="116"/>
    </row>
    <row r="309" spans="1:46" s="46" customFormat="1" ht="12.75" customHeight="1" x14ac:dyDescent="0.2">
      <c r="A309" s="115"/>
      <c r="B309" s="116"/>
      <c r="C309" s="122"/>
      <c r="D309" s="117"/>
      <c r="E309" s="117"/>
      <c r="F309" s="117"/>
      <c r="G309" s="117"/>
      <c r="H309" s="117"/>
      <c r="I309" s="117"/>
      <c r="J309" s="117"/>
      <c r="K309" s="117"/>
      <c r="L309" s="117"/>
      <c r="M309" s="117"/>
      <c r="N309" s="117"/>
      <c r="O309" s="117"/>
      <c r="P309" s="117"/>
      <c r="Q309" s="2"/>
      <c r="R309" s="118"/>
      <c r="S309" s="119"/>
      <c r="T309" s="119"/>
      <c r="U309" s="119"/>
      <c r="V309" s="120"/>
      <c r="W309" s="121"/>
      <c r="X309" s="119"/>
      <c r="Y309" s="119"/>
      <c r="Z309" s="119"/>
      <c r="AA309" s="119"/>
      <c r="AB309" s="121"/>
      <c r="AC309" s="119"/>
      <c r="AD309" s="119"/>
      <c r="AE309" s="119"/>
      <c r="AF309" s="118"/>
      <c r="AG309" s="119"/>
      <c r="AH309" s="119"/>
      <c r="AI309" s="119"/>
      <c r="AJ309" s="119"/>
      <c r="AK309" s="119"/>
      <c r="AL309" s="119"/>
      <c r="AM309" s="119"/>
      <c r="AN309" s="119"/>
      <c r="AO309" s="119"/>
      <c r="AP309" s="118"/>
      <c r="AQ309" s="40"/>
      <c r="AR309" s="115"/>
      <c r="AS309" s="40"/>
      <c r="AT309" s="116"/>
    </row>
    <row r="310" spans="1:46" s="46" customFormat="1" ht="12.75" customHeight="1" x14ac:dyDescent="0.2">
      <c r="A310" s="115"/>
      <c r="B310" s="116"/>
      <c r="C310" s="122"/>
      <c r="D310" s="117"/>
      <c r="E310" s="117"/>
      <c r="F310" s="117"/>
      <c r="G310" s="117"/>
      <c r="H310" s="117"/>
      <c r="I310" s="117"/>
      <c r="J310" s="117"/>
      <c r="K310" s="117"/>
      <c r="L310" s="117"/>
      <c r="M310" s="117"/>
      <c r="N310" s="117"/>
      <c r="O310" s="117"/>
      <c r="P310" s="117"/>
      <c r="Q310" s="2"/>
      <c r="R310" s="118"/>
      <c r="S310" s="119"/>
      <c r="T310" s="119"/>
      <c r="U310" s="119"/>
      <c r="V310" s="120"/>
      <c r="W310" s="121"/>
      <c r="X310" s="119"/>
      <c r="Y310" s="119"/>
      <c r="Z310" s="119"/>
      <c r="AA310" s="119"/>
      <c r="AB310" s="121"/>
      <c r="AC310" s="119"/>
      <c r="AD310" s="119"/>
      <c r="AE310" s="119"/>
      <c r="AF310" s="118"/>
      <c r="AG310" s="119"/>
      <c r="AH310" s="119"/>
      <c r="AI310" s="119"/>
      <c r="AJ310" s="119"/>
      <c r="AK310" s="119"/>
      <c r="AL310" s="119"/>
      <c r="AM310" s="119"/>
      <c r="AN310" s="119"/>
      <c r="AO310" s="119"/>
      <c r="AP310" s="118"/>
      <c r="AQ310" s="40"/>
      <c r="AR310" s="115"/>
      <c r="AS310" s="40"/>
      <c r="AT310" s="116"/>
    </row>
    <row r="311" spans="1:46" s="46" customFormat="1" ht="12.75" customHeight="1" x14ac:dyDescent="0.2">
      <c r="A311" s="115"/>
      <c r="B311" s="116"/>
      <c r="C311" s="122"/>
      <c r="D311" s="117"/>
      <c r="E311" s="117"/>
      <c r="F311" s="117"/>
      <c r="G311" s="117"/>
      <c r="H311" s="117"/>
      <c r="I311" s="117"/>
      <c r="J311" s="117"/>
      <c r="K311" s="117"/>
      <c r="L311" s="117"/>
      <c r="M311" s="117"/>
      <c r="N311" s="117"/>
      <c r="O311" s="117"/>
      <c r="P311" s="117"/>
      <c r="Q311" s="2"/>
      <c r="R311" s="118"/>
      <c r="S311" s="119"/>
      <c r="T311" s="119"/>
      <c r="U311" s="119"/>
      <c r="V311" s="120"/>
      <c r="W311" s="121"/>
      <c r="X311" s="119"/>
      <c r="Y311" s="119"/>
      <c r="Z311" s="119"/>
      <c r="AA311" s="119"/>
      <c r="AB311" s="121"/>
      <c r="AC311" s="119"/>
      <c r="AD311" s="119"/>
      <c r="AE311" s="119"/>
      <c r="AF311" s="118"/>
      <c r="AG311" s="119"/>
      <c r="AH311" s="119"/>
      <c r="AI311" s="119"/>
      <c r="AJ311" s="119"/>
      <c r="AK311" s="119"/>
      <c r="AL311" s="119"/>
      <c r="AM311" s="119"/>
      <c r="AN311" s="119"/>
      <c r="AO311" s="119"/>
      <c r="AP311" s="118"/>
      <c r="AQ311" s="40"/>
      <c r="AR311" s="115"/>
      <c r="AS311" s="40"/>
      <c r="AT311" s="116"/>
    </row>
    <row r="312" spans="1:46" s="46" customFormat="1" ht="12.75" customHeight="1" x14ac:dyDescent="0.2">
      <c r="A312" s="115"/>
      <c r="B312" s="116"/>
      <c r="C312" s="122"/>
      <c r="D312" s="117"/>
      <c r="E312" s="117"/>
      <c r="F312" s="117"/>
      <c r="G312" s="117"/>
      <c r="H312" s="117"/>
      <c r="I312" s="117"/>
      <c r="J312" s="117"/>
      <c r="K312" s="117"/>
      <c r="L312" s="117"/>
      <c r="M312" s="117"/>
      <c r="N312" s="117"/>
      <c r="O312" s="117"/>
      <c r="P312" s="117"/>
      <c r="Q312" s="2"/>
      <c r="R312" s="118"/>
      <c r="S312" s="119"/>
      <c r="T312" s="119"/>
      <c r="U312" s="119"/>
      <c r="V312" s="120"/>
      <c r="W312" s="121"/>
      <c r="X312" s="119"/>
      <c r="Y312" s="119"/>
      <c r="Z312" s="119"/>
      <c r="AA312" s="119"/>
      <c r="AB312" s="121"/>
      <c r="AC312" s="119"/>
      <c r="AD312" s="119"/>
      <c r="AE312" s="119"/>
      <c r="AF312" s="118"/>
      <c r="AG312" s="119"/>
      <c r="AH312" s="119"/>
      <c r="AI312" s="119"/>
      <c r="AJ312" s="119"/>
      <c r="AK312" s="119"/>
      <c r="AL312" s="119"/>
      <c r="AM312" s="119"/>
      <c r="AN312" s="119"/>
      <c r="AO312" s="119"/>
      <c r="AP312" s="118"/>
      <c r="AQ312" s="40"/>
      <c r="AR312" s="115"/>
      <c r="AS312" s="40"/>
      <c r="AT312" s="116"/>
    </row>
    <row r="313" spans="1:46" s="46" customFormat="1" ht="12.75" customHeight="1" x14ac:dyDescent="0.2">
      <c r="A313" s="115"/>
      <c r="B313" s="116"/>
      <c r="C313" s="122"/>
      <c r="D313" s="117"/>
      <c r="E313" s="117"/>
      <c r="F313" s="117"/>
      <c r="G313" s="117"/>
      <c r="H313" s="117"/>
      <c r="I313" s="117"/>
      <c r="J313" s="117"/>
      <c r="K313" s="117"/>
      <c r="L313" s="117"/>
      <c r="M313" s="117"/>
      <c r="N313" s="117"/>
      <c r="O313" s="117"/>
      <c r="P313" s="117"/>
      <c r="Q313" s="2"/>
      <c r="R313" s="118"/>
      <c r="S313" s="119"/>
      <c r="T313" s="119"/>
      <c r="U313" s="119"/>
      <c r="V313" s="120"/>
      <c r="W313" s="121"/>
      <c r="X313" s="119"/>
      <c r="Y313" s="119"/>
      <c r="Z313" s="119"/>
      <c r="AA313" s="119"/>
      <c r="AB313" s="121"/>
      <c r="AC313" s="119"/>
      <c r="AD313" s="119"/>
      <c r="AE313" s="119"/>
      <c r="AF313" s="118"/>
      <c r="AG313" s="119"/>
      <c r="AH313" s="119"/>
      <c r="AI313" s="119"/>
      <c r="AJ313" s="119"/>
      <c r="AK313" s="119"/>
      <c r="AL313" s="119"/>
      <c r="AM313" s="119"/>
      <c r="AN313" s="119"/>
      <c r="AO313" s="119"/>
      <c r="AP313" s="118"/>
      <c r="AQ313" s="40"/>
      <c r="AR313" s="115"/>
      <c r="AS313" s="40"/>
      <c r="AT313" s="116"/>
    </row>
    <row r="314" spans="1:46" s="46" customFormat="1" ht="12.75" customHeight="1" x14ac:dyDescent="0.2">
      <c r="A314" s="115"/>
      <c r="B314" s="116"/>
      <c r="C314" s="122"/>
      <c r="D314" s="117"/>
      <c r="E314" s="117"/>
      <c r="F314" s="117"/>
      <c r="G314" s="117"/>
      <c r="H314" s="117"/>
      <c r="I314" s="117"/>
      <c r="J314" s="117"/>
      <c r="K314" s="117"/>
      <c r="L314" s="117"/>
      <c r="M314" s="117"/>
      <c r="N314" s="117"/>
      <c r="O314" s="117"/>
      <c r="P314" s="117"/>
      <c r="Q314" s="2"/>
      <c r="R314" s="118"/>
      <c r="S314" s="119"/>
      <c r="T314" s="119"/>
      <c r="U314" s="119"/>
      <c r="V314" s="120"/>
      <c r="W314" s="121"/>
      <c r="X314" s="119"/>
      <c r="Y314" s="119"/>
      <c r="Z314" s="119"/>
      <c r="AA314" s="119"/>
      <c r="AB314" s="121"/>
      <c r="AC314" s="119"/>
      <c r="AD314" s="119"/>
      <c r="AE314" s="119"/>
      <c r="AF314" s="118"/>
      <c r="AG314" s="119"/>
      <c r="AH314" s="119"/>
      <c r="AI314" s="119"/>
      <c r="AJ314" s="119"/>
      <c r="AK314" s="119"/>
      <c r="AL314" s="119"/>
      <c r="AM314" s="119"/>
      <c r="AN314" s="119"/>
      <c r="AO314" s="119"/>
      <c r="AP314" s="118"/>
      <c r="AQ314" s="40"/>
      <c r="AR314" s="115"/>
      <c r="AS314" s="40"/>
      <c r="AT314" s="116"/>
    </row>
    <row r="315" spans="1:46" s="46" customFormat="1" ht="12.75" customHeight="1" x14ac:dyDescent="0.2">
      <c r="A315" s="115"/>
      <c r="B315" s="116"/>
      <c r="C315" s="122"/>
      <c r="D315" s="117"/>
      <c r="E315" s="117"/>
      <c r="F315" s="117"/>
      <c r="G315" s="117"/>
      <c r="H315" s="117"/>
      <c r="I315" s="117"/>
      <c r="J315" s="117"/>
      <c r="K315" s="117"/>
      <c r="L315" s="117"/>
      <c r="M315" s="117"/>
      <c r="N315" s="117"/>
      <c r="O315" s="117"/>
      <c r="P315" s="117"/>
      <c r="Q315" s="2"/>
      <c r="R315" s="118"/>
      <c r="S315" s="119"/>
      <c r="T315" s="119"/>
      <c r="U315" s="119"/>
      <c r="V315" s="120"/>
      <c r="W315" s="121"/>
      <c r="X315" s="119"/>
      <c r="Y315" s="119"/>
      <c r="Z315" s="119"/>
      <c r="AA315" s="119"/>
      <c r="AB315" s="121"/>
      <c r="AC315" s="119"/>
      <c r="AD315" s="119"/>
      <c r="AE315" s="119"/>
      <c r="AF315" s="118"/>
      <c r="AG315" s="119"/>
      <c r="AH315" s="119"/>
      <c r="AI315" s="119"/>
      <c r="AJ315" s="119"/>
      <c r="AK315" s="119"/>
      <c r="AL315" s="119"/>
      <c r="AM315" s="119"/>
      <c r="AN315" s="119"/>
      <c r="AO315" s="119"/>
      <c r="AP315" s="118"/>
      <c r="AQ315" s="40"/>
      <c r="AR315" s="115"/>
      <c r="AS315" s="40"/>
      <c r="AT315" s="116"/>
    </row>
    <row r="316" spans="1:46" s="46" customFormat="1" ht="12.75" customHeight="1" x14ac:dyDescent="0.2">
      <c r="A316" s="115"/>
      <c r="B316" s="116"/>
      <c r="C316" s="122"/>
      <c r="D316" s="117"/>
      <c r="E316" s="117"/>
      <c r="F316" s="117"/>
      <c r="G316" s="117"/>
      <c r="H316" s="117"/>
      <c r="I316" s="117"/>
      <c r="J316" s="117"/>
      <c r="K316" s="117"/>
      <c r="L316" s="117"/>
      <c r="M316" s="117"/>
      <c r="N316" s="117"/>
      <c r="O316" s="117"/>
      <c r="P316" s="117"/>
      <c r="Q316" s="2"/>
      <c r="R316" s="118"/>
      <c r="S316" s="119"/>
      <c r="T316" s="119"/>
      <c r="U316" s="119"/>
      <c r="V316" s="120"/>
      <c r="W316" s="121"/>
      <c r="X316" s="119"/>
      <c r="Y316" s="119"/>
      <c r="Z316" s="119"/>
      <c r="AA316" s="119"/>
      <c r="AB316" s="121"/>
      <c r="AC316" s="119"/>
      <c r="AD316" s="119"/>
      <c r="AE316" s="119"/>
      <c r="AF316" s="118"/>
      <c r="AG316" s="119"/>
      <c r="AH316" s="119"/>
      <c r="AI316" s="119"/>
      <c r="AJ316" s="119"/>
      <c r="AK316" s="119"/>
      <c r="AL316" s="119"/>
      <c r="AM316" s="119"/>
      <c r="AN316" s="119"/>
      <c r="AO316" s="119"/>
      <c r="AP316" s="118"/>
      <c r="AQ316" s="40"/>
      <c r="AR316" s="115"/>
      <c r="AS316" s="40"/>
      <c r="AT316" s="116"/>
    </row>
    <row r="317" spans="1:46" s="46" customFormat="1" ht="12.75" customHeight="1" x14ac:dyDescent="0.2">
      <c r="A317" s="115"/>
      <c r="B317" s="116"/>
      <c r="C317" s="122"/>
      <c r="D317" s="117"/>
      <c r="E317" s="117"/>
      <c r="F317" s="117"/>
      <c r="G317" s="117"/>
      <c r="H317" s="117"/>
      <c r="I317" s="117"/>
      <c r="J317" s="117"/>
      <c r="K317" s="117"/>
      <c r="L317" s="117"/>
      <c r="M317" s="117"/>
      <c r="N317" s="117"/>
      <c r="O317" s="117"/>
      <c r="P317" s="117"/>
      <c r="Q317" s="2"/>
      <c r="R317" s="118"/>
      <c r="S317" s="119"/>
      <c r="T317" s="119"/>
      <c r="U317" s="119"/>
      <c r="V317" s="120"/>
      <c r="W317" s="121"/>
      <c r="X317" s="119"/>
      <c r="Y317" s="119"/>
      <c r="Z317" s="119"/>
      <c r="AA317" s="119"/>
      <c r="AB317" s="121"/>
      <c r="AC317" s="119"/>
      <c r="AD317" s="119"/>
      <c r="AE317" s="119"/>
      <c r="AF317" s="118"/>
      <c r="AG317" s="119"/>
      <c r="AH317" s="119"/>
      <c r="AI317" s="119"/>
      <c r="AJ317" s="119"/>
      <c r="AK317" s="119"/>
      <c r="AL317" s="119"/>
      <c r="AM317" s="119"/>
      <c r="AN317" s="119"/>
      <c r="AO317" s="119"/>
      <c r="AP317" s="118"/>
      <c r="AQ317" s="40"/>
      <c r="AR317" s="115"/>
      <c r="AS317" s="40"/>
      <c r="AT317" s="116"/>
    </row>
    <row r="318" spans="1:46" s="46" customFormat="1" ht="12.75" customHeight="1" x14ac:dyDescent="0.2">
      <c r="A318" s="115"/>
      <c r="B318" s="116"/>
      <c r="C318" s="122"/>
      <c r="D318" s="117"/>
      <c r="E318" s="117"/>
      <c r="F318" s="117"/>
      <c r="G318" s="117"/>
      <c r="H318" s="117"/>
      <c r="I318" s="117"/>
      <c r="J318" s="117"/>
      <c r="K318" s="117"/>
      <c r="L318" s="117"/>
      <c r="M318" s="117"/>
      <c r="N318" s="117"/>
      <c r="O318" s="117"/>
      <c r="P318" s="117"/>
      <c r="Q318" s="2"/>
      <c r="R318" s="118"/>
      <c r="S318" s="119"/>
      <c r="T318" s="119"/>
      <c r="U318" s="119"/>
      <c r="V318" s="120"/>
      <c r="W318" s="121"/>
      <c r="X318" s="119"/>
      <c r="Y318" s="119"/>
      <c r="Z318" s="119"/>
      <c r="AA318" s="119"/>
      <c r="AB318" s="121"/>
      <c r="AC318" s="119"/>
      <c r="AD318" s="119"/>
      <c r="AE318" s="119"/>
      <c r="AF318" s="118"/>
      <c r="AG318" s="119"/>
      <c r="AH318" s="119"/>
      <c r="AI318" s="119"/>
      <c r="AJ318" s="119"/>
      <c r="AK318" s="119"/>
      <c r="AL318" s="119"/>
      <c r="AM318" s="119"/>
      <c r="AN318" s="119"/>
      <c r="AO318" s="119"/>
      <c r="AP318" s="118"/>
      <c r="AQ318" s="40"/>
      <c r="AR318" s="115"/>
      <c r="AS318" s="40"/>
      <c r="AT318" s="116"/>
    </row>
    <row r="319" spans="1:46" s="46" customFormat="1" ht="12.75" customHeight="1" x14ac:dyDescent="0.2">
      <c r="A319" s="115"/>
      <c r="B319" s="116"/>
      <c r="C319" s="122"/>
      <c r="D319" s="117"/>
      <c r="E319" s="117"/>
      <c r="F319" s="117"/>
      <c r="G319" s="117"/>
      <c r="H319" s="117"/>
      <c r="I319" s="117"/>
      <c r="J319" s="117"/>
      <c r="K319" s="117"/>
      <c r="L319" s="117"/>
      <c r="M319" s="117"/>
      <c r="N319" s="117"/>
      <c r="O319" s="117"/>
      <c r="P319" s="117"/>
      <c r="Q319" s="2"/>
      <c r="R319" s="118"/>
      <c r="S319" s="119"/>
      <c r="T319" s="119"/>
      <c r="U319" s="119"/>
      <c r="V319" s="120"/>
      <c r="W319" s="121"/>
      <c r="X319" s="119"/>
      <c r="Y319" s="119"/>
      <c r="Z319" s="119"/>
      <c r="AA319" s="119"/>
      <c r="AB319" s="121"/>
      <c r="AC319" s="119"/>
      <c r="AD319" s="119"/>
      <c r="AE319" s="119"/>
      <c r="AF319" s="118"/>
      <c r="AG319" s="119"/>
      <c r="AH319" s="119"/>
      <c r="AI319" s="119"/>
      <c r="AJ319" s="119"/>
      <c r="AK319" s="119"/>
      <c r="AL319" s="119"/>
      <c r="AM319" s="119"/>
      <c r="AN319" s="119"/>
      <c r="AO319" s="119"/>
      <c r="AP319" s="118"/>
      <c r="AQ319" s="40"/>
      <c r="AR319" s="115"/>
      <c r="AS319" s="40"/>
      <c r="AT319" s="116"/>
    </row>
    <row r="320" spans="1:46" s="46" customFormat="1" ht="12.75" customHeight="1" x14ac:dyDescent="0.2">
      <c r="A320" s="115"/>
      <c r="B320" s="116"/>
      <c r="C320" s="122"/>
      <c r="D320" s="117"/>
      <c r="E320" s="117"/>
      <c r="F320" s="117"/>
      <c r="G320" s="117"/>
      <c r="H320" s="117"/>
      <c r="I320" s="117"/>
      <c r="J320" s="117"/>
      <c r="K320" s="117"/>
      <c r="L320" s="117"/>
      <c r="M320" s="117"/>
      <c r="N320" s="117"/>
      <c r="O320" s="117"/>
      <c r="P320" s="117"/>
      <c r="Q320" s="2"/>
      <c r="R320" s="118"/>
      <c r="S320" s="119"/>
      <c r="T320" s="119"/>
      <c r="U320" s="119"/>
      <c r="V320" s="120"/>
      <c r="W320" s="121"/>
      <c r="X320" s="119"/>
      <c r="Y320" s="119"/>
      <c r="Z320" s="119"/>
      <c r="AA320" s="119"/>
      <c r="AB320" s="121"/>
      <c r="AC320" s="119"/>
      <c r="AD320" s="119"/>
      <c r="AE320" s="119"/>
      <c r="AF320" s="118"/>
      <c r="AG320" s="119"/>
      <c r="AH320" s="119"/>
      <c r="AI320" s="119"/>
      <c r="AJ320" s="119"/>
      <c r="AK320" s="119"/>
      <c r="AL320" s="119"/>
      <c r="AM320" s="119"/>
      <c r="AN320" s="119"/>
      <c r="AO320" s="119"/>
      <c r="AP320" s="118"/>
      <c r="AQ320" s="40"/>
      <c r="AR320" s="115"/>
      <c r="AS320" s="40"/>
      <c r="AT320" s="116"/>
    </row>
    <row r="321" spans="1:59" s="46" customFormat="1" ht="12.75" customHeight="1" x14ac:dyDescent="0.2">
      <c r="A321" s="115"/>
      <c r="B321" s="116"/>
      <c r="C321" s="122"/>
      <c r="D321" s="117"/>
      <c r="E321" s="117"/>
      <c r="F321" s="117"/>
      <c r="G321" s="117"/>
      <c r="H321" s="117"/>
      <c r="I321" s="117"/>
      <c r="J321" s="117"/>
      <c r="K321" s="117"/>
      <c r="L321" s="117"/>
      <c r="M321" s="117"/>
      <c r="N321" s="117"/>
      <c r="O321" s="117"/>
      <c r="P321" s="117"/>
      <c r="Q321" s="2"/>
      <c r="R321" s="118"/>
      <c r="S321" s="119"/>
      <c r="T321" s="119"/>
      <c r="U321" s="119"/>
      <c r="V321" s="120"/>
      <c r="W321" s="121"/>
      <c r="X321" s="119"/>
      <c r="Y321" s="119"/>
      <c r="Z321" s="119"/>
      <c r="AA321" s="119"/>
      <c r="AB321" s="121"/>
      <c r="AC321" s="119"/>
      <c r="AD321" s="119"/>
      <c r="AE321" s="119"/>
      <c r="AF321" s="118"/>
      <c r="AG321" s="119"/>
      <c r="AH321" s="119"/>
      <c r="AI321" s="119"/>
      <c r="AJ321" s="119"/>
      <c r="AK321" s="119"/>
      <c r="AL321" s="119"/>
      <c r="AM321" s="119"/>
      <c r="AN321" s="119"/>
      <c r="AO321" s="119"/>
      <c r="AP321" s="118"/>
      <c r="AQ321" s="40"/>
      <c r="AR321" s="115"/>
      <c r="AS321" s="40"/>
      <c r="AT321" s="116"/>
    </row>
    <row r="322" spans="1:59" s="46" customFormat="1" ht="12.75" customHeight="1" x14ac:dyDescent="0.2">
      <c r="A322" s="115"/>
      <c r="B322" s="116"/>
      <c r="C322" s="122"/>
      <c r="D322" s="117"/>
      <c r="E322" s="117"/>
      <c r="F322" s="117"/>
      <c r="G322" s="117"/>
      <c r="H322" s="117"/>
      <c r="I322" s="117"/>
      <c r="J322" s="117"/>
      <c r="K322" s="117"/>
      <c r="L322" s="117"/>
      <c r="M322" s="117"/>
      <c r="N322" s="117"/>
      <c r="O322" s="117"/>
      <c r="P322" s="117"/>
      <c r="Q322" s="2"/>
      <c r="R322" s="118"/>
      <c r="S322" s="119"/>
      <c r="T322" s="119"/>
      <c r="U322" s="119"/>
      <c r="V322" s="120"/>
      <c r="W322" s="121"/>
      <c r="X322" s="119"/>
      <c r="Y322" s="119"/>
      <c r="Z322" s="119"/>
      <c r="AA322" s="119"/>
      <c r="AB322" s="121"/>
      <c r="AC322" s="119"/>
      <c r="AD322" s="119"/>
      <c r="AE322" s="119"/>
      <c r="AF322" s="118"/>
      <c r="AG322" s="119"/>
      <c r="AH322" s="119"/>
      <c r="AI322" s="119"/>
      <c r="AJ322" s="119"/>
      <c r="AK322" s="119"/>
      <c r="AL322" s="119"/>
      <c r="AM322" s="119"/>
      <c r="AN322" s="119"/>
      <c r="AO322" s="119"/>
      <c r="AP322" s="118"/>
      <c r="AQ322" s="40"/>
      <c r="AR322" s="115"/>
      <c r="AS322" s="40"/>
      <c r="AT322" s="116"/>
    </row>
    <row r="323" spans="1:59" s="46" customFormat="1" ht="12.75" customHeight="1" x14ac:dyDescent="0.2">
      <c r="A323" s="115"/>
      <c r="B323" s="116"/>
      <c r="C323" s="122"/>
      <c r="D323" s="117"/>
      <c r="E323" s="117"/>
      <c r="F323" s="117"/>
      <c r="G323" s="117"/>
      <c r="H323" s="117"/>
      <c r="I323" s="117"/>
      <c r="J323" s="117"/>
      <c r="K323" s="117"/>
      <c r="L323" s="117"/>
      <c r="M323" s="117"/>
      <c r="N323" s="117"/>
      <c r="O323" s="117"/>
      <c r="P323" s="117"/>
      <c r="Q323" s="2"/>
      <c r="R323" s="118"/>
      <c r="S323" s="119"/>
      <c r="T323" s="119"/>
      <c r="U323" s="119"/>
      <c r="V323" s="120"/>
      <c r="W323" s="121"/>
      <c r="X323" s="119"/>
      <c r="Y323" s="119"/>
      <c r="Z323" s="119"/>
      <c r="AA323" s="119"/>
      <c r="AB323" s="121"/>
      <c r="AC323" s="119"/>
      <c r="AD323" s="119"/>
      <c r="AE323" s="119"/>
      <c r="AF323" s="118"/>
      <c r="AG323" s="119"/>
      <c r="AH323" s="119"/>
      <c r="AI323" s="119"/>
      <c r="AJ323" s="119"/>
      <c r="AK323" s="119"/>
      <c r="AL323" s="119"/>
      <c r="AM323" s="119"/>
      <c r="AN323" s="119"/>
      <c r="AO323" s="119"/>
      <c r="AP323" s="118"/>
      <c r="AQ323" s="40"/>
      <c r="AR323" s="115"/>
      <c r="AS323" s="40"/>
      <c r="AT323" s="116"/>
    </row>
    <row r="324" spans="1:59" s="46" customFormat="1" ht="12.75" customHeight="1" x14ac:dyDescent="0.2">
      <c r="A324" s="115"/>
      <c r="B324" s="116"/>
      <c r="C324" s="122"/>
      <c r="D324" s="117"/>
      <c r="E324" s="117"/>
      <c r="F324" s="117"/>
      <c r="G324" s="117"/>
      <c r="H324" s="117"/>
      <c r="I324" s="117"/>
      <c r="J324" s="117"/>
      <c r="K324" s="117"/>
      <c r="L324" s="117"/>
      <c r="M324" s="117"/>
      <c r="N324" s="117"/>
      <c r="O324" s="117"/>
      <c r="P324" s="117"/>
      <c r="Q324" s="2"/>
      <c r="R324" s="118"/>
      <c r="S324" s="119"/>
      <c r="T324" s="119"/>
      <c r="U324" s="119"/>
      <c r="V324" s="120"/>
      <c r="W324" s="121"/>
      <c r="X324" s="119"/>
      <c r="Y324" s="119"/>
      <c r="Z324" s="119"/>
      <c r="AA324" s="119"/>
      <c r="AB324" s="121"/>
      <c r="AC324" s="119"/>
      <c r="AD324" s="119"/>
      <c r="AE324" s="119"/>
      <c r="AF324" s="118"/>
      <c r="AG324" s="119"/>
      <c r="AH324" s="119"/>
      <c r="AI324" s="119"/>
      <c r="AJ324" s="119"/>
      <c r="AK324" s="119"/>
      <c r="AL324" s="119"/>
      <c r="AM324" s="119"/>
      <c r="AN324" s="119"/>
      <c r="AO324" s="119"/>
      <c r="AP324" s="118"/>
      <c r="AQ324" s="40"/>
      <c r="AR324" s="115"/>
      <c r="AS324" s="40"/>
      <c r="AT324" s="116"/>
    </row>
    <row r="325" spans="1:59" s="46" customFormat="1" ht="12.75" customHeight="1" x14ac:dyDescent="0.2">
      <c r="A325" s="115"/>
      <c r="B325" s="116"/>
      <c r="C325" s="122"/>
      <c r="D325" s="117"/>
      <c r="E325" s="117"/>
      <c r="F325" s="117"/>
      <c r="G325" s="117"/>
      <c r="H325" s="117"/>
      <c r="I325" s="117"/>
      <c r="J325" s="117"/>
      <c r="K325" s="117"/>
      <c r="L325" s="117"/>
      <c r="M325" s="117"/>
      <c r="N325" s="117"/>
      <c r="O325" s="117"/>
      <c r="P325" s="117"/>
      <c r="Q325" s="2"/>
      <c r="R325" s="118"/>
      <c r="S325" s="119"/>
      <c r="T325" s="119"/>
      <c r="U325" s="119"/>
      <c r="V325" s="120"/>
      <c r="W325" s="121"/>
      <c r="X325" s="119"/>
      <c r="Y325" s="119"/>
      <c r="Z325" s="119"/>
      <c r="AA325" s="119"/>
      <c r="AB325" s="121"/>
      <c r="AC325" s="119"/>
      <c r="AD325" s="119"/>
      <c r="AE325" s="119"/>
      <c r="AF325" s="118"/>
      <c r="AG325" s="119"/>
      <c r="AH325" s="119"/>
      <c r="AI325" s="119"/>
      <c r="AJ325" s="119"/>
      <c r="AK325" s="119"/>
      <c r="AL325" s="119"/>
      <c r="AM325" s="119"/>
      <c r="AN325" s="119"/>
      <c r="AO325" s="119"/>
      <c r="AP325" s="118"/>
      <c r="AQ325" s="40"/>
      <c r="AR325" s="115"/>
      <c r="AS325" s="40"/>
      <c r="AT325" s="116"/>
    </row>
    <row r="326" spans="1:59" s="46" customFormat="1" ht="12.75" customHeight="1" x14ac:dyDescent="0.2">
      <c r="A326" s="115"/>
      <c r="B326" s="116"/>
      <c r="C326" s="122"/>
      <c r="D326" s="117"/>
      <c r="E326" s="117"/>
      <c r="F326" s="117"/>
      <c r="G326" s="117"/>
      <c r="H326" s="117"/>
      <c r="I326" s="117"/>
      <c r="J326" s="117"/>
      <c r="K326" s="117"/>
      <c r="L326" s="117"/>
      <c r="M326" s="117"/>
      <c r="N326" s="117"/>
      <c r="O326" s="117"/>
      <c r="P326" s="117"/>
      <c r="Q326" s="2"/>
      <c r="R326" s="118"/>
      <c r="S326" s="119"/>
      <c r="T326" s="119"/>
      <c r="U326" s="119"/>
      <c r="V326" s="120"/>
      <c r="W326" s="121"/>
      <c r="X326" s="119"/>
      <c r="Y326" s="119"/>
      <c r="Z326" s="119"/>
      <c r="AA326" s="119"/>
      <c r="AB326" s="121"/>
      <c r="AC326" s="119"/>
      <c r="AD326" s="119"/>
      <c r="AE326" s="119"/>
      <c r="AF326" s="118"/>
      <c r="AG326" s="119"/>
      <c r="AH326" s="119"/>
      <c r="AI326" s="119"/>
      <c r="AJ326" s="119"/>
      <c r="AK326" s="119"/>
      <c r="AL326" s="119"/>
      <c r="AM326" s="119"/>
      <c r="AN326" s="119"/>
      <c r="AO326" s="119"/>
      <c r="AP326" s="118"/>
      <c r="AQ326" s="40"/>
      <c r="AR326" s="115"/>
      <c r="AS326" s="40"/>
      <c r="AT326" s="116"/>
    </row>
    <row r="327" spans="1:59" s="46" customFormat="1" ht="12.75" customHeight="1" x14ac:dyDescent="0.2">
      <c r="A327" s="115"/>
      <c r="B327" s="116"/>
      <c r="C327" s="122"/>
      <c r="D327" s="117"/>
      <c r="E327" s="117"/>
      <c r="F327" s="117"/>
      <c r="G327" s="117"/>
      <c r="H327" s="117"/>
      <c r="I327" s="117"/>
      <c r="J327" s="117"/>
      <c r="K327" s="117"/>
      <c r="L327" s="117"/>
      <c r="M327" s="117"/>
      <c r="N327" s="117"/>
      <c r="O327" s="117"/>
      <c r="P327" s="117"/>
      <c r="Q327" s="2"/>
      <c r="R327" s="118"/>
      <c r="S327" s="119"/>
      <c r="T327" s="119"/>
      <c r="U327" s="119"/>
      <c r="V327" s="120"/>
      <c r="W327" s="121"/>
      <c r="X327" s="119"/>
      <c r="Y327" s="119"/>
      <c r="Z327" s="119"/>
      <c r="AA327" s="119"/>
      <c r="AB327" s="121"/>
      <c r="AC327" s="119"/>
      <c r="AD327" s="119"/>
      <c r="AE327" s="119"/>
      <c r="AF327" s="118"/>
      <c r="AG327" s="119"/>
      <c r="AH327" s="119"/>
      <c r="AI327" s="119"/>
      <c r="AJ327" s="119"/>
      <c r="AK327" s="119"/>
      <c r="AL327" s="119"/>
      <c r="AM327" s="119"/>
      <c r="AN327" s="119"/>
      <c r="AO327" s="119"/>
      <c r="AP327" s="118"/>
      <c r="AQ327" s="40"/>
      <c r="AR327" s="115"/>
      <c r="AS327" s="40"/>
      <c r="AT327" s="116"/>
    </row>
    <row r="328" spans="1:59" s="46" customFormat="1" ht="12.75" customHeight="1" x14ac:dyDescent="0.2">
      <c r="A328" s="115"/>
      <c r="B328" s="116"/>
      <c r="C328" s="122"/>
      <c r="D328" s="117"/>
      <c r="E328" s="117"/>
      <c r="F328" s="117"/>
      <c r="G328" s="117"/>
      <c r="H328" s="117"/>
      <c r="I328" s="117"/>
      <c r="J328" s="117"/>
      <c r="K328" s="117"/>
      <c r="L328" s="117"/>
      <c r="M328" s="117"/>
      <c r="N328" s="117"/>
      <c r="O328" s="117"/>
      <c r="P328" s="117"/>
      <c r="Q328" s="2"/>
      <c r="R328" s="118"/>
      <c r="S328" s="119"/>
      <c r="T328" s="119"/>
      <c r="U328" s="119"/>
      <c r="V328" s="120"/>
      <c r="W328" s="121"/>
      <c r="X328" s="119"/>
      <c r="Y328" s="119"/>
      <c r="Z328" s="119"/>
      <c r="AA328" s="119"/>
      <c r="AB328" s="121"/>
      <c r="AC328" s="119"/>
      <c r="AD328" s="119"/>
      <c r="AE328" s="119"/>
      <c r="AF328" s="118"/>
      <c r="AG328" s="119"/>
      <c r="AH328" s="119"/>
      <c r="AI328" s="119"/>
      <c r="AJ328" s="119"/>
      <c r="AK328" s="119"/>
      <c r="AL328" s="119"/>
      <c r="AM328" s="119"/>
      <c r="AN328" s="119"/>
      <c r="AO328" s="119"/>
      <c r="AP328" s="118"/>
      <c r="AQ328" s="40"/>
      <c r="AR328" s="115"/>
      <c r="AS328" s="40"/>
      <c r="AT328" s="116"/>
    </row>
    <row r="329" spans="1:59" ht="12.75" customHeight="1" x14ac:dyDescent="0.2">
      <c r="A329" s="123"/>
      <c r="B329" s="124"/>
      <c r="C329" s="125"/>
      <c r="AQ329" s="128"/>
      <c r="AR329" s="123"/>
      <c r="AS329" s="128"/>
      <c r="AT329" s="124"/>
      <c r="AU329" s="46"/>
      <c r="AV329" s="46"/>
      <c r="BB329" s="46"/>
      <c r="BC329" s="46"/>
      <c r="BD329" s="46"/>
      <c r="BE329" s="46"/>
      <c r="BF329" s="46"/>
      <c r="BG329" s="46"/>
    </row>
    <row r="330" spans="1:59" ht="12.75" customHeight="1" x14ac:dyDescent="0.2">
      <c r="A330" s="123"/>
      <c r="B330" s="124"/>
      <c r="C330" s="125"/>
      <c r="AQ330" s="128"/>
      <c r="AR330" s="123"/>
      <c r="AS330" s="128"/>
      <c r="AT330" s="124"/>
      <c r="AU330" s="46"/>
      <c r="AV330" s="46"/>
      <c r="BB330" s="46"/>
      <c r="BC330" s="46"/>
      <c r="BD330" s="46"/>
      <c r="BE330" s="46"/>
      <c r="BF330" s="46"/>
      <c r="BG330" s="46"/>
    </row>
    <row r="331" spans="1:59" ht="12.75" customHeight="1" x14ac:dyDescent="0.2">
      <c r="A331" s="123"/>
      <c r="B331" s="124"/>
      <c r="C331" s="125"/>
      <c r="AQ331" s="128"/>
      <c r="AR331" s="123"/>
      <c r="AS331" s="128"/>
      <c r="AT331" s="124"/>
      <c r="AU331" s="46"/>
      <c r="AV331" s="46"/>
      <c r="BB331" s="46"/>
      <c r="BC331" s="46"/>
      <c r="BD331" s="46"/>
      <c r="BE331" s="46"/>
      <c r="BF331" s="46"/>
      <c r="BG331" s="46"/>
    </row>
    <row r="332" spans="1:59" ht="12.75" customHeight="1" x14ac:dyDescent="0.2">
      <c r="A332" s="123"/>
      <c r="B332" s="124"/>
      <c r="C332" s="125"/>
      <c r="AQ332" s="128"/>
      <c r="AR332" s="123"/>
      <c r="AS332" s="128"/>
      <c r="AT332" s="124"/>
      <c r="AU332" s="46"/>
      <c r="AV332" s="46"/>
      <c r="BB332" s="46"/>
      <c r="BC332" s="46"/>
      <c r="BD332" s="46"/>
      <c r="BE332" s="46"/>
      <c r="BF332" s="46"/>
      <c r="BG332" s="46"/>
    </row>
    <row r="333" spans="1:59" ht="12.75" customHeight="1" x14ac:dyDescent="0.2">
      <c r="A333" s="123"/>
      <c r="B333" s="124"/>
      <c r="C333" s="125"/>
      <c r="AQ333" s="128"/>
      <c r="AR333" s="123"/>
      <c r="AS333" s="128"/>
      <c r="AT333" s="124"/>
      <c r="AU333" s="46"/>
      <c r="AV333" s="46"/>
      <c r="BB333" s="46"/>
      <c r="BC333" s="46"/>
      <c r="BD333" s="46"/>
      <c r="BE333" s="46"/>
      <c r="BF333" s="46"/>
      <c r="BG333" s="46"/>
    </row>
    <row r="334" spans="1:59" ht="12.75" customHeight="1" x14ac:dyDescent="0.2">
      <c r="A334" s="123"/>
      <c r="B334" s="124"/>
      <c r="C334" s="125"/>
      <c r="AQ334" s="128"/>
      <c r="AR334" s="123"/>
      <c r="AS334" s="128"/>
      <c r="AT334" s="124"/>
      <c r="AU334" s="46"/>
      <c r="AV334" s="46"/>
      <c r="BB334" s="46"/>
      <c r="BC334" s="46"/>
      <c r="BD334" s="46"/>
      <c r="BE334" s="46"/>
      <c r="BF334" s="46"/>
      <c r="BG334" s="46"/>
    </row>
    <row r="335" spans="1:59" ht="12.75" customHeight="1" x14ac:dyDescent="0.2">
      <c r="A335" s="123"/>
      <c r="B335" s="124"/>
      <c r="C335" s="125"/>
      <c r="AQ335" s="128"/>
      <c r="AR335" s="123"/>
      <c r="AS335" s="128"/>
      <c r="AT335" s="124"/>
      <c r="AU335" s="46"/>
      <c r="AV335" s="46"/>
      <c r="BB335" s="46"/>
      <c r="BC335" s="46"/>
      <c r="BD335" s="46"/>
      <c r="BE335" s="46"/>
      <c r="BF335" s="46"/>
      <c r="BG335" s="46"/>
    </row>
    <row r="336" spans="1:59" ht="12.75" customHeight="1" x14ac:dyDescent="0.2">
      <c r="A336" s="123"/>
      <c r="B336" s="124"/>
      <c r="C336" s="125"/>
      <c r="AQ336" s="128"/>
      <c r="AR336" s="123"/>
      <c r="AS336" s="128"/>
      <c r="AT336" s="124"/>
      <c r="AU336" s="46"/>
      <c r="AV336" s="46"/>
      <c r="BB336" s="46"/>
      <c r="BC336" s="46"/>
      <c r="BD336" s="46"/>
      <c r="BE336" s="46"/>
      <c r="BF336" s="46"/>
      <c r="BG336" s="46"/>
    </row>
    <row r="337" spans="1:59" ht="12.75" customHeight="1" x14ac:dyDescent="0.2">
      <c r="A337" s="123"/>
      <c r="B337" s="124"/>
      <c r="C337" s="125"/>
      <c r="AQ337" s="128"/>
      <c r="AR337" s="123"/>
      <c r="AS337" s="128"/>
      <c r="AT337" s="124"/>
      <c r="AU337" s="46"/>
      <c r="AV337" s="46"/>
      <c r="BB337" s="46"/>
      <c r="BC337" s="46"/>
      <c r="BD337" s="46"/>
      <c r="BE337" s="46"/>
      <c r="BF337" s="46"/>
      <c r="BG337" s="46"/>
    </row>
    <row r="338" spans="1:59" ht="12.75" customHeight="1" x14ac:dyDescent="0.2">
      <c r="A338" s="123"/>
      <c r="B338" s="124"/>
      <c r="C338" s="125"/>
      <c r="AR338" s="123"/>
      <c r="AT338" s="124"/>
      <c r="AU338" s="46"/>
      <c r="AV338" s="46"/>
      <c r="BB338" s="46"/>
      <c r="BC338" s="46"/>
      <c r="BD338" s="46"/>
      <c r="BE338" s="46"/>
      <c r="BF338" s="46"/>
      <c r="BG338" s="46"/>
    </row>
    <row r="339" spans="1:59" ht="12.75" customHeight="1" x14ac:dyDescent="0.2">
      <c r="A339" s="123"/>
      <c r="B339" s="124"/>
      <c r="C339" s="125"/>
      <c r="AR339" s="123"/>
      <c r="AT339" s="124"/>
      <c r="AU339" s="46"/>
      <c r="AV339" s="46"/>
      <c r="BB339" s="46"/>
      <c r="BC339" s="46"/>
      <c r="BD339" s="46"/>
      <c r="BE339" s="46"/>
      <c r="BF339" s="46"/>
      <c r="BG339" s="46"/>
    </row>
    <row r="340" spans="1:59" ht="12.75" customHeight="1" x14ac:dyDescent="0.2">
      <c r="A340" s="123"/>
      <c r="B340" s="124"/>
      <c r="C340" s="125"/>
      <c r="AR340" s="123"/>
      <c r="AT340" s="124"/>
      <c r="AU340" s="46"/>
      <c r="AV340" s="46"/>
      <c r="BB340" s="46"/>
      <c r="BC340" s="46"/>
      <c r="BD340" s="46"/>
      <c r="BE340" s="46"/>
      <c r="BF340" s="46"/>
      <c r="BG340" s="46"/>
    </row>
    <row r="341" spans="1:59" ht="12.75" customHeight="1" x14ac:dyDescent="0.2">
      <c r="A341" s="123"/>
      <c r="B341" s="124"/>
      <c r="C341" s="125"/>
      <c r="AR341" s="123"/>
      <c r="AT341" s="124"/>
      <c r="AU341" s="46"/>
      <c r="AV341" s="46"/>
      <c r="BB341" s="46"/>
      <c r="BC341" s="46"/>
      <c r="BD341" s="46"/>
      <c r="BE341" s="46"/>
      <c r="BF341" s="46"/>
      <c r="BG341" s="46"/>
    </row>
    <row r="342" spans="1:59" ht="12.75" customHeight="1" x14ac:dyDescent="0.2">
      <c r="A342" s="123"/>
      <c r="B342" s="124"/>
      <c r="C342" s="125"/>
      <c r="AR342" s="123"/>
      <c r="AT342" s="124"/>
      <c r="AU342" s="46"/>
      <c r="AV342" s="46"/>
      <c r="BB342" s="46"/>
      <c r="BC342" s="46"/>
      <c r="BD342" s="46"/>
      <c r="BE342" s="46"/>
      <c r="BF342" s="46"/>
      <c r="BG342" s="46"/>
    </row>
    <row r="343" spans="1:59" ht="12.75" customHeight="1" x14ac:dyDescent="0.2">
      <c r="A343" s="123"/>
      <c r="B343" s="124"/>
      <c r="C343" s="125"/>
      <c r="AR343" s="123"/>
      <c r="AT343" s="124"/>
      <c r="AU343" s="46"/>
      <c r="AV343" s="46"/>
      <c r="BB343" s="46"/>
      <c r="BC343" s="46"/>
      <c r="BD343" s="46"/>
      <c r="BE343" s="46"/>
      <c r="BF343" s="46"/>
      <c r="BG343" s="46"/>
    </row>
    <row r="344" spans="1:59" ht="12.75" customHeight="1" x14ac:dyDescent="0.2">
      <c r="A344" s="123"/>
      <c r="B344" s="124"/>
      <c r="C344" s="125"/>
      <c r="AR344" s="123"/>
      <c r="AT344" s="124"/>
      <c r="AU344" s="46"/>
      <c r="AV344" s="46"/>
      <c r="BB344" s="46"/>
      <c r="BC344" s="46"/>
      <c r="BD344" s="46"/>
      <c r="BE344" s="46"/>
      <c r="BF344" s="46"/>
      <c r="BG344" s="46"/>
    </row>
    <row r="345" spans="1:59" ht="12.75" customHeight="1" x14ac:dyDescent="0.2">
      <c r="A345" s="123"/>
      <c r="B345" s="124"/>
      <c r="C345" s="125"/>
      <c r="AR345" s="123"/>
      <c r="AT345" s="124"/>
      <c r="AU345" s="46"/>
      <c r="AV345" s="46"/>
      <c r="BB345" s="46"/>
      <c r="BC345" s="46"/>
      <c r="BD345" s="46"/>
      <c r="BE345" s="46"/>
      <c r="BF345" s="46"/>
      <c r="BG345" s="46"/>
    </row>
    <row r="346" spans="1:59" ht="12.75" customHeight="1" x14ac:dyDescent="0.2">
      <c r="A346" s="123"/>
      <c r="B346" s="124"/>
      <c r="C346" s="125"/>
      <c r="AR346" s="123"/>
      <c r="AT346" s="124"/>
      <c r="AU346" s="46"/>
      <c r="AV346" s="46"/>
      <c r="BB346" s="46"/>
      <c r="BC346" s="46"/>
      <c r="BD346" s="46"/>
      <c r="BE346" s="46"/>
      <c r="BF346" s="46"/>
      <c r="BG346" s="46"/>
    </row>
    <row r="347" spans="1:59" ht="12.75" customHeight="1" x14ac:dyDescent="0.2">
      <c r="A347" s="123"/>
      <c r="B347" s="124"/>
      <c r="C347" s="125"/>
      <c r="AR347" s="123"/>
      <c r="AT347" s="124"/>
      <c r="AU347" s="46"/>
      <c r="AV347" s="46"/>
      <c r="BB347" s="46"/>
      <c r="BC347" s="46"/>
      <c r="BD347" s="46"/>
      <c r="BE347" s="46"/>
      <c r="BF347" s="46"/>
      <c r="BG347" s="46"/>
    </row>
    <row r="348" spans="1:59" ht="12.75" customHeight="1" x14ac:dyDescent="0.2">
      <c r="A348" s="123"/>
      <c r="B348" s="124"/>
      <c r="C348" s="125"/>
      <c r="AR348" s="123"/>
      <c r="AT348" s="124"/>
      <c r="AU348" s="46"/>
      <c r="AV348" s="46"/>
      <c r="BB348" s="46"/>
      <c r="BC348" s="46"/>
      <c r="BD348" s="46"/>
      <c r="BE348" s="46"/>
      <c r="BF348" s="46"/>
      <c r="BG348" s="46"/>
    </row>
    <row r="349" spans="1:59" ht="12.75" customHeight="1" x14ac:dyDescent="0.2">
      <c r="A349" s="123"/>
      <c r="B349" s="124"/>
      <c r="C349" s="125"/>
      <c r="AR349" s="123"/>
      <c r="AT349" s="124"/>
      <c r="AU349" s="46"/>
      <c r="AV349" s="46"/>
      <c r="BB349" s="46"/>
      <c r="BC349" s="46"/>
      <c r="BD349" s="46"/>
      <c r="BE349" s="46"/>
      <c r="BF349" s="46"/>
      <c r="BG349" s="46"/>
    </row>
    <row r="350" spans="1:59" ht="12.75" customHeight="1" x14ac:dyDescent="0.2">
      <c r="A350" s="123"/>
      <c r="B350" s="124"/>
      <c r="C350" s="125"/>
      <c r="AR350" s="123"/>
      <c r="AT350" s="124"/>
      <c r="AU350" s="46"/>
      <c r="AV350" s="46"/>
      <c r="BB350" s="46"/>
      <c r="BC350" s="46"/>
      <c r="BD350" s="46"/>
      <c r="BE350" s="46"/>
      <c r="BF350" s="46"/>
      <c r="BG350" s="46"/>
    </row>
    <row r="351" spans="1:59" ht="12.75" customHeight="1" x14ac:dyDescent="0.2">
      <c r="A351" s="123"/>
      <c r="B351" s="124"/>
      <c r="C351" s="125"/>
      <c r="AR351" s="123"/>
      <c r="AT351" s="124"/>
      <c r="AU351" s="46"/>
      <c r="AV351" s="46"/>
      <c r="BB351" s="46"/>
      <c r="BC351" s="46"/>
      <c r="BD351" s="46"/>
      <c r="BE351" s="46"/>
      <c r="BF351" s="46"/>
      <c r="BG351" s="46"/>
    </row>
    <row r="352" spans="1:59" ht="12.75" customHeight="1" x14ac:dyDescent="0.2">
      <c r="A352" s="123"/>
      <c r="B352" s="124"/>
      <c r="C352" s="125"/>
      <c r="AR352" s="123"/>
      <c r="AT352" s="124"/>
      <c r="AU352" s="46"/>
      <c r="AV352" s="46"/>
      <c r="BB352" s="46"/>
      <c r="BC352" s="46"/>
      <c r="BD352" s="46"/>
      <c r="BE352" s="46"/>
      <c r="BF352" s="46"/>
      <c r="BG352" s="46"/>
    </row>
    <row r="353" spans="1:59" ht="12.75" customHeight="1" x14ac:dyDescent="0.2">
      <c r="A353" s="123"/>
      <c r="B353" s="124"/>
      <c r="C353" s="125"/>
      <c r="AR353" s="123"/>
      <c r="AT353" s="124"/>
      <c r="AU353" s="46"/>
      <c r="AV353" s="46"/>
      <c r="BB353" s="46"/>
      <c r="BC353" s="46"/>
      <c r="BD353" s="46"/>
      <c r="BE353" s="46"/>
      <c r="BF353" s="46"/>
      <c r="BG353" s="46"/>
    </row>
    <row r="354" spans="1:59" ht="12.75" customHeight="1" x14ac:dyDescent="0.2">
      <c r="A354" s="123"/>
      <c r="B354" s="124"/>
      <c r="C354" s="125"/>
      <c r="AR354" s="123"/>
      <c r="AT354" s="124"/>
      <c r="AU354" s="46"/>
      <c r="AV354" s="46"/>
      <c r="BB354" s="46"/>
      <c r="BC354" s="46"/>
      <c r="BD354" s="46"/>
      <c r="BE354" s="46"/>
      <c r="BF354" s="46"/>
      <c r="BG354" s="46"/>
    </row>
    <row r="355" spans="1:59" ht="12.75" customHeight="1" x14ac:dyDescent="0.2">
      <c r="A355" s="123"/>
      <c r="B355" s="124"/>
      <c r="C355" s="125"/>
      <c r="AR355" s="123"/>
      <c r="AT355" s="124"/>
      <c r="AU355" s="46"/>
      <c r="AV355" s="46"/>
      <c r="BB355" s="46"/>
      <c r="BC355" s="46"/>
      <c r="BD355" s="46"/>
      <c r="BE355" s="46"/>
      <c r="BF355" s="46"/>
      <c r="BG355" s="46"/>
    </row>
    <row r="356" spans="1:59" ht="12.75" customHeight="1" x14ac:dyDescent="0.2">
      <c r="A356" s="123"/>
      <c r="B356" s="124"/>
      <c r="C356" s="125"/>
      <c r="AR356" s="123"/>
      <c r="AT356" s="124"/>
      <c r="AU356" s="46"/>
      <c r="AV356" s="46"/>
      <c r="BB356" s="46"/>
      <c r="BC356" s="46"/>
      <c r="BD356" s="46"/>
      <c r="BE356" s="46"/>
      <c r="BF356" s="46"/>
      <c r="BG356" s="46"/>
    </row>
    <row r="357" spans="1:59" ht="12.75" customHeight="1" x14ac:dyDescent="0.2">
      <c r="A357" s="123"/>
      <c r="B357" s="124"/>
      <c r="C357" s="125"/>
      <c r="AR357" s="123"/>
      <c r="AT357" s="124"/>
      <c r="AU357" s="46"/>
      <c r="AV357" s="46"/>
      <c r="BB357" s="46"/>
      <c r="BC357" s="46"/>
      <c r="BD357" s="46"/>
      <c r="BE357" s="46"/>
      <c r="BF357" s="46"/>
      <c r="BG357" s="46"/>
    </row>
    <row r="358" spans="1:59" ht="12.75" customHeight="1" x14ac:dyDescent="0.2">
      <c r="A358" s="123"/>
      <c r="B358" s="124"/>
      <c r="C358" s="125"/>
      <c r="AR358" s="123"/>
      <c r="AT358" s="124"/>
      <c r="AU358" s="46"/>
      <c r="AV358" s="46"/>
      <c r="BB358" s="46"/>
      <c r="BC358" s="46"/>
      <c r="BD358" s="46"/>
      <c r="BE358" s="46"/>
      <c r="BF358" s="46"/>
      <c r="BG358" s="46"/>
    </row>
    <row r="359" spans="1:59" ht="12.75" customHeight="1" x14ac:dyDescent="0.2">
      <c r="A359" s="123"/>
      <c r="B359" s="124"/>
      <c r="C359" s="125"/>
      <c r="AR359" s="123"/>
      <c r="AT359" s="124"/>
      <c r="AU359" s="46"/>
      <c r="AV359" s="46"/>
      <c r="BB359" s="46"/>
      <c r="BC359" s="46"/>
      <c r="BD359" s="46"/>
      <c r="BE359" s="46"/>
      <c r="BF359" s="46"/>
      <c r="BG359" s="46"/>
    </row>
    <row r="360" spans="1:59" ht="12.75" customHeight="1" x14ac:dyDescent="0.2">
      <c r="A360" s="123"/>
      <c r="B360" s="124"/>
      <c r="C360" s="125"/>
      <c r="AR360" s="123"/>
      <c r="AT360" s="124"/>
      <c r="AU360" s="46"/>
      <c r="AV360" s="46"/>
      <c r="BB360" s="46"/>
      <c r="BC360" s="46"/>
      <c r="BD360" s="46"/>
      <c r="BE360" s="46"/>
      <c r="BF360" s="46"/>
      <c r="BG360" s="46"/>
    </row>
    <row r="361" spans="1:59" ht="12.75" customHeight="1" x14ac:dyDescent="0.2">
      <c r="A361" s="123"/>
      <c r="B361" s="124"/>
      <c r="C361" s="125"/>
      <c r="AR361" s="123"/>
      <c r="AT361" s="124"/>
      <c r="AU361" s="46"/>
      <c r="AV361" s="46"/>
      <c r="BB361" s="46"/>
      <c r="BC361" s="46"/>
      <c r="BD361" s="46"/>
      <c r="BE361" s="46"/>
      <c r="BF361" s="46"/>
      <c r="BG361" s="46"/>
    </row>
    <row r="362" spans="1:59" ht="12.75" customHeight="1" x14ac:dyDescent="0.2">
      <c r="A362" s="123"/>
      <c r="B362" s="124"/>
      <c r="C362" s="129"/>
      <c r="AR362" s="123"/>
      <c r="AT362" s="124"/>
      <c r="AU362" s="46"/>
      <c r="AV362" s="46"/>
      <c r="BB362" s="46"/>
      <c r="BC362" s="46"/>
      <c r="BD362" s="46"/>
      <c r="BE362" s="46"/>
      <c r="BF362" s="46"/>
      <c r="BG362" s="46"/>
    </row>
    <row r="363" spans="1:59" ht="12.75" customHeight="1" x14ac:dyDescent="0.2">
      <c r="A363" s="123"/>
      <c r="B363" s="124"/>
      <c r="C363" s="129"/>
      <c r="AR363" s="123"/>
      <c r="AT363" s="124"/>
      <c r="AU363" s="46"/>
      <c r="AV363" s="46"/>
      <c r="BB363" s="46"/>
      <c r="BC363" s="46"/>
      <c r="BD363" s="46"/>
      <c r="BE363" s="46"/>
      <c r="BF363" s="46"/>
      <c r="BG363" s="46"/>
    </row>
    <row r="364" spans="1:59" ht="12.75" customHeight="1" x14ac:dyDescent="0.2">
      <c r="A364" s="123"/>
      <c r="B364" s="124"/>
      <c r="C364" s="129"/>
      <c r="AR364" s="123"/>
      <c r="AT364" s="124"/>
      <c r="AU364" s="46"/>
      <c r="AV364" s="46"/>
      <c r="BB364" s="46"/>
      <c r="BC364" s="46"/>
      <c r="BD364" s="46"/>
      <c r="BE364" s="46"/>
      <c r="BF364" s="46"/>
      <c r="BG364" s="46"/>
    </row>
    <row r="365" spans="1:59" ht="12.75" customHeight="1" x14ac:dyDescent="0.2">
      <c r="A365" s="123"/>
      <c r="B365" s="124"/>
      <c r="C365" s="129"/>
      <c r="AR365" s="123"/>
      <c r="AT365" s="124"/>
      <c r="AU365" s="46"/>
      <c r="AV365" s="46"/>
      <c r="BB365" s="46"/>
      <c r="BC365" s="46"/>
      <c r="BD365" s="46"/>
      <c r="BE365" s="46"/>
      <c r="BF365" s="46"/>
      <c r="BG365" s="46"/>
    </row>
    <row r="366" spans="1:59" ht="12.75" customHeight="1" x14ac:dyDescent="0.2">
      <c r="A366" s="123"/>
      <c r="B366" s="124"/>
      <c r="C366" s="129"/>
      <c r="AR366" s="123"/>
      <c r="AT366" s="124"/>
      <c r="AU366" s="46"/>
      <c r="AV366" s="46"/>
      <c r="BB366" s="46"/>
      <c r="BC366" s="46"/>
      <c r="BD366" s="46"/>
      <c r="BE366" s="46"/>
      <c r="BF366" s="46"/>
      <c r="BG366" s="46"/>
    </row>
    <row r="367" spans="1:59" ht="12.75" customHeight="1" x14ac:dyDescent="0.2">
      <c r="A367" s="123"/>
      <c r="B367" s="124"/>
      <c r="C367" s="129"/>
      <c r="AR367" s="123"/>
      <c r="AT367" s="124"/>
      <c r="AU367" s="46"/>
      <c r="AV367" s="46"/>
      <c r="BB367" s="46"/>
      <c r="BC367" s="46"/>
      <c r="BD367" s="46"/>
      <c r="BE367" s="46"/>
      <c r="BF367" s="46"/>
      <c r="BG367" s="46"/>
    </row>
    <row r="368" spans="1:59" ht="12.75" customHeight="1" x14ac:dyDescent="0.2">
      <c r="A368" s="123"/>
      <c r="B368" s="124"/>
      <c r="C368" s="129"/>
      <c r="AR368" s="123"/>
      <c r="AT368" s="124"/>
      <c r="AU368" s="46"/>
      <c r="AV368" s="46"/>
      <c r="BB368" s="46"/>
      <c r="BC368" s="46"/>
      <c r="BD368" s="46"/>
      <c r="BE368" s="46"/>
      <c r="BF368" s="46"/>
      <c r="BG368" s="46"/>
    </row>
    <row r="369" spans="1:59" ht="12.75" customHeight="1" x14ac:dyDescent="0.2">
      <c r="A369" s="123"/>
      <c r="B369" s="124"/>
      <c r="C369" s="129"/>
      <c r="AR369" s="123"/>
      <c r="AT369" s="124"/>
      <c r="AU369" s="46"/>
      <c r="AV369" s="46"/>
      <c r="BB369" s="46"/>
      <c r="BC369" s="46"/>
      <c r="BD369" s="46"/>
      <c r="BE369" s="46"/>
      <c r="BF369" s="46"/>
      <c r="BG369" s="46"/>
    </row>
    <row r="370" spans="1:59" ht="12.75" customHeight="1" x14ac:dyDescent="0.2">
      <c r="A370" s="123"/>
      <c r="B370" s="124"/>
      <c r="C370" s="129"/>
      <c r="AR370" s="123"/>
      <c r="AT370" s="124"/>
      <c r="AU370" s="46"/>
      <c r="AV370" s="46"/>
      <c r="BB370" s="46"/>
      <c r="BC370" s="46"/>
      <c r="BD370" s="46"/>
      <c r="BE370" s="46"/>
      <c r="BF370" s="46"/>
      <c r="BG370" s="46"/>
    </row>
    <row r="371" spans="1:59" ht="12.75" customHeight="1" x14ac:dyDescent="0.2">
      <c r="A371" s="123"/>
      <c r="B371" s="124"/>
      <c r="C371" s="129"/>
      <c r="AR371" s="123"/>
      <c r="AT371" s="124"/>
      <c r="AU371" s="46"/>
      <c r="AV371" s="46"/>
      <c r="BB371" s="46"/>
      <c r="BC371" s="46"/>
      <c r="BD371" s="46"/>
      <c r="BE371" s="46"/>
      <c r="BF371" s="46"/>
      <c r="BG371" s="46"/>
    </row>
    <row r="372" spans="1:59" ht="12.75" customHeight="1" x14ac:dyDescent="0.2">
      <c r="A372" s="123"/>
      <c r="B372" s="124"/>
      <c r="C372" s="129"/>
      <c r="AR372" s="123"/>
      <c r="AT372" s="124"/>
      <c r="AU372" s="46"/>
      <c r="AV372" s="46"/>
      <c r="BB372" s="46"/>
      <c r="BC372" s="46"/>
      <c r="BD372" s="46"/>
      <c r="BE372" s="46"/>
      <c r="BF372" s="46"/>
      <c r="BG372" s="46"/>
    </row>
    <row r="373" spans="1:59" ht="12.75" customHeight="1" x14ac:dyDescent="0.2">
      <c r="A373" s="123"/>
      <c r="B373" s="124"/>
      <c r="C373" s="129"/>
      <c r="AR373" s="123"/>
      <c r="AT373" s="124"/>
      <c r="AU373" s="46"/>
      <c r="AV373" s="46"/>
      <c r="BB373" s="46"/>
      <c r="BC373" s="46"/>
      <c r="BD373" s="46"/>
      <c r="BE373" s="46"/>
      <c r="BF373" s="46"/>
      <c r="BG373" s="46"/>
    </row>
    <row r="374" spans="1:59" ht="12.75" customHeight="1" x14ac:dyDescent="0.2">
      <c r="A374" s="123"/>
      <c r="B374" s="124"/>
      <c r="C374" s="129"/>
      <c r="AR374" s="123"/>
      <c r="AT374" s="124"/>
      <c r="AU374" s="46"/>
      <c r="AV374" s="46"/>
      <c r="BB374" s="46"/>
      <c r="BC374" s="46"/>
      <c r="BD374" s="46"/>
      <c r="BE374" s="46"/>
      <c r="BF374" s="46"/>
      <c r="BG374" s="46"/>
    </row>
    <row r="375" spans="1:59" ht="12.75" customHeight="1" x14ac:dyDescent="0.2">
      <c r="A375" s="123"/>
      <c r="B375" s="124"/>
      <c r="C375" s="129"/>
      <c r="AR375" s="123"/>
      <c r="AT375" s="124"/>
      <c r="AU375" s="46"/>
      <c r="AV375" s="46"/>
      <c r="BB375" s="46"/>
      <c r="BC375" s="46"/>
      <c r="BD375" s="46"/>
      <c r="BE375" s="46"/>
      <c r="BF375" s="46"/>
      <c r="BG375" s="46"/>
    </row>
    <row r="376" spans="1:59" ht="12.75" customHeight="1" x14ac:dyDescent="0.2">
      <c r="A376" s="123"/>
      <c r="B376" s="124"/>
      <c r="C376" s="129"/>
      <c r="AR376" s="123"/>
      <c r="AT376" s="124"/>
      <c r="AU376" s="46"/>
      <c r="AV376" s="46"/>
      <c r="BB376" s="46"/>
      <c r="BC376" s="46"/>
      <c r="BD376" s="46"/>
      <c r="BE376" s="46"/>
      <c r="BF376" s="46"/>
      <c r="BG376" s="46"/>
    </row>
    <row r="377" spans="1:59" ht="12.75" customHeight="1" x14ac:dyDescent="0.2">
      <c r="A377" s="123"/>
      <c r="B377" s="124"/>
      <c r="C377" s="129"/>
      <c r="AR377" s="123"/>
      <c r="AT377" s="124"/>
      <c r="AU377" s="46"/>
      <c r="AV377" s="46"/>
      <c r="BB377" s="46"/>
      <c r="BC377" s="46"/>
      <c r="BD377" s="46"/>
      <c r="BE377" s="46"/>
      <c r="BF377" s="46"/>
      <c r="BG377" s="46"/>
    </row>
    <row r="378" spans="1:59" ht="12.75" customHeight="1" x14ac:dyDescent="0.2">
      <c r="A378" s="123"/>
      <c r="B378" s="124"/>
      <c r="C378" s="129"/>
      <c r="AR378" s="123"/>
      <c r="AT378" s="124"/>
      <c r="AU378" s="46"/>
      <c r="AV378" s="46"/>
      <c r="BB378" s="46"/>
      <c r="BC378" s="46"/>
      <c r="BD378" s="46"/>
      <c r="BE378" s="46"/>
      <c r="BF378" s="46"/>
      <c r="BG378" s="46"/>
    </row>
    <row r="379" spans="1:59" ht="12.75" customHeight="1" x14ac:dyDescent="0.2">
      <c r="A379" s="123"/>
      <c r="B379" s="124"/>
      <c r="C379" s="129"/>
      <c r="AR379" s="123"/>
      <c r="AT379" s="124"/>
      <c r="AU379" s="46"/>
      <c r="AV379" s="46"/>
      <c r="BB379" s="46"/>
      <c r="BC379" s="46"/>
      <c r="BD379" s="46"/>
      <c r="BE379" s="46"/>
      <c r="BF379" s="46"/>
      <c r="BG379" s="46"/>
    </row>
    <row r="380" spans="1:59" ht="12.75" customHeight="1" x14ac:dyDescent="0.2">
      <c r="A380" s="123"/>
      <c r="B380" s="124"/>
      <c r="C380" s="129"/>
      <c r="AR380" s="123"/>
      <c r="AT380" s="124"/>
      <c r="AU380" s="46"/>
      <c r="AV380" s="46"/>
      <c r="BB380" s="46"/>
      <c r="BC380" s="46"/>
      <c r="BD380" s="46"/>
      <c r="BE380" s="46"/>
      <c r="BF380" s="46"/>
      <c r="BG380" s="46"/>
    </row>
    <row r="381" spans="1:59" ht="12.75" customHeight="1" x14ac:dyDescent="0.2">
      <c r="A381" s="123"/>
      <c r="B381" s="124"/>
      <c r="C381" s="129"/>
      <c r="AR381" s="123"/>
      <c r="AT381" s="124"/>
      <c r="AU381" s="46"/>
      <c r="AV381" s="46"/>
      <c r="BB381" s="46"/>
      <c r="BC381" s="46"/>
      <c r="BD381" s="46"/>
      <c r="BE381" s="46"/>
      <c r="BF381" s="46"/>
      <c r="BG381" s="46"/>
    </row>
    <row r="382" spans="1:59" ht="12.75" customHeight="1" x14ac:dyDescent="0.2">
      <c r="A382" s="123"/>
      <c r="B382" s="124"/>
      <c r="C382" s="129"/>
      <c r="AR382" s="123"/>
      <c r="AT382" s="124"/>
      <c r="AU382" s="46"/>
      <c r="AV382" s="46"/>
      <c r="BB382" s="46"/>
      <c r="BC382" s="46"/>
      <c r="BD382" s="46"/>
      <c r="BE382" s="46"/>
      <c r="BF382" s="46"/>
      <c r="BG382" s="46"/>
    </row>
    <row r="383" spans="1:59" ht="12.75" customHeight="1" x14ac:dyDescent="0.2">
      <c r="A383" s="123"/>
      <c r="B383" s="124"/>
      <c r="C383" s="129"/>
      <c r="AR383" s="123"/>
      <c r="AT383" s="124"/>
      <c r="AU383" s="46"/>
      <c r="AV383" s="46"/>
      <c r="BB383" s="46"/>
      <c r="BC383" s="46"/>
      <c r="BD383" s="46"/>
      <c r="BE383" s="46"/>
      <c r="BF383" s="46"/>
      <c r="BG383" s="46"/>
    </row>
    <row r="384" spans="1:59" ht="12.75" customHeight="1" x14ac:dyDescent="0.2">
      <c r="A384" s="123"/>
      <c r="B384" s="124"/>
      <c r="C384" s="129"/>
      <c r="AR384" s="123"/>
      <c r="AT384" s="124"/>
      <c r="AU384" s="46"/>
      <c r="AV384" s="46"/>
      <c r="BB384" s="46"/>
      <c r="BC384" s="46"/>
      <c r="BD384" s="46"/>
      <c r="BE384" s="46"/>
      <c r="BF384" s="46"/>
      <c r="BG384" s="46"/>
    </row>
    <row r="385" spans="1:59" ht="12.75" customHeight="1" x14ac:dyDescent="0.2">
      <c r="A385" s="123"/>
      <c r="B385" s="124"/>
      <c r="C385" s="129"/>
      <c r="AR385" s="123"/>
      <c r="AT385" s="124"/>
      <c r="AU385" s="46"/>
      <c r="AV385" s="46"/>
      <c r="BB385" s="46"/>
      <c r="BC385" s="46"/>
      <c r="BD385" s="46"/>
      <c r="BE385" s="46"/>
      <c r="BF385" s="46"/>
      <c r="BG385" s="46"/>
    </row>
    <row r="386" spans="1:59" ht="12.75" customHeight="1" x14ac:dyDescent="0.2">
      <c r="A386" s="123"/>
      <c r="B386" s="124"/>
      <c r="C386" s="129"/>
      <c r="AR386" s="123"/>
      <c r="AT386" s="124"/>
      <c r="AU386" s="46"/>
      <c r="AV386" s="46"/>
      <c r="BB386" s="46"/>
      <c r="BC386" s="46"/>
      <c r="BD386" s="46"/>
      <c r="BE386" s="46"/>
      <c r="BF386" s="46"/>
      <c r="BG386" s="46"/>
    </row>
    <row r="387" spans="1:59" ht="12.75" customHeight="1" x14ac:dyDescent="0.2">
      <c r="A387" s="123"/>
      <c r="B387" s="124"/>
      <c r="C387" s="129"/>
      <c r="AR387" s="123"/>
      <c r="AT387" s="124"/>
      <c r="AU387" s="46"/>
      <c r="AV387" s="46"/>
      <c r="BB387" s="46"/>
      <c r="BC387" s="46"/>
      <c r="BD387" s="46"/>
      <c r="BE387" s="46"/>
      <c r="BF387" s="46"/>
      <c r="BG387" s="46"/>
    </row>
    <row r="388" spans="1:59" ht="12.75" customHeight="1" x14ac:dyDescent="0.2">
      <c r="A388" s="123"/>
      <c r="B388" s="124"/>
      <c r="C388" s="129"/>
      <c r="AR388" s="123"/>
      <c r="AT388" s="124"/>
      <c r="AU388" s="46"/>
      <c r="AV388" s="46"/>
      <c r="BB388" s="46"/>
      <c r="BC388" s="46"/>
      <c r="BD388" s="46"/>
      <c r="BE388" s="46"/>
      <c r="BF388" s="46"/>
      <c r="BG388" s="46"/>
    </row>
    <row r="389" spans="1:59" ht="12.75" customHeight="1" x14ac:dyDescent="0.2">
      <c r="A389" s="123"/>
      <c r="B389" s="124"/>
      <c r="C389" s="129"/>
      <c r="AR389" s="123"/>
      <c r="AT389" s="124"/>
      <c r="AU389" s="46"/>
      <c r="AV389" s="46"/>
      <c r="BB389" s="46"/>
      <c r="BC389" s="46"/>
      <c r="BD389" s="46"/>
      <c r="BE389" s="46"/>
      <c r="BF389" s="46"/>
      <c r="BG389" s="46"/>
    </row>
    <row r="390" spans="1:59" ht="12.75" customHeight="1" x14ac:dyDescent="0.2">
      <c r="A390" s="123"/>
      <c r="B390" s="124"/>
      <c r="C390" s="129"/>
      <c r="AR390" s="123"/>
      <c r="AT390" s="124"/>
      <c r="AU390" s="46"/>
      <c r="AV390" s="46"/>
      <c r="BB390" s="46"/>
      <c r="BC390" s="46"/>
      <c r="BD390" s="46"/>
      <c r="BE390" s="46"/>
      <c r="BF390" s="46"/>
      <c r="BG390" s="46"/>
    </row>
    <row r="391" spans="1:59" ht="12.75" customHeight="1" x14ac:dyDescent="0.2">
      <c r="A391" s="123"/>
      <c r="B391" s="124"/>
      <c r="C391" s="129"/>
      <c r="AR391" s="123"/>
      <c r="AT391" s="124"/>
      <c r="AU391" s="46"/>
      <c r="AV391" s="46"/>
      <c r="BB391" s="46"/>
      <c r="BC391" s="46"/>
      <c r="BD391" s="46"/>
      <c r="BE391" s="46"/>
      <c r="BF391" s="46"/>
      <c r="BG391" s="46"/>
    </row>
    <row r="392" spans="1:59" ht="12.75" customHeight="1" x14ac:dyDescent="0.2">
      <c r="A392" s="123"/>
      <c r="B392" s="124"/>
      <c r="C392" s="129"/>
      <c r="AR392" s="123"/>
      <c r="AT392" s="124"/>
      <c r="AU392" s="46"/>
      <c r="AV392" s="46"/>
      <c r="BB392" s="46"/>
      <c r="BC392" s="46"/>
      <c r="BD392" s="46"/>
      <c r="BE392" s="46"/>
      <c r="BF392" s="46"/>
      <c r="BG392" s="46"/>
    </row>
    <row r="393" spans="1:59" ht="12.75" customHeight="1" x14ac:dyDescent="0.2">
      <c r="A393" s="123"/>
      <c r="B393" s="124"/>
      <c r="C393" s="129"/>
      <c r="AR393" s="123"/>
      <c r="AT393" s="124"/>
      <c r="AU393" s="46"/>
      <c r="AV393" s="46"/>
      <c r="BB393" s="46"/>
      <c r="BC393" s="46"/>
      <c r="BD393" s="46"/>
      <c r="BE393" s="46"/>
      <c r="BF393" s="46"/>
      <c r="BG393" s="46"/>
    </row>
    <row r="394" spans="1:59" ht="12.75" customHeight="1" x14ac:dyDescent="0.2">
      <c r="A394" s="123"/>
      <c r="B394" s="124"/>
      <c r="C394" s="129"/>
      <c r="AR394" s="123"/>
      <c r="AT394" s="124"/>
      <c r="AU394" s="46"/>
      <c r="AV394" s="46"/>
      <c r="BB394" s="46"/>
      <c r="BC394" s="46"/>
      <c r="BD394" s="46"/>
      <c r="BE394" s="46"/>
      <c r="BF394" s="46"/>
      <c r="BG394" s="46"/>
    </row>
    <row r="395" spans="1:59" ht="12.75" customHeight="1" x14ac:dyDescent="0.2">
      <c r="A395" s="123"/>
      <c r="B395" s="124"/>
      <c r="C395" s="129"/>
      <c r="AR395" s="123"/>
      <c r="AT395" s="124"/>
      <c r="AU395" s="46"/>
      <c r="AV395" s="46"/>
      <c r="BB395" s="46"/>
      <c r="BC395" s="46"/>
      <c r="BD395" s="46"/>
      <c r="BE395" s="46"/>
      <c r="BF395" s="46"/>
      <c r="BG395" s="46"/>
    </row>
    <row r="396" spans="1:59" ht="12.75" customHeight="1" x14ac:dyDescent="0.2">
      <c r="A396" s="123"/>
      <c r="B396" s="124"/>
      <c r="C396" s="129"/>
      <c r="AR396" s="123"/>
      <c r="AT396" s="124"/>
      <c r="AU396" s="46"/>
      <c r="AV396" s="46"/>
      <c r="BB396" s="46"/>
      <c r="BC396" s="46"/>
      <c r="BD396" s="46"/>
      <c r="BE396" s="46"/>
      <c r="BF396" s="46"/>
      <c r="BG396" s="46"/>
    </row>
    <row r="397" spans="1:59" ht="12.75" customHeight="1" x14ac:dyDescent="0.2">
      <c r="A397" s="123"/>
      <c r="B397" s="124"/>
      <c r="C397" s="129"/>
      <c r="AR397" s="123"/>
      <c r="AT397" s="124"/>
      <c r="AU397" s="46"/>
      <c r="AV397" s="46"/>
      <c r="BB397" s="46"/>
      <c r="BC397" s="46"/>
      <c r="BD397" s="46"/>
      <c r="BE397" s="46"/>
      <c r="BF397" s="46"/>
      <c r="BG397" s="46"/>
    </row>
    <row r="398" spans="1:59" ht="12.75" customHeight="1" x14ac:dyDescent="0.2">
      <c r="A398" s="123"/>
      <c r="B398" s="124"/>
      <c r="C398" s="129"/>
      <c r="AR398" s="123"/>
      <c r="AT398" s="124"/>
      <c r="AU398" s="46"/>
      <c r="AV398" s="46"/>
      <c r="BB398" s="46"/>
      <c r="BC398" s="46"/>
      <c r="BD398" s="46"/>
      <c r="BE398" s="46"/>
      <c r="BF398" s="46"/>
      <c r="BG398" s="46"/>
    </row>
    <row r="399" spans="1:59" ht="12.75" customHeight="1" x14ac:dyDescent="0.2">
      <c r="A399" s="123"/>
      <c r="B399" s="124"/>
      <c r="C399" s="129"/>
      <c r="AR399" s="123"/>
      <c r="AT399" s="124"/>
      <c r="AU399" s="46"/>
      <c r="AV399" s="46"/>
      <c r="BB399" s="46"/>
      <c r="BC399" s="46"/>
      <c r="BD399" s="46"/>
      <c r="BE399" s="46"/>
      <c r="BF399" s="46"/>
      <c r="BG399" s="46"/>
    </row>
    <row r="400" spans="1:59" ht="12.75" customHeight="1" x14ac:dyDescent="0.2">
      <c r="A400" s="123"/>
      <c r="B400" s="124"/>
      <c r="C400" s="129"/>
      <c r="AR400" s="123"/>
      <c r="AT400" s="124"/>
      <c r="AU400" s="46"/>
      <c r="AV400" s="46"/>
      <c r="BB400" s="46"/>
      <c r="BC400" s="46"/>
      <c r="BD400" s="46"/>
      <c r="BE400" s="46"/>
      <c r="BF400" s="46"/>
      <c r="BG400" s="46"/>
    </row>
    <row r="401" spans="1:59" ht="12.75" customHeight="1" x14ac:dyDescent="0.2">
      <c r="A401" s="123"/>
      <c r="B401" s="124"/>
      <c r="C401" s="129"/>
      <c r="AR401" s="123"/>
      <c r="AT401" s="124"/>
      <c r="AU401" s="46"/>
      <c r="AV401" s="46"/>
      <c r="BB401" s="46"/>
      <c r="BC401" s="46"/>
      <c r="BD401" s="46"/>
      <c r="BE401" s="46"/>
      <c r="BF401" s="46"/>
      <c r="BG401" s="46"/>
    </row>
    <row r="402" spans="1:59" ht="12.75" customHeight="1" x14ac:dyDescent="0.2">
      <c r="A402" s="123"/>
      <c r="B402" s="124"/>
      <c r="C402" s="129"/>
      <c r="AR402" s="123"/>
      <c r="AT402" s="124"/>
      <c r="AU402" s="46"/>
      <c r="AV402" s="46"/>
      <c r="BB402" s="46"/>
      <c r="BC402" s="46"/>
      <c r="BD402" s="46"/>
      <c r="BE402" s="46"/>
      <c r="BF402" s="46"/>
      <c r="BG402" s="46"/>
    </row>
    <row r="403" spans="1:59" ht="12.75" customHeight="1" x14ac:dyDescent="0.2">
      <c r="A403" s="123"/>
      <c r="B403" s="124"/>
      <c r="C403" s="129"/>
      <c r="AR403" s="123"/>
      <c r="AT403" s="124"/>
      <c r="AU403" s="46"/>
      <c r="AV403" s="46"/>
      <c r="BB403" s="46"/>
      <c r="BC403" s="46"/>
      <c r="BD403" s="46"/>
      <c r="BE403" s="46"/>
      <c r="BF403" s="46"/>
      <c r="BG403" s="46"/>
    </row>
    <row r="404" spans="1:59" ht="12.75" customHeight="1" x14ac:dyDescent="0.2">
      <c r="A404" s="123"/>
      <c r="B404" s="124"/>
      <c r="C404" s="129"/>
      <c r="AR404" s="123"/>
      <c r="AT404" s="124"/>
      <c r="AU404" s="46"/>
      <c r="AV404" s="46"/>
      <c r="BB404" s="46"/>
      <c r="BC404" s="46"/>
      <c r="BD404" s="46"/>
      <c r="BE404" s="46"/>
      <c r="BF404" s="46"/>
      <c r="BG404" s="46"/>
    </row>
    <row r="405" spans="1:59" ht="12.75" customHeight="1" x14ac:dyDescent="0.2">
      <c r="A405" s="123"/>
      <c r="B405" s="124"/>
      <c r="C405" s="129"/>
      <c r="AR405" s="123"/>
      <c r="AT405" s="124"/>
      <c r="AU405" s="46"/>
      <c r="AV405" s="46"/>
      <c r="BB405" s="46"/>
      <c r="BC405" s="46"/>
      <c r="BD405" s="46"/>
      <c r="BE405" s="46"/>
      <c r="BF405" s="46"/>
      <c r="BG405" s="46"/>
    </row>
    <row r="406" spans="1:59" ht="12.75" customHeight="1" x14ac:dyDescent="0.2">
      <c r="A406" s="123"/>
      <c r="B406" s="124"/>
      <c r="C406" s="129"/>
      <c r="AR406" s="123"/>
      <c r="AT406" s="124"/>
      <c r="AU406" s="46"/>
      <c r="AV406" s="46"/>
      <c r="BB406" s="46"/>
      <c r="BC406" s="46"/>
      <c r="BD406" s="46"/>
      <c r="BE406" s="46"/>
      <c r="BF406" s="46"/>
      <c r="BG406" s="46"/>
    </row>
    <row r="407" spans="1:59" ht="12.75" customHeight="1" x14ac:dyDescent="0.2">
      <c r="A407" s="123"/>
      <c r="B407" s="124"/>
      <c r="C407" s="129"/>
      <c r="AR407" s="123"/>
      <c r="AT407" s="124"/>
      <c r="AU407" s="46"/>
      <c r="AV407" s="46"/>
      <c r="BB407" s="46"/>
      <c r="BC407" s="46"/>
      <c r="BD407" s="46"/>
      <c r="BE407" s="46"/>
      <c r="BF407" s="46"/>
      <c r="BG407" s="46"/>
    </row>
    <row r="408" spans="1:59" ht="12.75" customHeight="1" x14ac:dyDescent="0.2">
      <c r="A408" s="123"/>
      <c r="B408" s="124"/>
      <c r="C408" s="129"/>
      <c r="AR408" s="123"/>
      <c r="AT408" s="124"/>
      <c r="AU408" s="46"/>
      <c r="AV408" s="46"/>
      <c r="BB408" s="46"/>
      <c r="BC408" s="46"/>
      <c r="BD408" s="46"/>
      <c r="BE408" s="46"/>
      <c r="BF408" s="46"/>
      <c r="BG408" s="46"/>
    </row>
    <row r="409" spans="1:59" ht="12.75" customHeight="1" x14ac:dyDescent="0.2">
      <c r="A409" s="123"/>
      <c r="B409" s="124"/>
      <c r="C409" s="129"/>
      <c r="AR409" s="123"/>
      <c r="AT409" s="124"/>
      <c r="AU409" s="46"/>
      <c r="AV409" s="46"/>
      <c r="BB409" s="46"/>
      <c r="BC409" s="46"/>
      <c r="BD409" s="46"/>
      <c r="BE409" s="46"/>
      <c r="BF409" s="46"/>
      <c r="BG409" s="46"/>
    </row>
    <row r="410" spans="1:59" ht="12.75" customHeight="1" x14ac:dyDescent="0.2">
      <c r="A410" s="123"/>
      <c r="B410" s="124"/>
      <c r="C410" s="129"/>
      <c r="AR410" s="123"/>
      <c r="AT410" s="124"/>
      <c r="AU410" s="46"/>
      <c r="AV410" s="46"/>
      <c r="BB410" s="46"/>
      <c r="BC410" s="46"/>
      <c r="BD410" s="46"/>
      <c r="BE410" s="46"/>
      <c r="BF410" s="46"/>
      <c r="BG410" s="46"/>
    </row>
    <row r="411" spans="1:59" ht="12.75" customHeight="1" x14ac:dyDescent="0.2">
      <c r="A411" s="123"/>
      <c r="B411" s="124"/>
      <c r="C411" s="129"/>
      <c r="AR411" s="123"/>
      <c r="AT411" s="124"/>
      <c r="AU411" s="46"/>
      <c r="AV411" s="46"/>
      <c r="BB411" s="46"/>
      <c r="BC411" s="46"/>
      <c r="BD411" s="46"/>
      <c r="BE411" s="46"/>
      <c r="BF411" s="46"/>
      <c r="BG411" s="46"/>
    </row>
    <row r="412" spans="1:59" ht="12.75" customHeight="1" x14ac:dyDescent="0.2">
      <c r="A412" s="123"/>
      <c r="B412" s="124"/>
      <c r="C412" s="129"/>
      <c r="AR412" s="123"/>
      <c r="AT412" s="124"/>
      <c r="AU412" s="46"/>
      <c r="AV412" s="46"/>
      <c r="BB412" s="46"/>
      <c r="BC412" s="46"/>
      <c r="BD412" s="46"/>
      <c r="BE412" s="46"/>
      <c r="BF412" s="46"/>
      <c r="BG412" s="46"/>
    </row>
    <row r="413" spans="1:59" ht="12.75" customHeight="1" x14ac:dyDescent="0.2">
      <c r="A413" s="123"/>
      <c r="B413" s="124"/>
      <c r="C413" s="129"/>
      <c r="AR413" s="123"/>
      <c r="AT413" s="124"/>
      <c r="AU413" s="46"/>
      <c r="AV413" s="46"/>
      <c r="BB413" s="46"/>
      <c r="BC413" s="46"/>
      <c r="BD413" s="46"/>
      <c r="BE413" s="46"/>
      <c r="BF413" s="46"/>
      <c r="BG413" s="46"/>
    </row>
    <row r="414" spans="1:59" ht="12.75" customHeight="1" x14ac:dyDescent="0.2">
      <c r="A414" s="123"/>
      <c r="B414" s="124"/>
      <c r="C414" s="129"/>
      <c r="AR414" s="123"/>
      <c r="AT414" s="124"/>
      <c r="AU414" s="46"/>
      <c r="AV414" s="46"/>
      <c r="BB414" s="46"/>
      <c r="BC414" s="46"/>
      <c r="BD414" s="46"/>
      <c r="BE414" s="46"/>
      <c r="BF414" s="46"/>
      <c r="BG414" s="46"/>
    </row>
    <row r="415" spans="1:59" ht="12.75" customHeight="1" x14ac:dyDescent="0.2">
      <c r="A415" s="123"/>
      <c r="B415" s="124"/>
      <c r="C415" s="129"/>
      <c r="AR415" s="123"/>
      <c r="AT415" s="124"/>
      <c r="AU415" s="46"/>
      <c r="AV415" s="46"/>
      <c r="BB415" s="46"/>
      <c r="BC415" s="46"/>
      <c r="BD415" s="46"/>
      <c r="BE415" s="46"/>
      <c r="BF415" s="46"/>
      <c r="BG415" s="46"/>
    </row>
    <row r="416" spans="1:59" ht="12.75" customHeight="1" x14ac:dyDescent="0.2">
      <c r="A416" s="123"/>
      <c r="B416" s="124"/>
      <c r="C416" s="129"/>
      <c r="AR416" s="123"/>
      <c r="AT416" s="124"/>
      <c r="AU416" s="46"/>
      <c r="AV416" s="46"/>
      <c r="BB416" s="46"/>
      <c r="BC416" s="46"/>
      <c r="BD416" s="46"/>
      <c r="BE416" s="46"/>
      <c r="BF416" s="46"/>
      <c r="BG416" s="46"/>
    </row>
    <row r="417" spans="1:59" ht="12.75" customHeight="1" x14ac:dyDescent="0.2">
      <c r="A417" s="123"/>
      <c r="B417" s="124"/>
      <c r="C417" s="129"/>
      <c r="AR417" s="123"/>
      <c r="AT417" s="124"/>
      <c r="AU417" s="46"/>
      <c r="AV417" s="46"/>
      <c r="BB417" s="46"/>
      <c r="BC417" s="46"/>
      <c r="BD417" s="46"/>
      <c r="BE417" s="46"/>
      <c r="BF417" s="46"/>
      <c r="BG417" s="46"/>
    </row>
    <row r="418" spans="1:59" ht="12.75" customHeight="1" x14ac:dyDescent="0.2">
      <c r="A418" s="123"/>
      <c r="B418" s="124"/>
      <c r="C418" s="129"/>
      <c r="AR418" s="123"/>
      <c r="AT418" s="124"/>
      <c r="AU418" s="46"/>
      <c r="AV418" s="46"/>
      <c r="BB418" s="46"/>
      <c r="BC418" s="46"/>
      <c r="BD418" s="46"/>
      <c r="BE418" s="46"/>
      <c r="BF418" s="46"/>
      <c r="BG418" s="46"/>
    </row>
    <row r="419" spans="1:59" ht="12.75" customHeight="1" x14ac:dyDescent="0.2">
      <c r="A419" s="123"/>
      <c r="B419" s="124"/>
      <c r="C419" s="129"/>
      <c r="AR419" s="123"/>
      <c r="AT419" s="124"/>
      <c r="AU419" s="46"/>
      <c r="AV419" s="46"/>
      <c r="BB419" s="46"/>
      <c r="BC419" s="46"/>
      <c r="BD419" s="46"/>
      <c r="BE419" s="46"/>
      <c r="BF419" s="46"/>
      <c r="BG419" s="46"/>
    </row>
    <row r="420" spans="1:59" ht="12.75" customHeight="1" x14ac:dyDescent="0.2">
      <c r="A420" s="123"/>
      <c r="B420" s="124"/>
      <c r="C420" s="129"/>
      <c r="AR420" s="123"/>
      <c r="AT420" s="124"/>
      <c r="AU420" s="46"/>
      <c r="AV420" s="46"/>
      <c r="BB420" s="46"/>
      <c r="BC420" s="46"/>
      <c r="BD420" s="46"/>
      <c r="BE420" s="46"/>
      <c r="BF420" s="46"/>
      <c r="BG420" s="46"/>
    </row>
    <row r="421" spans="1:59" ht="12.75" customHeight="1" x14ac:dyDescent="0.2">
      <c r="A421" s="123"/>
      <c r="B421" s="124"/>
      <c r="C421" s="129"/>
      <c r="AR421" s="123"/>
      <c r="AT421" s="124"/>
      <c r="AU421" s="46"/>
      <c r="AV421" s="46"/>
      <c r="BB421" s="46"/>
      <c r="BC421" s="46"/>
      <c r="BD421" s="46"/>
      <c r="BE421" s="46"/>
      <c r="BF421" s="46"/>
      <c r="BG421" s="46"/>
    </row>
    <row r="422" spans="1:59" ht="12.75" customHeight="1" x14ac:dyDescent="0.2">
      <c r="A422" s="123"/>
      <c r="B422" s="124"/>
      <c r="C422" s="129"/>
      <c r="AR422" s="123"/>
      <c r="AT422" s="124"/>
      <c r="AU422" s="46"/>
      <c r="AV422" s="46"/>
      <c r="BB422" s="46"/>
      <c r="BC422" s="46"/>
      <c r="BD422" s="46"/>
      <c r="BE422" s="46"/>
      <c r="BF422" s="46"/>
      <c r="BG422" s="46"/>
    </row>
    <row r="423" spans="1:59" ht="12.75" customHeight="1" x14ac:dyDescent="0.2">
      <c r="A423" s="123"/>
      <c r="B423" s="124"/>
      <c r="C423" s="129"/>
      <c r="AR423" s="123"/>
      <c r="AT423" s="124"/>
      <c r="AU423" s="46"/>
      <c r="AV423" s="46"/>
      <c r="BB423" s="46"/>
      <c r="BC423" s="46"/>
      <c r="BD423" s="46"/>
      <c r="BE423" s="46"/>
      <c r="BF423" s="46"/>
      <c r="BG423" s="46"/>
    </row>
    <row r="424" spans="1:59" ht="12.75" customHeight="1" x14ac:dyDescent="0.2">
      <c r="A424" s="123"/>
      <c r="B424" s="124"/>
      <c r="C424" s="129"/>
      <c r="AR424" s="123"/>
      <c r="AT424" s="124"/>
      <c r="AU424" s="46"/>
      <c r="AV424" s="46"/>
      <c r="BB424" s="46"/>
      <c r="BC424" s="46"/>
      <c r="BD424" s="46"/>
      <c r="BE424" s="46"/>
      <c r="BF424" s="46"/>
      <c r="BG424" s="46"/>
    </row>
    <row r="425" spans="1:59" ht="12.75" customHeight="1" x14ac:dyDescent="0.2">
      <c r="A425" s="123"/>
      <c r="B425" s="124"/>
      <c r="C425" s="129"/>
      <c r="AR425" s="123"/>
      <c r="AT425" s="124"/>
      <c r="AU425" s="46"/>
      <c r="AV425" s="46"/>
      <c r="BB425" s="46"/>
      <c r="BC425" s="46"/>
      <c r="BD425" s="46"/>
      <c r="BE425" s="46"/>
      <c r="BF425" s="46"/>
      <c r="BG425" s="46"/>
    </row>
    <row r="426" spans="1:59" ht="12.75" customHeight="1" x14ac:dyDescent="0.2">
      <c r="A426" s="123"/>
      <c r="B426" s="124"/>
      <c r="C426" s="129"/>
      <c r="AR426" s="123"/>
      <c r="AT426" s="124"/>
      <c r="AU426" s="46"/>
      <c r="AV426" s="46"/>
      <c r="BB426" s="46"/>
      <c r="BC426" s="46"/>
      <c r="BD426" s="46"/>
      <c r="BE426" s="46"/>
      <c r="BF426" s="46"/>
      <c r="BG426" s="46"/>
    </row>
    <row r="427" spans="1:59" ht="12.75" customHeight="1" x14ac:dyDescent="0.2">
      <c r="A427" s="123"/>
      <c r="B427" s="124"/>
      <c r="C427" s="129"/>
      <c r="AR427" s="123"/>
      <c r="AT427" s="124"/>
      <c r="AU427" s="46"/>
      <c r="AV427" s="46"/>
      <c r="BB427" s="46"/>
      <c r="BC427" s="46"/>
      <c r="BD427" s="46"/>
      <c r="BE427" s="46"/>
      <c r="BF427" s="46"/>
      <c r="BG427" s="46"/>
    </row>
    <row r="428" spans="1:59" ht="12.75" customHeight="1" x14ac:dyDescent="0.2">
      <c r="A428" s="123"/>
      <c r="B428" s="124"/>
      <c r="C428" s="129"/>
      <c r="AR428" s="123"/>
      <c r="AT428" s="124"/>
      <c r="AU428" s="46"/>
      <c r="AV428" s="46"/>
      <c r="BB428" s="46"/>
      <c r="BC428" s="46"/>
      <c r="BD428" s="46"/>
      <c r="BE428" s="46"/>
      <c r="BF428" s="46"/>
      <c r="BG428" s="46"/>
    </row>
    <row r="429" spans="1:59" ht="12.75" customHeight="1" x14ac:dyDescent="0.2">
      <c r="A429" s="123"/>
      <c r="B429" s="124"/>
      <c r="C429" s="129"/>
      <c r="AR429" s="123"/>
      <c r="AT429" s="124"/>
      <c r="AU429" s="46"/>
      <c r="AV429" s="46"/>
      <c r="BB429" s="46"/>
      <c r="BC429" s="46"/>
      <c r="BD429" s="46"/>
      <c r="BE429" s="46"/>
      <c r="BF429" s="46"/>
      <c r="BG429" s="46"/>
    </row>
    <row r="430" spans="1:59" ht="12.75" customHeight="1" x14ac:dyDescent="0.2">
      <c r="A430" s="123"/>
      <c r="B430" s="124"/>
      <c r="C430" s="129"/>
      <c r="AR430" s="123"/>
      <c r="AT430" s="124"/>
      <c r="AU430" s="46"/>
      <c r="AV430" s="46"/>
      <c r="BB430" s="46"/>
      <c r="BC430" s="46"/>
      <c r="BD430" s="46"/>
      <c r="BE430" s="46"/>
      <c r="BF430" s="46"/>
      <c r="BG430" s="46"/>
    </row>
    <row r="431" spans="1:59" ht="12.75" customHeight="1" x14ac:dyDescent="0.2">
      <c r="A431" s="123"/>
      <c r="B431" s="124"/>
      <c r="C431" s="129"/>
      <c r="AR431" s="123"/>
      <c r="AT431" s="124"/>
      <c r="AU431" s="46"/>
      <c r="AV431" s="46"/>
      <c r="BB431" s="46"/>
      <c r="BC431" s="46"/>
      <c r="BD431" s="46"/>
      <c r="BE431" s="46"/>
      <c r="BF431" s="46"/>
      <c r="BG431" s="46"/>
    </row>
    <row r="432" spans="1:59" ht="12.75" customHeight="1" x14ac:dyDescent="0.2">
      <c r="A432" s="123"/>
      <c r="B432" s="124"/>
      <c r="C432" s="129"/>
      <c r="AR432" s="123"/>
      <c r="AT432" s="124"/>
      <c r="AU432" s="46"/>
      <c r="AV432" s="46"/>
      <c r="BB432" s="46"/>
      <c r="BC432" s="46"/>
      <c r="BD432" s="46"/>
      <c r="BE432" s="46"/>
      <c r="BF432" s="46"/>
      <c r="BG432" s="46"/>
    </row>
    <row r="433" spans="1:59" ht="12.75" customHeight="1" x14ac:dyDescent="0.2">
      <c r="A433" s="123"/>
      <c r="B433" s="124"/>
      <c r="C433" s="129"/>
      <c r="AR433" s="123"/>
      <c r="AT433" s="124"/>
      <c r="AU433" s="46"/>
      <c r="AV433" s="46"/>
      <c r="BB433" s="46"/>
      <c r="BC433" s="46"/>
      <c r="BD433" s="46"/>
      <c r="BE433" s="46"/>
      <c r="BF433" s="46"/>
      <c r="BG433" s="46"/>
    </row>
    <row r="434" spans="1:59" ht="12.75" customHeight="1" x14ac:dyDescent="0.2">
      <c r="A434" s="123"/>
      <c r="B434" s="124"/>
      <c r="C434" s="129"/>
      <c r="AR434" s="123"/>
      <c r="AT434" s="124"/>
      <c r="AU434" s="46"/>
      <c r="AV434" s="46"/>
      <c r="BB434" s="46"/>
      <c r="BC434" s="46"/>
      <c r="BD434" s="46"/>
      <c r="BE434" s="46"/>
      <c r="BF434" s="46"/>
      <c r="BG434" s="46"/>
    </row>
    <row r="435" spans="1:59" ht="12.75" customHeight="1" x14ac:dyDescent="0.2">
      <c r="A435" s="123"/>
      <c r="B435" s="124"/>
      <c r="C435" s="129"/>
      <c r="AR435" s="123"/>
      <c r="AT435" s="124"/>
      <c r="AU435" s="46"/>
      <c r="AV435" s="46"/>
      <c r="BB435" s="46"/>
      <c r="BC435" s="46"/>
      <c r="BD435" s="46"/>
      <c r="BE435" s="46"/>
      <c r="BF435" s="46"/>
      <c r="BG435" s="46"/>
    </row>
    <row r="436" spans="1:59" ht="12.75" customHeight="1" x14ac:dyDescent="0.2">
      <c r="A436" s="123"/>
      <c r="B436" s="124"/>
      <c r="C436" s="129"/>
      <c r="AR436" s="123"/>
      <c r="AT436" s="124"/>
      <c r="AU436" s="46"/>
      <c r="AV436" s="46"/>
      <c r="BB436" s="46"/>
      <c r="BC436" s="46"/>
      <c r="BD436" s="46"/>
      <c r="BE436" s="46"/>
      <c r="BF436" s="46"/>
      <c r="BG436" s="46"/>
    </row>
    <row r="437" spans="1:59" ht="12.75" customHeight="1" x14ac:dyDescent="0.2">
      <c r="A437" s="123"/>
      <c r="B437" s="124"/>
      <c r="C437" s="129"/>
      <c r="AR437" s="123"/>
      <c r="AT437" s="124"/>
      <c r="AU437" s="46"/>
      <c r="AV437" s="46"/>
      <c r="BB437" s="46"/>
      <c r="BC437" s="46"/>
      <c r="BD437" s="46"/>
      <c r="BE437" s="46"/>
      <c r="BF437" s="46"/>
      <c r="BG437" s="46"/>
    </row>
    <row r="438" spans="1:59" ht="12.75" customHeight="1" x14ac:dyDescent="0.2">
      <c r="A438" s="123"/>
      <c r="B438" s="124"/>
      <c r="C438" s="129"/>
      <c r="AR438" s="123"/>
      <c r="AT438" s="124"/>
      <c r="AU438" s="46"/>
      <c r="AV438" s="46"/>
      <c r="BB438" s="46"/>
      <c r="BC438" s="46"/>
      <c r="BD438" s="46"/>
      <c r="BE438" s="46"/>
      <c r="BF438" s="46"/>
      <c r="BG438" s="46"/>
    </row>
    <row r="439" spans="1:59" ht="12.75" customHeight="1" x14ac:dyDescent="0.2">
      <c r="A439" s="123"/>
      <c r="B439" s="124"/>
      <c r="C439" s="129"/>
      <c r="AR439" s="123"/>
      <c r="AT439" s="124"/>
      <c r="AU439" s="46"/>
      <c r="AV439" s="46"/>
      <c r="BB439" s="46"/>
      <c r="BC439" s="46"/>
      <c r="BD439" s="46"/>
      <c r="BE439" s="46"/>
      <c r="BF439" s="46"/>
      <c r="BG439" s="46"/>
    </row>
    <row r="440" spans="1:59" ht="12.75" customHeight="1" x14ac:dyDescent="0.2">
      <c r="A440" s="123"/>
      <c r="B440" s="124"/>
      <c r="C440" s="129"/>
      <c r="AR440" s="123"/>
      <c r="AT440" s="124"/>
      <c r="AU440" s="46"/>
      <c r="AV440" s="46"/>
      <c r="BB440" s="46"/>
      <c r="BC440" s="46"/>
      <c r="BD440" s="46"/>
      <c r="BE440" s="46"/>
      <c r="BF440" s="46"/>
      <c r="BG440" s="46"/>
    </row>
    <row r="441" spans="1:59" ht="12.75" customHeight="1" x14ac:dyDescent="0.2">
      <c r="A441" s="123"/>
      <c r="B441" s="124"/>
      <c r="C441" s="129"/>
      <c r="AR441" s="123"/>
      <c r="AT441" s="124"/>
      <c r="AU441" s="46"/>
      <c r="AV441" s="46"/>
      <c r="BB441" s="46"/>
      <c r="BC441" s="46"/>
      <c r="BD441" s="46"/>
      <c r="BE441" s="46"/>
      <c r="BF441" s="46"/>
      <c r="BG441" s="46"/>
    </row>
    <row r="442" spans="1:59" ht="12.75" customHeight="1" x14ac:dyDescent="0.2">
      <c r="A442" s="123"/>
      <c r="B442" s="124"/>
      <c r="C442" s="129"/>
      <c r="AR442" s="123"/>
      <c r="AT442" s="124"/>
      <c r="AU442" s="46"/>
      <c r="AV442" s="46"/>
      <c r="BB442" s="46"/>
      <c r="BC442" s="46"/>
      <c r="BD442" s="46"/>
      <c r="BE442" s="46"/>
      <c r="BF442" s="46"/>
      <c r="BG442" s="46"/>
    </row>
    <row r="443" spans="1:59" ht="12.75" customHeight="1" x14ac:dyDescent="0.2">
      <c r="A443" s="123"/>
      <c r="B443" s="124"/>
      <c r="C443" s="129"/>
      <c r="AR443" s="123"/>
      <c r="AT443" s="124"/>
      <c r="AU443" s="46"/>
      <c r="AV443" s="46"/>
      <c r="BB443" s="46"/>
      <c r="BC443" s="46"/>
      <c r="BD443" s="46"/>
      <c r="BE443" s="46"/>
      <c r="BF443" s="46"/>
      <c r="BG443" s="46"/>
    </row>
    <row r="444" spans="1:59" ht="12.75" customHeight="1" x14ac:dyDescent="0.2">
      <c r="A444" s="123"/>
      <c r="B444" s="124"/>
      <c r="C444" s="129"/>
      <c r="AR444" s="123"/>
      <c r="AT444" s="124"/>
      <c r="AU444" s="46"/>
      <c r="AV444" s="46"/>
      <c r="BB444" s="46"/>
      <c r="BC444" s="46"/>
      <c r="BD444" s="46"/>
      <c r="BE444" s="46"/>
      <c r="BF444" s="46"/>
      <c r="BG444" s="46"/>
    </row>
    <row r="445" spans="1:59" ht="12.75" customHeight="1" x14ac:dyDescent="0.2">
      <c r="A445" s="123"/>
      <c r="B445" s="124"/>
      <c r="C445" s="129"/>
      <c r="AR445" s="123"/>
      <c r="AT445" s="124"/>
      <c r="AU445" s="46"/>
      <c r="AV445" s="46"/>
      <c r="BB445" s="46"/>
      <c r="BC445" s="46"/>
      <c r="BD445" s="46"/>
      <c r="BE445" s="46"/>
      <c r="BF445" s="46"/>
      <c r="BG445" s="46"/>
    </row>
    <row r="446" spans="1:59" ht="12.75" customHeight="1" x14ac:dyDescent="0.2">
      <c r="A446" s="123"/>
      <c r="B446" s="124"/>
      <c r="C446" s="129"/>
      <c r="AR446" s="123"/>
      <c r="AT446" s="124"/>
      <c r="AU446" s="46"/>
      <c r="AV446" s="46"/>
      <c r="BB446" s="46"/>
      <c r="BC446" s="46"/>
      <c r="BD446" s="46"/>
      <c r="BE446" s="46"/>
      <c r="BF446" s="46"/>
      <c r="BG446" s="46"/>
    </row>
    <row r="447" spans="1:59" ht="12.75" customHeight="1" x14ac:dyDescent="0.2">
      <c r="A447" s="123"/>
      <c r="B447" s="124"/>
      <c r="C447" s="129"/>
      <c r="AR447" s="123"/>
      <c r="AT447" s="124"/>
      <c r="AU447" s="46"/>
      <c r="AV447" s="46"/>
      <c r="BB447" s="46"/>
      <c r="BC447" s="46"/>
      <c r="BD447" s="46"/>
      <c r="BE447" s="46"/>
      <c r="BF447" s="46"/>
      <c r="BG447" s="46"/>
    </row>
    <row r="448" spans="1:59" ht="12.75" customHeight="1" x14ac:dyDescent="0.2">
      <c r="A448" s="123"/>
      <c r="B448" s="124"/>
      <c r="C448" s="129"/>
      <c r="AR448" s="123"/>
      <c r="AT448" s="124"/>
      <c r="AU448" s="46"/>
      <c r="AV448" s="46"/>
      <c r="BB448" s="46"/>
      <c r="BC448" s="46"/>
      <c r="BD448" s="46"/>
      <c r="BE448" s="46"/>
      <c r="BF448" s="46"/>
      <c r="BG448" s="46"/>
    </row>
    <row r="449" spans="1:59" ht="12.75" customHeight="1" x14ac:dyDescent="0.2">
      <c r="A449" s="123"/>
      <c r="B449" s="124"/>
      <c r="C449" s="129"/>
      <c r="AR449" s="123"/>
      <c r="AT449" s="124"/>
      <c r="AU449" s="46"/>
      <c r="AV449" s="46"/>
      <c r="BB449" s="46"/>
      <c r="BC449" s="46"/>
      <c r="BD449" s="46"/>
      <c r="BE449" s="46"/>
      <c r="BF449" s="46"/>
      <c r="BG449" s="46"/>
    </row>
    <row r="450" spans="1:59" ht="12.75" customHeight="1" x14ac:dyDescent="0.2">
      <c r="A450" s="123"/>
      <c r="B450" s="124"/>
      <c r="C450" s="129"/>
      <c r="AR450" s="123"/>
      <c r="AT450" s="124"/>
      <c r="AU450" s="46"/>
      <c r="AV450" s="46"/>
      <c r="BB450" s="46"/>
      <c r="BC450" s="46"/>
      <c r="BD450" s="46"/>
      <c r="BE450" s="46"/>
      <c r="BF450" s="46"/>
      <c r="BG450" s="46"/>
    </row>
    <row r="451" spans="1:59" ht="12.75" customHeight="1" x14ac:dyDescent="0.2">
      <c r="A451" s="123"/>
      <c r="B451" s="124"/>
      <c r="C451" s="129"/>
      <c r="AR451" s="123"/>
      <c r="AT451" s="124"/>
      <c r="AU451" s="46"/>
      <c r="AV451" s="46"/>
      <c r="BB451" s="46"/>
      <c r="BC451" s="46"/>
      <c r="BD451" s="46"/>
      <c r="BE451" s="46"/>
      <c r="BF451" s="46"/>
      <c r="BG451" s="46"/>
    </row>
    <row r="452" spans="1:59" ht="12.75" customHeight="1" x14ac:dyDescent="0.2">
      <c r="A452" s="123"/>
      <c r="B452" s="124"/>
      <c r="C452" s="129"/>
      <c r="AR452" s="123"/>
      <c r="AT452" s="124"/>
      <c r="AU452" s="46"/>
      <c r="AV452" s="46"/>
      <c r="BB452" s="46"/>
      <c r="BC452" s="46"/>
      <c r="BD452" s="46"/>
      <c r="BE452" s="46"/>
      <c r="BF452" s="46"/>
      <c r="BG452" s="46"/>
    </row>
    <row r="453" spans="1:59" ht="12.75" customHeight="1" x14ac:dyDescent="0.2">
      <c r="A453" s="123"/>
      <c r="B453" s="124"/>
      <c r="C453" s="129"/>
      <c r="AR453" s="123"/>
      <c r="AT453" s="124"/>
      <c r="AU453" s="46"/>
      <c r="AV453" s="46"/>
      <c r="BB453" s="46"/>
      <c r="BC453" s="46"/>
      <c r="BD453" s="46"/>
      <c r="BE453" s="46"/>
      <c r="BF453" s="46"/>
      <c r="BG453" s="46"/>
    </row>
    <row r="454" spans="1:59" ht="12.75" customHeight="1" x14ac:dyDescent="0.2">
      <c r="A454" s="123"/>
      <c r="B454" s="124"/>
      <c r="C454" s="129"/>
      <c r="AR454" s="123"/>
      <c r="AT454" s="124"/>
      <c r="AU454" s="46"/>
      <c r="AV454" s="46"/>
      <c r="BB454" s="46"/>
      <c r="BC454" s="46"/>
      <c r="BD454" s="46"/>
      <c r="BE454" s="46"/>
      <c r="BF454" s="46"/>
      <c r="BG454" s="46"/>
    </row>
    <row r="455" spans="1:59" ht="12.75" customHeight="1" x14ac:dyDescent="0.2">
      <c r="A455" s="123"/>
      <c r="B455" s="124"/>
      <c r="C455" s="129"/>
      <c r="AR455" s="123"/>
      <c r="AT455" s="124"/>
      <c r="AU455" s="46"/>
      <c r="AV455" s="46"/>
      <c r="BB455" s="46"/>
      <c r="BC455" s="46"/>
      <c r="BD455" s="46"/>
      <c r="BE455" s="46"/>
      <c r="BF455" s="46"/>
      <c r="BG455" s="46"/>
    </row>
    <row r="456" spans="1:59" ht="12.75" customHeight="1" x14ac:dyDescent="0.2">
      <c r="A456" s="123"/>
      <c r="B456" s="124"/>
      <c r="C456" s="129"/>
      <c r="AR456" s="123"/>
      <c r="AT456" s="124"/>
      <c r="AU456" s="46"/>
      <c r="AV456" s="46"/>
      <c r="BB456" s="46"/>
      <c r="BC456" s="46"/>
      <c r="BD456" s="46"/>
      <c r="BE456" s="46"/>
      <c r="BF456" s="46"/>
      <c r="BG456" s="46"/>
    </row>
    <row r="457" spans="1:59" ht="12.75" customHeight="1" x14ac:dyDescent="0.2">
      <c r="A457" s="123"/>
      <c r="B457" s="124"/>
      <c r="C457" s="129"/>
      <c r="AR457" s="123"/>
      <c r="AT457" s="124"/>
      <c r="AU457" s="46"/>
      <c r="AV457" s="46"/>
      <c r="BB457" s="46"/>
      <c r="BC457" s="46"/>
      <c r="BD457" s="46"/>
      <c r="BE457" s="46"/>
      <c r="BF457" s="46"/>
      <c r="BG457" s="46"/>
    </row>
    <row r="458" spans="1:59" ht="12.75" customHeight="1" x14ac:dyDescent="0.2">
      <c r="A458" s="123"/>
      <c r="B458" s="124"/>
      <c r="C458" s="129"/>
      <c r="AR458" s="123"/>
      <c r="AT458" s="124"/>
      <c r="AU458" s="46"/>
      <c r="AV458" s="46"/>
      <c r="BB458" s="46"/>
      <c r="BC458" s="46"/>
      <c r="BD458" s="46"/>
      <c r="BE458" s="46"/>
      <c r="BF458" s="46"/>
      <c r="BG458" s="46"/>
    </row>
    <row r="459" spans="1:59" ht="12.75" customHeight="1" x14ac:dyDescent="0.2">
      <c r="A459" s="123"/>
      <c r="B459" s="124"/>
      <c r="C459" s="129"/>
      <c r="AR459" s="123"/>
      <c r="AT459" s="124"/>
      <c r="AU459" s="46"/>
      <c r="AV459" s="46"/>
      <c r="BB459" s="46"/>
      <c r="BC459" s="46"/>
      <c r="BD459" s="46"/>
      <c r="BE459" s="46"/>
      <c r="BF459" s="46"/>
      <c r="BG459" s="46"/>
    </row>
    <row r="460" spans="1:59" ht="12.75" customHeight="1" x14ac:dyDescent="0.2">
      <c r="A460" s="123"/>
      <c r="B460" s="124"/>
      <c r="C460" s="129"/>
      <c r="AR460" s="123"/>
      <c r="AT460" s="124"/>
      <c r="AU460" s="46"/>
      <c r="AV460" s="46"/>
      <c r="BB460" s="46"/>
      <c r="BC460" s="46"/>
      <c r="BD460" s="46"/>
      <c r="BE460" s="46"/>
      <c r="BF460" s="46"/>
      <c r="BG460" s="46"/>
    </row>
    <row r="461" spans="1:59" ht="12.75" customHeight="1" x14ac:dyDescent="0.2">
      <c r="A461" s="123"/>
      <c r="B461" s="124"/>
      <c r="C461" s="129"/>
      <c r="AR461" s="123"/>
      <c r="AT461" s="124"/>
      <c r="AU461" s="46"/>
      <c r="AV461" s="46"/>
      <c r="BB461" s="46"/>
      <c r="BC461" s="46"/>
      <c r="BD461" s="46"/>
      <c r="BE461" s="46"/>
      <c r="BF461" s="46"/>
      <c r="BG461" s="46"/>
    </row>
    <row r="462" spans="1:59" ht="12.75" customHeight="1" x14ac:dyDescent="0.2">
      <c r="A462" s="123"/>
      <c r="B462" s="124"/>
      <c r="C462" s="129"/>
      <c r="AR462" s="123"/>
      <c r="AT462" s="124"/>
      <c r="AU462" s="46"/>
      <c r="AV462" s="46"/>
      <c r="BB462" s="46"/>
      <c r="BC462" s="46"/>
      <c r="BD462" s="46"/>
      <c r="BE462" s="46"/>
      <c r="BF462" s="46"/>
      <c r="BG462" s="46"/>
    </row>
    <row r="463" spans="1:59" ht="12.75" customHeight="1" x14ac:dyDescent="0.2">
      <c r="A463" s="123"/>
      <c r="B463" s="124"/>
      <c r="C463" s="129"/>
      <c r="AR463" s="123"/>
      <c r="AT463" s="124"/>
      <c r="AU463" s="46"/>
      <c r="AV463" s="46"/>
      <c r="BB463" s="46"/>
      <c r="BC463" s="46"/>
      <c r="BD463" s="46"/>
      <c r="BE463" s="46"/>
      <c r="BF463" s="46"/>
      <c r="BG463" s="46"/>
    </row>
    <row r="464" spans="1:59" ht="12.75" customHeight="1" x14ac:dyDescent="0.2">
      <c r="A464" s="123"/>
      <c r="B464" s="124"/>
      <c r="C464" s="129"/>
      <c r="AR464" s="123"/>
      <c r="AT464" s="124"/>
      <c r="AU464" s="46"/>
      <c r="AV464" s="46"/>
      <c r="BB464" s="46"/>
      <c r="BC464" s="46"/>
      <c r="BD464" s="46"/>
      <c r="BE464" s="46"/>
      <c r="BF464" s="46"/>
      <c r="BG464" s="46"/>
    </row>
    <row r="465" spans="1:59" ht="12.75" customHeight="1" x14ac:dyDescent="0.2">
      <c r="A465" s="123"/>
      <c r="B465" s="124"/>
      <c r="C465" s="129"/>
      <c r="AR465" s="123"/>
      <c r="AT465" s="124"/>
      <c r="AU465" s="46"/>
      <c r="AV465" s="46"/>
      <c r="BB465" s="46"/>
      <c r="BC465" s="46"/>
      <c r="BD465" s="46"/>
      <c r="BE465" s="46"/>
      <c r="BF465" s="46"/>
      <c r="BG465" s="46"/>
    </row>
    <row r="466" spans="1:59" ht="12.75" customHeight="1" x14ac:dyDescent="0.2">
      <c r="A466" s="123"/>
      <c r="B466" s="124"/>
      <c r="C466" s="129"/>
      <c r="AR466" s="123"/>
      <c r="AT466" s="124"/>
      <c r="AU466" s="46"/>
      <c r="AV466" s="46"/>
      <c r="BB466" s="46"/>
      <c r="BC466" s="46"/>
      <c r="BD466" s="46"/>
      <c r="BE466" s="46"/>
      <c r="BF466" s="46"/>
      <c r="BG466" s="46"/>
    </row>
    <row r="467" spans="1:59" ht="12.75" customHeight="1" x14ac:dyDescent="0.2">
      <c r="A467" s="123"/>
      <c r="B467" s="124"/>
      <c r="C467" s="129"/>
      <c r="AR467" s="123"/>
      <c r="AT467" s="124"/>
      <c r="AU467" s="46"/>
      <c r="AV467" s="46"/>
      <c r="BB467" s="46"/>
      <c r="BC467" s="46"/>
      <c r="BD467" s="46"/>
      <c r="BE467" s="46"/>
      <c r="BF467" s="46"/>
      <c r="BG467" s="46"/>
    </row>
    <row r="468" spans="1:59" ht="12.75" customHeight="1" x14ac:dyDescent="0.2">
      <c r="A468" s="123"/>
      <c r="B468" s="124"/>
      <c r="C468" s="129"/>
      <c r="AR468" s="123"/>
      <c r="AT468" s="124"/>
      <c r="AU468" s="46"/>
      <c r="AV468" s="46"/>
      <c r="BB468" s="46"/>
      <c r="BC468" s="46"/>
      <c r="BD468" s="46"/>
      <c r="BE468" s="46"/>
      <c r="BF468" s="46"/>
      <c r="BG468" s="46"/>
    </row>
    <row r="469" spans="1:59" ht="12.75" customHeight="1" x14ac:dyDescent="0.2">
      <c r="A469" s="123"/>
      <c r="B469" s="124"/>
      <c r="C469" s="129"/>
      <c r="AR469" s="123"/>
      <c r="AT469" s="124"/>
      <c r="AU469" s="46"/>
      <c r="AV469" s="46"/>
      <c r="BB469" s="46"/>
      <c r="BC469" s="46"/>
      <c r="BD469" s="46"/>
      <c r="BE469" s="46"/>
      <c r="BF469" s="46"/>
      <c r="BG469" s="46"/>
    </row>
    <row r="470" spans="1:59" ht="12.75" customHeight="1" x14ac:dyDescent="0.2">
      <c r="A470" s="123"/>
      <c r="B470" s="124"/>
      <c r="C470" s="129"/>
      <c r="AR470" s="123"/>
      <c r="AT470" s="124"/>
      <c r="AU470" s="46"/>
      <c r="AV470" s="46"/>
      <c r="BB470" s="46"/>
      <c r="BC470" s="46"/>
      <c r="BD470" s="46"/>
      <c r="BE470" s="46"/>
      <c r="BF470" s="46"/>
      <c r="BG470" s="46"/>
    </row>
    <row r="471" spans="1:59" ht="12.75" customHeight="1" x14ac:dyDescent="0.2">
      <c r="A471" s="123"/>
      <c r="B471" s="124"/>
      <c r="C471" s="129"/>
      <c r="AR471" s="123"/>
      <c r="AT471" s="124"/>
      <c r="AU471" s="46"/>
      <c r="AV471" s="46"/>
      <c r="BB471" s="46"/>
      <c r="BC471" s="46"/>
      <c r="BD471" s="46"/>
      <c r="BE471" s="46"/>
      <c r="BF471" s="46"/>
      <c r="BG471" s="46"/>
    </row>
    <row r="472" spans="1:59" ht="12.75" customHeight="1" x14ac:dyDescent="0.2">
      <c r="A472" s="123"/>
      <c r="B472" s="124"/>
      <c r="C472" s="129"/>
      <c r="AR472" s="123"/>
      <c r="AT472" s="124"/>
      <c r="AU472" s="46"/>
      <c r="AV472" s="46"/>
      <c r="BB472" s="46"/>
      <c r="BC472" s="46"/>
      <c r="BD472" s="46"/>
      <c r="BE472" s="46"/>
      <c r="BF472" s="46"/>
      <c r="BG472" s="46"/>
    </row>
    <row r="473" spans="1:59" ht="12.75" customHeight="1" x14ac:dyDescent="0.2">
      <c r="A473" s="123"/>
      <c r="B473" s="124"/>
      <c r="C473" s="129"/>
      <c r="AR473" s="123"/>
      <c r="AT473" s="124"/>
      <c r="AU473" s="46"/>
      <c r="AV473" s="46"/>
      <c r="BB473" s="46"/>
      <c r="BC473" s="46"/>
      <c r="BD473" s="46"/>
      <c r="BE473" s="46"/>
      <c r="BF473" s="46"/>
      <c r="BG473" s="46"/>
    </row>
    <row r="474" spans="1:59" ht="12.75" customHeight="1" x14ac:dyDescent="0.2">
      <c r="A474" s="123"/>
      <c r="B474" s="124"/>
      <c r="C474" s="129"/>
      <c r="AR474" s="123"/>
      <c r="AT474" s="124"/>
      <c r="AU474" s="46"/>
      <c r="AV474" s="46"/>
      <c r="BB474" s="46"/>
      <c r="BC474" s="46"/>
      <c r="BD474" s="46"/>
      <c r="BE474" s="46"/>
      <c r="BF474" s="46"/>
      <c r="BG474" s="46"/>
    </row>
    <row r="475" spans="1:59" ht="12.75" customHeight="1" x14ac:dyDescent="0.2">
      <c r="A475" s="123"/>
      <c r="B475" s="124"/>
      <c r="C475" s="129"/>
      <c r="AR475" s="123"/>
      <c r="AT475" s="124"/>
      <c r="AU475" s="46"/>
      <c r="AV475" s="46"/>
      <c r="BB475" s="46"/>
      <c r="BC475" s="46"/>
      <c r="BD475" s="46"/>
      <c r="BE475" s="46"/>
      <c r="BF475" s="46"/>
      <c r="BG475" s="46"/>
    </row>
    <row r="476" spans="1:59" ht="12.75" customHeight="1" x14ac:dyDescent="0.2">
      <c r="A476" s="123"/>
      <c r="B476" s="124"/>
      <c r="C476" s="129"/>
      <c r="AR476" s="123"/>
      <c r="AT476" s="124"/>
      <c r="AU476" s="46"/>
      <c r="AV476" s="46"/>
      <c r="BB476" s="46"/>
      <c r="BC476" s="46"/>
      <c r="BD476" s="46"/>
      <c r="BE476" s="46"/>
      <c r="BF476" s="46"/>
      <c r="BG476" s="46"/>
    </row>
    <row r="477" spans="1:59" ht="12.75" customHeight="1" x14ac:dyDescent="0.2">
      <c r="A477" s="123"/>
      <c r="B477" s="124"/>
      <c r="C477" s="129"/>
      <c r="AR477" s="123"/>
      <c r="AT477" s="124"/>
      <c r="AU477" s="46"/>
      <c r="AV477" s="46"/>
      <c r="BB477" s="46"/>
      <c r="BC477" s="46"/>
      <c r="BD477" s="46"/>
      <c r="BE477" s="46"/>
      <c r="BF477" s="46"/>
      <c r="BG477" s="46"/>
    </row>
    <row r="478" spans="1:59" ht="12.75" customHeight="1" x14ac:dyDescent="0.2">
      <c r="A478" s="123"/>
      <c r="B478" s="124"/>
      <c r="C478" s="129"/>
      <c r="AR478" s="123"/>
      <c r="AT478" s="124"/>
      <c r="AU478" s="46"/>
      <c r="AV478" s="46"/>
      <c r="BB478" s="46"/>
      <c r="BC478" s="46"/>
      <c r="BD478" s="46"/>
      <c r="BE478" s="46"/>
      <c r="BF478" s="46"/>
      <c r="BG478" s="46"/>
    </row>
    <row r="479" spans="1:59" ht="12.75" customHeight="1" x14ac:dyDescent="0.2">
      <c r="A479" s="123"/>
      <c r="B479" s="124"/>
      <c r="C479" s="129"/>
      <c r="AR479" s="123"/>
      <c r="AT479" s="124"/>
      <c r="AU479" s="46"/>
      <c r="AV479" s="46"/>
      <c r="BB479" s="46"/>
      <c r="BC479" s="46"/>
      <c r="BD479" s="46"/>
      <c r="BE479" s="46"/>
      <c r="BF479" s="46"/>
      <c r="BG479" s="46"/>
    </row>
    <row r="480" spans="1:59" ht="12.75" customHeight="1" x14ac:dyDescent="0.2">
      <c r="A480" s="123"/>
      <c r="B480" s="124"/>
      <c r="C480" s="129"/>
      <c r="AR480" s="123"/>
      <c r="AT480" s="124"/>
      <c r="AU480" s="46"/>
      <c r="AV480" s="46"/>
      <c r="BB480" s="46"/>
      <c r="BC480" s="46"/>
      <c r="BD480" s="46"/>
      <c r="BE480" s="46"/>
      <c r="BF480" s="46"/>
      <c r="BG480" s="46"/>
    </row>
    <row r="481" spans="1:59" ht="12.75" customHeight="1" x14ac:dyDescent="0.2">
      <c r="A481" s="123"/>
      <c r="B481" s="124"/>
      <c r="C481" s="129"/>
      <c r="AR481" s="123"/>
      <c r="AT481" s="124"/>
      <c r="AU481" s="46"/>
      <c r="AV481" s="46"/>
      <c r="BB481" s="46"/>
      <c r="BC481" s="46"/>
      <c r="BD481" s="46"/>
      <c r="BE481" s="46"/>
      <c r="BF481" s="46"/>
      <c r="BG481" s="46"/>
    </row>
    <row r="482" spans="1:59" ht="12.75" customHeight="1" x14ac:dyDescent="0.2">
      <c r="A482" s="123"/>
      <c r="B482" s="124"/>
      <c r="C482" s="129"/>
      <c r="AR482" s="123"/>
      <c r="AT482" s="124"/>
      <c r="AU482" s="46"/>
      <c r="AV482" s="46"/>
      <c r="BB482" s="46"/>
      <c r="BC482" s="46"/>
      <c r="BD482" s="46"/>
      <c r="BE482" s="46"/>
      <c r="BF482" s="46"/>
      <c r="BG482" s="46"/>
    </row>
    <row r="483" spans="1:59" ht="12.75" customHeight="1" x14ac:dyDescent="0.2">
      <c r="A483" s="123"/>
      <c r="B483" s="124"/>
      <c r="C483" s="129"/>
      <c r="AR483" s="123"/>
      <c r="AT483" s="124"/>
      <c r="AU483" s="46"/>
      <c r="AV483" s="46"/>
      <c r="BB483" s="46"/>
      <c r="BC483" s="46"/>
      <c r="BD483" s="46"/>
      <c r="BE483" s="46"/>
      <c r="BF483" s="46"/>
      <c r="BG483" s="46"/>
    </row>
    <row r="484" spans="1:59" ht="12.75" customHeight="1" x14ac:dyDescent="0.2">
      <c r="A484" s="123"/>
      <c r="B484" s="124"/>
      <c r="C484" s="129"/>
      <c r="AR484" s="123"/>
      <c r="AT484" s="124"/>
      <c r="AU484" s="46"/>
      <c r="AV484" s="46"/>
      <c r="BB484" s="46"/>
      <c r="BC484" s="46"/>
      <c r="BD484" s="46"/>
      <c r="BE484" s="46"/>
      <c r="BF484" s="46"/>
      <c r="BG484" s="46"/>
    </row>
    <row r="485" spans="1:59" ht="12.75" customHeight="1" x14ac:dyDescent="0.2">
      <c r="A485" s="123"/>
      <c r="B485" s="124"/>
      <c r="C485" s="129"/>
      <c r="AR485" s="123"/>
      <c r="AT485" s="124"/>
      <c r="AU485" s="46"/>
      <c r="AV485" s="46"/>
      <c r="BB485" s="46"/>
      <c r="BC485" s="46"/>
      <c r="BD485" s="46"/>
      <c r="BE485" s="46"/>
      <c r="BF485" s="46"/>
      <c r="BG485" s="46"/>
    </row>
    <row r="486" spans="1:59" ht="12.75" customHeight="1" x14ac:dyDescent="0.2">
      <c r="A486" s="123"/>
      <c r="B486" s="124"/>
      <c r="C486" s="129"/>
      <c r="AR486" s="123"/>
      <c r="AT486" s="124"/>
      <c r="AU486" s="46"/>
      <c r="AV486" s="46"/>
      <c r="BB486" s="46"/>
      <c r="BC486" s="46"/>
      <c r="BD486" s="46"/>
      <c r="BE486" s="46"/>
      <c r="BF486" s="46"/>
      <c r="BG486" s="46"/>
    </row>
    <row r="487" spans="1:59" ht="12.75" customHeight="1" x14ac:dyDescent="0.2">
      <c r="A487" s="123"/>
      <c r="B487" s="124"/>
      <c r="C487" s="129"/>
      <c r="AR487" s="123"/>
      <c r="AT487" s="124"/>
      <c r="AU487" s="46"/>
      <c r="AV487" s="46"/>
      <c r="BB487" s="46"/>
      <c r="BC487" s="46"/>
      <c r="BD487" s="46"/>
      <c r="BE487" s="46"/>
      <c r="BF487" s="46"/>
      <c r="BG487" s="46"/>
    </row>
    <row r="488" spans="1:59" ht="12.75" customHeight="1" x14ac:dyDescent="0.2">
      <c r="A488" s="123"/>
      <c r="B488" s="124"/>
      <c r="C488" s="129"/>
      <c r="AR488" s="123"/>
      <c r="AT488" s="124"/>
      <c r="AU488" s="46"/>
      <c r="AV488" s="46"/>
      <c r="BB488" s="46"/>
      <c r="BC488" s="46"/>
      <c r="BD488" s="46"/>
      <c r="BE488" s="46"/>
      <c r="BF488" s="46"/>
      <c r="BG488" s="46"/>
    </row>
    <row r="489" spans="1:59" ht="12.75" customHeight="1" x14ac:dyDescent="0.2">
      <c r="A489" s="123"/>
      <c r="B489" s="124"/>
      <c r="C489" s="129"/>
      <c r="AR489" s="123"/>
      <c r="AT489" s="124"/>
      <c r="AU489" s="46"/>
      <c r="AV489" s="46"/>
      <c r="BB489" s="46"/>
      <c r="BC489" s="46"/>
      <c r="BD489" s="46"/>
      <c r="BE489" s="46"/>
      <c r="BF489" s="46"/>
      <c r="BG489" s="46"/>
    </row>
    <row r="490" spans="1:59" ht="12.75" customHeight="1" x14ac:dyDescent="0.2">
      <c r="A490" s="123"/>
      <c r="B490" s="124"/>
      <c r="C490" s="129"/>
      <c r="AR490" s="123"/>
      <c r="AT490" s="124"/>
      <c r="AU490" s="46"/>
      <c r="AV490" s="46"/>
      <c r="BB490" s="46"/>
      <c r="BC490" s="46"/>
      <c r="BD490" s="46"/>
      <c r="BE490" s="46"/>
      <c r="BF490" s="46"/>
      <c r="BG490" s="46"/>
    </row>
    <row r="491" spans="1:59" ht="12.75" customHeight="1" x14ac:dyDescent="0.2">
      <c r="A491" s="123"/>
      <c r="B491" s="124"/>
      <c r="C491" s="129"/>
      <c r="AR491" s="123"/>
      <c r="AT491" s="124"/>
      <c r="AU491" s="46"/>
      <c r="AV491" s="46"/>
      <c r="BB491" s="46"/>
      <c r="BC491" s="46"/>
      <c r="BD491" s="46"/>
      <c r="BE491" s="46"/>
      <c r="BF491" s="46"/>
      <c r="BG491" s="46"/>
    </row>
    <row r="492" spans="1:59" ht="12.75" customHeight="1" x14ac:dyDescent="0.2">
      <c r="A492" s="123"/>
      <c r="B492" s="124"/>
      <c r="C492" s="129"/>
      <c r="AR492" s="123"/>
      <c r="AT492" s="124"/>
      <c r="AU492" s="46"/>
      <c r="AV492" s="46"/>
      <c r="BB492" s="46"/>
      <c r="BC492" s="46"/>
      <c r="BD492" s="46"/>
      <c r="BE492" s="46"/>
      <c r="BF492" s="46"/>
      <c r="BG492" s="46"/>
    </row>
    <row r="493" spans="1:59" ht="12.75" customHeight="1" x14ac:dyDescent="0.2">
      <c r="A493" s="123"/>
      <c r="B493" s="124"/>
      <c r="C493" s="129"/>
      <c r="AR493" s="123"/>
      <c r="AT493" s="124"/>
      <c r="AU493" s="46"/>
      <c r="AV493" s="46"/>
      <c r="BB493" s="46"/>
      <c r="BC493" s="46"/>
      <c r="BD493" s="46"/>
      <c r="BE493" s="46"/>
      <c r="BF493" s="46"/>
      <c r="BG493" s="46"/>
    </row>
    <row r="494" spans="1:59" ht="12.75" customHeight="1" x14ac:dyDescent="0.2">
      <c r="A494" s="123"/>
      <c r="B494" s="124"/>
      <c r="C494" s="129"/>
      <c r="AR494" s="123"/>
      <c r="AT494" s="124"/>
      <c r="AU494" s="46"/>
      <c r="AV494" s="46"/>
      <c r="BB494" s="46"/>
      <c r="BC494" s="46"/>
      <c r="BD494" s="46"/>
      <c r="BE494" s="46"/>
      <c r="BF494" s="46"/>
      <c r="BG494" s="46"/>
    </row>
    <row r="495" spans="1:59" ht="12.75" customHeight="1" x14ac:dyDescent="0.2">
      <c r="A495" s="123"/>
      <c r="B495" s="124"/>
      <c r="C495" s="129"/>
      <c r="AR495" s="123"/>
      <c r="AT495" s="124"/>
      <c r="AU495" s="46"/>
      <c r="AV495" s="46"/>
      <c r="BB495" s="46"/>
      <c r="BC495" s="46"/>
      <c r="BD495" s="46"/>
      <c r="BE495" s="46"/>
      <c r="BF495" s="46"/>
      <c r="BG495" s="46"/>
    </row>
    <row r="496" spans="1:59" ht="12.75" customHeight="1" x14ac:dyDescent="0.2">
      <c r="A496" s="123"/>
      <c r="B496" s="124"/>
      <c r="C496" s="129"/>
      <c r="AR496" s="123"/>
      <c r="AT496" s="124"/>
      <c r="AU496" s="46"/>
      <c r="AV496" s="46"/>
      <c r="BB496" s="46"/>
      <c r="BC496" s="46"/>
      <c r="BD496" s="46"/>
      <c r="BE496" s="46"/>
      <c r="BF496" s="46"/>
      <c r="BG496" s="46"/>
    </row>
    <row r="497" spans="1:59" ht="12.75" customHeight="1" x14ac:dyDescent="0.2">
      <c r="A497" s="123"/>
      <c r="B497" s="124"/>
      <c r="C497" s="129"/>
      <c r="AR497" s="123"/>
      <c r="AT497" s="124"/>
      <c r="AU497" s="46"/>
      <c r="AV497" s="46"/>
      <c r="BB497" s="46"/>
      <c r="BC497" s="46"/>
      <c r="BD497" s="46"/>
      <c r="BE497" s="46"/>
      <c r="BF497" s="46"/>
      <c r="BG497" s="46"/>
    </row>
    <row r="498" spans="1:59" ht="12.75" customHeight="1" x14ac:dyDescent="0.2">
      <c r="A498" s="123"/>
      <c r="B498" s="124"/>
      <c r="C498" s="129"/>
      <c r="AR498" s="123"/>
      <c r="AT498" s="124"/>
      <c r="AU498" s="46"/>
      <c r="AV498" s="46"/>
      <c r="BB498" s="46"/>
      <c r="BC498" s="46"/>
      <c r="BD498" s="46"/>
      <c r="BE498" s="46"/>
      <c r="BF498" s="46"/>
      <c r="BG498" s="46"/>
    </row>
    <row r="499" spans="1:59" ht="12.75" customHeight="1" x14ac:dyDescent="0.2">
      <c r="A499" s="123"/>
      <c r="B499" s="124"/>
      <c r="C499" s="129"/>
      <c r="AR499" s="123"/>
      <c r="AT499" s="124"/>
      <c r="AU499" s="46"/>
      <c r="AV499" s="46"/>
      <c r="BB499" s="46"/>
      <c r="BC499" s="46"/>
      <c r="BD499" s="46"/>
      <c r="BE499" s="46"/>
      <c r="BF499" s="46"/>
      <c r="BG499" s="46"/>
    </row>
    <row r="500" spans="1:59" ht="12.75" customHeight="1" x14ac:dyDescent="0.2">
      <c r="A500" s="123"/>
      <c r="B500" s="124"/>
      <c r="C500" s="129"/>
      <c r="AR500" s="123"/>
      <c r="AT500" s="124"/>
      <c r="AU500" s="46"/>
      <c r="AV500" s="46"/>
      <c r="BB500" s="46"/>
      <c r="BC500" s="46"/>
      <c r="BD500" s="46"/>
      <c r="BE500" s="46"/>
      <c r="BF500" s="46"/>
      <c r="BG500" s="46"/>
    </row>
    <row r="501" spans="1:59" ht="12.75" customHeight="1" x14ac:dyDescent="0.2">
      <c r="A501" s="123"/>
      <c r="B501" s="124"/>
      <c r="C501" s="129"/>
      <c r="AR501" s="123"/>
      <c r="AT501" s="124"/>
      <c r="AU501" s="46"/>
      <c r="AV501" s="46"/>
      <c r="BB501" s="46"/>
      <c r="BC501" s="46"/>
      <c r="BD501" s="46"/>
      <c r="BE501" s="46"/>
      <c r="BF501" s="46"/>
      <c r="BG501" s="46"/>
    </row>
    <row r="502" spans="1:59" ht="12.75" customHeight="1" x14ac:dyDescent="0.2">
      <c r="A502" s="123"/>
      <c r="B502" s="124"/>
      <c r="C502" s="129"/>
      <c r="AR502" s="123"/>
      <c r="AT502" s="124"/>
      <c r="AU502" s="46"/>
      <c r="AV502" s="46"/>
      <c r="BB502" s="46"/>
      <c r="BC502" s="46"/>
      <c r="BD502" s="46"/>
      <c r="BE502" s="46"/>
      <c r="BF502" s="46"/>
      <c r="BG502" s="46"/>
    </row>
    <row r="503" spans="1:59" ht="12.75" customHeight="1" x14ac:dyDescent="0.2">
      <c r="A503" s="123"/>
      <c r="B503" s="124"/>
      <c r="C503" s="129"/>
      <c r="AR503" s="123"/>
      <c r="AT503" s="124"/>
      <c r="AU503" s="46"/>
      <c r="AV503" s="46"/>
      <c r="BB503" s="46"/>
      <c r="BC503" s="46"/>
      <c r="BD503" s="46"/>
      <c r="BE503" s="46"/>
      <c r="BF503" s="46"/>
      <c r="BG503" s="46"/>
    </row>
    <row r="504" spans="1:59" ht="12.75" customHeight="1" x14ac:dyDescent="0.2">
      <c r="A504" s="123"/>
      <c r="B504" s="124"/>
      <c r="C504" s="129"/>
      <c r="AR504" s="123"/>
      <c r="AT504" s="124"/>
      <c r="AU504" s="46"/>
      <c r="AV504" s="46"/>
      <c r="BB504" s="46"/>
      <c r="BC504" s="46"/>
      <c r="BD504" s="46"/>
      <c r="BE504" s="46"/>
      <c r="BF504" s="46"/>
      <c r="BG504" s="46"/>
    </row>
    <row r="505" spans="1:59" ht="12.75" customHeight="1" x14ac:dyDescent="0.2">
      <c r="A505" s="123"/>
      <c r="B505" s="124"/>
      <c r="C505" s="129"/>
      <c r="AR505" s="123"/>
      <c r="AT505" s="124"/>
      <c r="AU505" s="46"/>
      <c r="AV505" s="46"/>
      <c r="BB505" s="46"/>
      <c r="BC505" s="46"/>
      <c r="BD505" s="46"/>
      <c r="BE505" s="46"/>
      <c r="BF505" s="46"/>
      <c r="BG505" s="46"/>
    </row>
    <row r="506" spans="1:59" ht="12.75" customHeight="1" x14ac:dyDescent="0.2">
      <c r="A506" s="123"/>
      <c r="B506" s="124"/>
      <c r="C506" s="129"/>
      <c r="AR506" s="123"/>
      <c r="AT506" s="124"/>
      <c r="AU506" s="46"/>
      <c r="AV506" s="46"/>
      <c r="BB506" s="46"/>
      <c r="BC506" s="46"/>
      <c r="BD506" s="46"/>
      <c r="BE506" s="46"/>
      <c r="BF506" s="46"/>
      <c r="BG506" s="46"/>
    </row>
    <row r="507" spans="1:59" ht="12.75" customHeight="1" x14ac:dyDescent="0.2">
      <c r="A507" s="123"/>
      <c r="B507" s="124"/>
      <c r="C507" s="129"/>
      <c r="AR507" s="123"/>
      <c r="AT507" s="124"/>
      <c r="AU507" s="46"/>
      <c r="AV507" s="46"/>
      <c r="BB507" s="46"/>
      <c r="BC507" s="46"/>
      <c r="BD507" s="46"/>
      <c r="BE507" s="46"/>
      <c r="BF507" s="46"/>
      <c r="BG507" s="46"/>
    </row>
    <row r="508" spans="1:59" ht="12.75" customHeight="1" x14ac:dyDescent="0.2">
      <c r="A508" s="123"/>
      <c r="B508" s="124"/>
      <c r="C508" s="129"/>
      <c r="AR508" s="123"/>
      <c r="AT508" s="124"/>
      <c r="AU508" s="46"/>
      <c r="AV508" s="46"/>
      <c r="BB508" s="46"/>
      <c r="BC508" s="46"/>
      <c r="BD508" s="46"/>
      <c r="BE508" s="46"/>
      <c r="BF508" s="46"/>
      <c r="BG508" s="46"/>
    </row>
    <row r="509" spans="1:59" ht="12.75" customHeight="1" x14ac:dyDescent="0.2">
      <c r="A509" s="123"/>
      <c r="B509" s="124"/>
      <c r="C509" s="129"/>
      <c r="AR509" s="123"/>
      <c r="AT509" s="124"/>
      <c r="AU509" s="46"/>
      <c r="AV509" s="46"/>
      <c r="BB509" s="46"/>
      <c r="BC509" s="46"/>
      <c r="BD509" s="46"/>
      <c r="BE509" s="46"/>
      <c r="BF509" s="46"/>
      <c r="BG509" s="46"/>
    </row>
    <row r="510" spans="1:59" ht="12.75" customHeight="1" x14ac:dyDescent="0.2">
      <c r="A510" s="123"/>
      <c r="B510" s="124"/>
      <c r="C510" s="129"/>
      <c r="AR510" s="123"/>
      <c r="AT510" s="124"/>
      <c r="AU510" s="46"/>
      <c r="AV510" s="46"/>
      <c r="BB510" s="46"/>
      <c r="BC510" s="46"/>
      <c r="BD510" s="46"/>
      <c r="BE510" s="46"/>
      <c r="BF510" s="46"/>
      <c r="BG510" s="46"/>
    </row>
    <row r="511" spans="1:59" ht="12.75" customHeight="1" x14ac:dyDescent="0.2">
      <c r="A511" s="123"/>
      <c r="B511" s="124"/>
      <c r="C511" s="129"/>
      <c r="AR511" s="123"/>
      <c r="AT511" s="124"/>
      <c r="AU511" s="46"/>
      <c r="AV511" s="46"/>
      <c r="BB511" s="46"/>
      <c r="BC511" s="46"/>
      <c r="BD511" s="46"/>
      <c r="BE511" s="46"/>
      <c r="BF511" s="46"/>
      <c r="BG511" s="46"/>
    </row>
    <row r="512" spans="1:59" ht="12.75" customHeight="1" x14ac:dyDescent="0.2">
      <c r="A512" s="123"/>
      <c r="B512" s="124"/>
      <c r="C512" s="129"/>
      <c r="AR512" s="123"/>
      <c r="AT512" s="124"/>
      <c r="AU512" s="46"/>
      <c r="AV512" s="46"/>
      <c r="BB512" s="46"/>
      <c r="BC512" s="46"/>
      <c r="BD512" s="46"/>
      <c r="BE512" s="46"/>
      <c r="BF512" s="46"/>
      <c r="BG512" s="46"/>
    </row>
    <row r="513" spans="1:59" ht="12.75" customHeight="1" x14ac:dyDescent="0.2">
      <c r="A513" s="123"/>
      <c r="B513" s="124"/>
      <c r="C513" s="129"/>
      <c r="AR513" s="123"/>
      <c r="AT513" s="124"/>
      <c r="AU513" s="46"/>
      <c r="AV513" s="46"/>
      <c r="BB513" s="46"/>
      <c r="BC513" s="46"/>
      <c r="BD513" s="46"/>
      <c r="BE513" s="46"/>
      <c r="BF513" s="46"/>
      <c r="BG513" s="46"/>
    </row>
    <row r="514" spans="1:59" ht="12.75" customHeight="1" x14ac:dyDescent="0.2">
      <c r="A514" s="123"/>
      <c r="B514" s="124"/>
      <c r="C514" s="129"/>
      <c r="AR514" s="123"/>
      <c r="AT514" s="124"/>
      <c r="AU514" s="46"/>
      <c r="AV514" s="46"/>
      <c r="BB514" s="46"/>
      <c r="BC514" s="46"/>
      <c r="BD514" s="46"/>
      <c r="BE514" s="46"/>
      <c r="BF514" s="46"/>
      <c r="BG514" s="46"/>
    </row>
    <row r="515" spans="1:59" ht="12.75" customHeight="1" x14ac:dyDescent="0.2">
      <c r="A515" s="123"/>
      <c r="B515" s="124"/>
      <c r="C515" s="129"/>
      <c r="AR515" s="123"/>
      <c r="AT515" s="124"/>
      <c r="AU515" s="46"/>
      <c r="AV515" s="46"/>
      <c r="BB515" s="46"/>
      <c r="BC515" s="46"/>
      <c r="BD515" s="46"/>
      <c r="BE515" s="46"/>
      <c r="BF515" s="46"/>
      <c r="BG515" s="46"/>
    </row>
    <row r="516" spans="1:59" ht="12.75" customHeight="1" x14ac:dyDescent="0.2">
      <c r="A516" s="123"/>
      <c r="B516" s="124"/>
      <c r="C516" s="129"/>
      <c r="AR516" s="123"/>
      <c r="AT516" s="124"/>
      <c r="AU516" s="46"/>
      <c r="AV516" s="46"/>
      <c r="BB516" s="46"/>
      <c r="BC516" s="46"/>
      <c r="BD516" s="46"/>
      <c r="BE516" s="46"/>
      <c r="BF516" s="46"/>
      <c r="BG516" s="46"/>
    </row>
    <row r="517" spans="1:59" ht="12.75" customHeight="1" x14ac:dyDescent="0.2">
      <c r="A517" s="123"/>
      <c r="B517" s="124"/>
      <c r="C517" s="129"/>
      <c r="AR517" s="123"/>
      <c r="AT517" s="124"/>
      <c r="AU517" s="46"/>
      <c r="AV517" s="46"/>
      <c r="BB517" s="46"/>
      <c r="BC517" s="46"/>
      <c r="BD517" s="46"/>
      <c r="BE517" s="46"/>
      <c r="BF517" s="46"/>
      <c r="BG517" s="46"/>
    </row>
    <row r="518" spans="1:59" ht="12.75" customHeight="1" x14ac:dyDescent="0.2">
      <c r="A518" s="123"/>
      <c r="B518" s="124"/>
      <c r="C518" s="129"/>
      <c r="AR518" s="123"/>
      <c r="AT518" s="124"/>
      <c r="AU518" s="46"/>
      <c r="AV518" s="46"/>
      <c r="BB518" s="46"/>
      <c r="BC518" s="46"/>
      <c r="BD518" s="46"/>
      <c r="BE518" s="46"/>
      <c r="BF518" s="46"/>
      <c r="BG518" s="46"/>
    </row>
    <row r="519" spans="1:59" ht="12.75" customHeight="1" x14ac:dyDescent="0.2">
      <c r="A519" s="123"/>
      <c r="B519" s="124"/>
      <c r="C519" s="129"/>
      <c r="AR519" s="123"/>
      <c r="AT519" s="124"/>
    </row>
    <row r="520" spans="1:59" ht="12.75" customHeight="1" x14ac:dyDescent="0.2">
      <c r="A520" s="123"/>
      <c r="B520" s="124"/>
      <c r="C520" s="129"/>
      <c r="AR520" s="123"/>
      <c r="AT520" s="124"/>
    </row>
    <row r="521" spans="1:59" ht="12.75" customHeight="1" x14ac:dyDescent="0.2">
      <c r="A521" s="123"/>
      <c r="B521" s="124"/>
      <c r="C521" s="129"/>
      <c r="AR521" s="123"/>
      <c r="AT521" s="124"/>
    </row>
    <row r="522" spans="1:59" ht="12.75" customHeight="1" x14ac:dyDescent="0.2">
      <c r="A522" s="123"/>
      <c r="B522" s="124"/>
      <c r="C522" s="129"/>
      <c r="AR522" s="123"/>
      <c r="AT522" s="124"/>
    </row>
    <row r="523" spans="1:59" ht="12.75" customHeight="1" x14ac:dyDescent="0.2">
      <c r="A523" s="123"/>
      <c r="B523" s="124"/>
      <c r="C523" s="129"/>
      <c r="AR523" s="123"/>
      <c r="AT523" s="124"/>
    </row>
    <row r="524" spans="1:59" ht="12.75" customHeight="1" x14ac:dyDescent="0.2">
      <c r="A524" s="123"/>
      <c r="B524" s="124"/>
      <c r="C524" s="129"/>
      <c r="AR524" s="123"/>
      <c r="AT524" s="124"/>
    </row>
    <row r="525" spans="1:59" ht="12.75" customHeight="1" x14ac:dyDescent="0.2">
      <c r="A525" s="123"/>
      <c r="B525" s="124"/>
      <c r="C525" s="129"/>
      <c r="AR525" s="123"/>
      <c r="AT525" s="124"/>
    </row>
    <row r="526" spans="1:59" ht="12.75" customHeight="1" x14ac:dyDescent="0.2">
      <c r="A526" s="123"/>
      <c r="B526" s="124"/>
      <c r="C526" s="129"/>
      <c r="AR526" s="123"/>
      <c r="AT526" s="124"/>
    </row>
    <row r="527" spans="1:59" ht="12.75" customHeight="1" x14ac:dyDescent="0.2">
      <c r="A527" s="123"/>
      <c r="B527" s="124"/>
      <c r="C527" s="129"/>
      <c r="AR527" s="123"/>
      <c r="AT527" s="124"/>
    </row>
    <row r="528" spans="1:59" ht="12.75" customHeight="1" x14ac:dyDescent="0.2">
      <c r="A528" s="123"/>
      <c r="B528" s="124"/>
      <c r="C528" s="129"/>
      <c r="AR528" s="123"/>
      <c r="AT528" s="124"/>
    </row>
    <row r="529" spans="1:46" ht="12.75" customHeight="1" x14ac:dyDescent="0.2">
      <c r="A529" s="123"/>
      <c r="B529" s="124"/>
      <c r="C529" s="129"/>
      <c r="AR529" s="123"/>
      <c r="AT529" s="124"/>
    </row>
    <row r="530" spans="1:46" ht="12.75" customHeight="1" x14ac:dyDescent="0.2">
      <c r="A530" s="123"/>
      <c r="B530" s="124"/>
      <c r="C530" s="129"/>
      <c r="AR530" s="123"/>
      <c r="AT530" s="124"/>
    </row>
    <row r="531" spans="1:46" ht="12.75" customHeight="1" x14ac:dyDescent="0.2">
      <c r="A531" s="123"/>
      <c r="B531" s="124"/>
      <c r="C531" s="129"/>
      <c r="AR531" s="123"/>
      <c r="AT531" s="124"/>
    </row>
    <row r="532" spans="1:46" ht="12.75" customHeight="1" x14ac:dyDescent="0.2">
      <c r="A532" s="123"/>
      <c r="B532" s="124"/>
      <c r="C532" s="129"/>
      <c r="AR532" s="123"/>
      <c r="AT532" s="124"/>
    </row>
    <row r="533" spans="1:46" ht="12.75" customHeight="1" x14ac:dyDescent="0.2">
      <c r="A533" s="123"/>
      <c r="B533" s="124"/>
      <c r="C533" s="129"/>
      <c r="AR533" s="123"/>
      <c r="AT533" s="124"/>
    </row>
    <row r="534" spans="1:46" ht="12.75" customHeight="1" x14ac:dyDescent="0.2">
      <c r="A534" s="123"/>
      <c r="B534" s="124"/>
      <c r="C534" s="129"/>
      <c r="AR534" s="123"/>
      <c r="AT534" s="124"/>
    </row>
    <row r="535" spans="1:46" ht="12.75" customHeight="1" x14ac:dyDescent="0.2">
      <c r="A535" s="123"/>
      <c r="B535" s="124"/>
      <c r="C535" s="129"/>
      <c r="AR535" s="123"/>
      <c r="AT535" s="124"/>
    </row>
    <row r="536" spans="1:46" ht="12.75" customHeight="1" x14ac:dyDescent="0.2">
      <c r="A536" s="123"/>
      <c r="B536" s="124"/>
      <c r="C536" s="129"/>
      <c r="AR536" s="123"/>
      <c r="AT536" s="124"/>
    </row>
    <row r="537" spans="1:46" ht="12.75" customHeight="1" x14ac:dyDescent="0.2">
      <c r="A537" s="123"/>
      <c r="B537" s="124"/>
      <c r="C537" s="129"/>
      <c r="AR537" s="123"/>
      <c r="AT537" s="124"/>
    </row>
    <row r="538" spans="1:46" ht="12.75" customHeight="1" x14ac:dyDescent="0.2">
      <c r="A538" s="123"/>
      <c r="B538" s="124"/>
      <c r="C538" s="129"/>
      <c r="AR538" s="123"/>
      <c r="AT538" s="124"/>
    </row>
    <row r="539" spans="1:46" ht="12.75" customHeight="1" x14ac:dyDescent="0.2">
      <c r="A539" s="123"/>
      <c r="B539" s="124"/>
      <c r="C539" s="129"/>
      <c r="AR539" s="123"/>
      <c r="AT539" s="124"/>
    </row>
    <row r="540" spans="1:46" ht="12.75" customHeight="1" x14ac:dyDescent="0.2">
      <c r="A540" s="123"/>
      <c r="B540" s="124"/>
      <c r="C540" s="129"/>
      <c r="AR540" s="123"/>
      <c r="AT540" s="124"/>
    </row>
    <row r="541" spans="1:46" ht="12.75" customHeight="1" x14ac:dyDescent="0.2">
      <c r="A541" s="123"/>
      <c r="B541" s="124"/>
      <c r="C541" s="129"/>
      <c r="AR541" s="123"/>
      <c r="AT541" s="124"/>
    </row>
    <row r="542" spans="1:46" ht="12.75" customHeight="1" x14ac:dyDescent="0.2">
      <c r="A542" s="123"/>
      <c r="B542" s="124"/>
      <c r="C542" s="129"/>
      <c r="AR542" s="123"/>
      <c r="AT542" s="124"/>
    </row>
    <row r="543" spans="1:46" ht="12.75" customHeight="1" x14ac:dyDescent="0.2">
      <c r="A543" s="123"/>
      <c r="B543" s="124"/>
      <c r="C543" s="129"/>
      <c r="AR543" s="123"/>
      <c r="AT543" s="124"/>
    </row>
    <row r="544" spans="1:46" ht="12.75" customHeight="1" x14ac:dyDescent="0.2">
      <c r="A544" s="123"/>
      <c r="B544" s="124"/>
      <c r="C544" s="129"/>
      <c r="AR544" s="123"/>
      <c r="AT544" s="124"/>
    </row>
    <row r="545" spans="1:46" ht="12.75" customHeight="1" x14ac:dyDescent="0.2">
      <c r="A545" s="123"/>
      <c r="B545" s="124"/>
      <c r="C545" s="129"/>
      <c r="AR545" s="123"/>
      <c r="AT545" s="124"/>
    </row>
    <row r="546" spans="1:46" ht="12.75" customHeight="1" x14ac:dyDescent="0.2">
      <c r="A546" s="123"/>
      <c r="B546" s="124"/>
      <c r="C546" s="129"/>
      <c r="AR546" s="123"/>
      <c r="AT546" s="124"/>
    </row>
    <row r="547" spans="1:46" ht="12.75" customHeight="1" x14ac:dyDescent="0.2">
      <c r="A547" s="123"/>
      <c r="B547" s="124"/>
      <c r="C547" s="129"/>
      <c r="AR547" s="123"/>
      <c r="AT547" s="124"/>
    </row>
    <row r="548" spans="1:46" ht="12.75" customHeight="1" x14ac:dyDescent="0.2">
      <c r="A548" s="123"/>
      <c r="B548" s="124"/>
      <c r="C548" s="129"/>
      <c r="AR548" s="123"/>
      <c r="AT548" s="124"/>
    </row>
    <row r="549" spans="1:46" ht="12.75" customHeight="1" x14ac:dyDescent="0.2">
      <c r="A549" s="123"/>
      <c r="B549" s="124"/>
      <c r="C549" s="129"/>
      <c r="AR549" s="123"/>
      <c r="AT549" s="124"/>
    </row>
    <row r="550" spans="1:46" ht="12.75" customHeight="1" x14ac:dyDescent="0.2">
      <c r="A550" s="123"/>
      <c r="B550" s="124"/>
      <c r="C550" s="129"/>
      <c r="AR550" s="123"/>
      <c r="AT550" s="124"/>
    </row>
    <row r="551" spans="1:46" ht="12.75" customHeight="1" x14ac:dyDescent="0.2">
      <c r="A551" s="123"/>
      <c r="B551" s="124"/>
      <c r="C551" s="129"/>
      <c r="AR551" s="123"/>
      <c r="AT551" s="124"/>
    </row>
    <row r="552" spans="1:46" ht="12.75" customHeight="1" x14ac:dyDescent="0.2">
      <c r="A552" s="123"/>
      <c r="B552" s="124"/>
      <c r="C552" s="129"/>
      <c r="AR552" s="123"/>
      <c r="AT552" s="124"/>
    </row>
    <row r="553" spans="1:46" ht="12.75" customHeight="1" x14ac:dyDescent="0.2">
      <c r="A553" s="123"/>
      <c r="B553" s="124"/>
      <c r="C553" s="129"/>
      <c r="AR553" s="123"/>
      <c r="AT553" s="124"/>
    </row>
    <row r="554" spans="1:46" ht="12.75" customHeight="1" x14ac:dyDescent="0.2">
      <c r="A554" s="123"/>
      <c r="B554" s="124"/>
      <c r="C554" s="129"/>
      <c r="AR554" s="123"/>
      <c r="AT554" s="124"/>
    </row>
    <row r="555" spans="1:46" ht="12.75" customHeight="1" x14ac:dyDescent="0.2">
      <c r="A555" s="123"/>
      <c r="B555" s="124"/>
      <c r="C555" s="129"/>
      <c r="AR555" s="123"/>
      <c r="AT555" s="124"/>
    </row>
    <row r="556" spans="1:46" ht="12.75" customHeight="1" x14ac:dyDescent="0.2">
      <c r="A556" s="123"/>
      <c r="B556" s="124"/>
      <c r="C556" s="129"/>
      <c r="AR556" s="123"/>
      <c r="AT556" s="124"/>
    </row>
    <row r="557" spans="1:46" ht="12.75" customHeight="1" x14ac:dyDescent="0.2">
      <c r="A557" s="123"/>
      <c r="B557" s="124"/>
      <c r="C557" s="129"/>
      <c r="AR557" s="123"/>
      <c r="AT557" s="124"/>
    </row>
    <row r="558" spans="1:46" ht="12.75" customHeight="1" x14ac:dyDescent="0.2">
      <c r="A558" s="123"/>
      <c r="B558" s="124"/>
      <c r="C558" s="129"/>
      <c r="AR558" s="123"/>
      <c r="AT558" s="124"/>
    </row>
    <row r="559" spans="1:46" ht="12.75" customHeight="1" x14ac:dyDescent="0.2">
      <c r="A559" s="123"/>
      <c r="B559" s="124"/>
      <c r="C559" s="129"/>
      <c r="AR559" s="123"/>
      <c r="AT559" s="124"/>
    </row>
    <row r="560" spans="1:46" ht="12.75" customHeight="1" x14ac:dyDescent="0.2">
      <c r="A560" s="123"/>
      <c r="B560" s="124"/>
      <c r="C560" s="129"/>
      <c r="AR560" s="123"/>
      <c r="AT560" s="124"/>
    </row>
    <row r="561" spans="1:46" ht="12.75" customHeight="1" x14ac:dyDescent="0.2">
      <c r="A561" s="123"/>
      <c r="B561" s="124"/>
      <c r="C561" s="129"/>
      <c r="AR561" s="123"/>
      <c r="AT561" s="124"/>
    </row>
    <row r="562" spans="1:46" ht="12.75" customHeight="1" x14ac:dyDescent="0.2">
      <c r="A562" s="123"/>
      <c r="B562" s="124"/>
      <c r="C562" s="129"/>
      <c r="AR562" s="123"/>
      <c r="AT562" s="124"/>
    </row>
    <row r="563" spans="1:46" ht="12.75" customHeight="1" x14ac:dyDescent="0.2">
      <c r="A563" s="123"/>
      <c r="B563" s="124"/>
      <c r="C563" s="129"/>
      <c r="AR563" s="123"/>
      <c r="AT563" s="124"/>
    </row>
    <row r="564" spans="1:46" ht="12.75" customHeight="1" x14ac:dyDescent="0.2">
      <c r="A564" s="123"/>
      <c r="B564" s="124"/>
      <c r="C564" s="129"/>
      <c r="AR564" s="123"/>
      <c r="AT564" s="124"/>
    </row>
    <row r="565" spans="1:46" ht="12.75" customHeight="1" x14ac:dyDescent="0.2">
      <c r="A565" s="123"/>
      <c r="B565" s="124"/>
      <c r="C565" s="129"/>
      <c r="AR565" s="123"/>
      <c r="AT565" s="124"/>
    </row>
    <row r="566" spans="1:46" ht="12.75" customHeight="1" x14ac:dyDescent="0.2">
      <c r="A566" s="123"/>
      <c r="B566" s="124"/>
      <c r="C566" s="129"/>
      <c r="AR566" s="123"/>
      <c r="AT566" s="124"/>
    </row>
    <row r="567" spans="1:46" ht="12.75" customHeight="1" x14ac:dyDescent="0.2">
      <c r="A567" s="123"/>
      <c r="B567" s="124"/>
      <c r="C567" s="129"/>
      <c r="AR567" s="123"/>
      <c r="AT567" s="124"/>
    </row>
    <row r="568" spans="1:46" ht="12.75" customHeight="1" x14ac:dyDescent="0.2">
      <c r="A568" s="123"/>
      <c r="B568" s="124"/>
      <c r="C568" s="129"/>
      <c r="AR568" s="123"/>
      <c r="AT568" s="124"/>
    </row>
    <row r="569" spans="1:46" ht="12.75" customHeight="1" x14ac:dyDescent="0.2">
      <c r="A569" s="123"/>
      <c r="B569" s="124"/>
      <c r="C569" s="129"/>
      <c r="AR569" s="123"/>
      <c r="AT569" s="124"/>
    </row>
    <row r="570" spans="1:46" ht="12.75" customHeight="1" x14ac:dyDescent="0.2">
      <c r="A570" s="123"/>
      <c r="B570" s="124"/>
      <c r="C570" s="129"/>
      <c r="AR570" s="123"/>
      <c r="AT570" s="124"/>
    </row>
    <row r="571" spans="1:46" ht="12.75" customHeight="1" x14ac:dyDescent="0.2">
      <c r="A571" s="123"/>
      <c r="B571" s="124"/>
      <c r="C571" s="129"/>
      <c r="AR571" s="123"/>
      <c r="AT571" s="124"/>
    </row>
    <row r="572" spans="1:46" ht="12.75" customHeight="1" x14ac:dyDescent="0.2">
      <c r="A572" s="123"/>
      <c r="B572" s="124"/>
      <c r="C572" s="129"/>
      <c r="AR572" s="123"/>
      <c r="AT572" s="124"/>
    </row>
    <row r="573" spans="1:46" ht="12.75" customHeight="1" x14ac:dyDescent="0.2">
      <c r="A573" s="123"/>
      <c r="B573" s="124"/>
      <c r="C573" s="129"/>
      <c r="AR573" s="123"/>
      <c r="AT573" s="124"/>
    </row>
    <row r="574" spans="1:46" ht="12.75" customHeight="1" x14ac:dyDescent="0.2">
      <c r="A574" s="123"/>
      <c r="B574" s="124"/>
      <c r="C574" s="129"/>
      <c r="AR574" s="123"/>
      <c r="AT574" s="124"/>
    </row>
    <row r="575" spans="1:46" ht="12.75" customHeight="1" x14ac:dyDescent="0.2">
      <c r="A575" s="123"/>
      <c r="B575" s="124"/>
      <c r="C575" s="129"/>
      <c r="AR575" s="123"/>
      <c r="AT575" s="124"/>
    </row>
    <row r="576" spans="1:46" ht="12.75" customHeight="1" x14ac:dyDescent="0.2">
      <c r="A576" s="123"/>
      <c r="B576" s="124"/>
      <c r="C576" s="129"/>
      <c r="AR576" s="123"/>
      <c r="AT576" s="124"/>
    </row>
    <row r="577" spans="1:46" ht="12.75" customHeight="1" x14ac:dyDescent="0.2">
      <c r="A577" s="123"/>
      <c r="B577" s="124"/>
      <c r="C577" s="129"/>
      <c r="AR577" s="123"/>
      <c r="AT577" s="124"/>
    </row>
    <row r="578" spans="1:46" ht="12.75" customHeight="1" x14ac:dyDescent="0.2">
      <c r="A578" s="123"/>
      <c r="B578" s="124"/>
      <c r="C578" s="129"/>
      <c r="AR578" s="123"/>
      <c r="AT578" s="124"/>
    </row>
    <row r="579" spans="1:46" ht="12.75" customHeight="1" x14ac:dyDescent="0.2">
      <c r="A579" s="123"/>
      <c r="B579" s="124"/>
      <c r="C579" s="129"/>
      <c r="AR579" s="123"/>
      <c r="AT579" s="124"/>
    </row>
    <row r="580" spans="1:46" ht="12.75" customHeight="1" x14ac:dyDescent="0.2">
      <c r="A580" s="123"/>
      <c r="B580" s="124"/>
      <c r="C580" s="129"/>
      <c r="AR580" s="123"/>
      <c r="AT580" s="124"/>
    </row>
    <row r="581" spans="1:46" ht="12.75" customHeight="1" x14ac:dyDescent="0.2">
      <c r="A581" s="123"/>
      <c r="B581" s="124"/>
      <c r="C581" s="129"/>
      <c r="AR581" s="123"/>
      <c r="AT581" s="124"/>
    </row>
    <row r="582" spans="1:46" ht="12.75" customHeight="1" x14ac:dyDescent="0.2">
      <c r="A582" s="123"/>
      <c r="B582" s="124"/>
      <c r="C582" s="129"/>
      <c r="AR582" s="123"/>
      <c r="AT582" s="124"/>
    </row>
    <row r="583" spans="1:46" ht="12.75" customHeight="1" x14ac:dyDescent="0.2">
      <c r="A583" s="123"/>
      <c r="B583" s="124"/>
      <c r="C583" s="129"/>
      <c r="AR583" s="123"/>
      <c r="AT583" s="124"/>
    </row>
    <row r="584" spans="1:46" ht="12.75" customHeight="1" x14ac:dyDescent="0.2">
      <c r="A584" s="123"/>
      <c r="B584" s="124"/>
      <c r="C584" s="129"/>
      <c r="AR584" s="123"/>
      <c r="AT584" s="124"/>
    </row>
    <row r="585" spans="1:46" ht="12.75" customHeight="1" x14ac:dyDescent="0.2">
      <c r="A585" s="123"/>
      <c r="B585" s="124"/>
      <c r="C585" s="129"/>
      <c r="AR585" s="123"/>
      <c r="AT585" s="124"/>
    </row>
    <row r="586" spans="1:46" ht="12.75" customHeight="1" x14ac:dyDescent="0.2">
      <c r="A586" s="123"/>
      <c r="B586" s="124"/>
      <c r="C586" s="129"/>
      <c r="AR586" s="123"/>
      <c r="AT586" s="124"/>
    </row>
    <row r="587" spans="1:46" ht="12.75" customHeight="1" x14ac:dyDescent="0.2">
      <c r="A587" s="123"/>
      <c r="B587" s="124"/>
      <c r="C587" s="129"/>
      <c r="AR587" s="123"/>
      <c r="AT587" s="124"/>
    </row>
    <row r="588" spans="1:46" ht="12.75" customHeight="1" x14ac:dyDescent="0.2">
      <c r="A588" s="123"/>
      <c r="B588" s="124"/>
      <c r="C588" s="129"/>
      <c r="AR588" s="123"/>
      <c r="AT588" s="124"/>
    </row>
    <row r="589" spans="1:46" ht="12.75" customHeight="1" x14ac:dyDescent="0.2">
      <c r="A589" s="123"/>
      <c r="B589" s="124"/>
      <c r="C589" s="129"/>
      <c r="AR589" s="123"/>
      <c r="AT589" s="124"/>
    </row>
    <row r="590" spans="1:46" ht="12.75" customHeight="1" x14ac:dyDescent="0.2">
      <c r="A590" s="123"/>
      <c r="B590" s="124"/>
      <c r="C590" s="129"/>
      <c r="AR590" s="123"/>
      <c r="AT590" s="124"/>
    </row>
    <row r="591" spans="1:46" ht="12.75" customHeight="1" x14ac:dyDescent="0.2">
      <c r="A591" s="123"/>
      <c r="B591" s="124"/>
      <c r="C591" s="129"/>
      <c r="AR591" s="123"/>
      <c r="AT591" s="124"/>
    </row>
    <row r="592" spans="1:46" ht="12.75" customHeight="1" x14ac:dyDescent="0.2">
      <c r="A592" s="123"/>
      <c r="B592" s="124"/>
      <c r="C592" s="129"/>
      <c r="AR592" s="123"/>
      <c r="AT592" s="124"/>
    </row>
    <row r="593" spans="1:46" ht="12.75" customHeight="1" x14ac:dyDescent="0.2">
      <c r="A593" s="123"/>
      <c r="B593" s="124"/>
      <c r="C593" s="129"/>
      <c r="AR593" s="123"/>
      <c r="AT593" s="124"/>
    </row>
    <row r="594" spans="1:46" ht="12.75" customHeight="1" x14ac:dyDescent="0.2">
      <c r="A594" s="123"/>
      <c r="B594" s="124"/>
      <c r="C594" s="129"/>
      <c r="AR594" s="123"/>
      <c r="AT594" s="124"/>
    </row>
    <row r="595" spans="1:46" ht="12.75" customHeight="1" x14ac:dyDescent="0.2">
      <c r="A595" s="123"/>
      <c r="B595" s="124"/>
      <c r="C595" s="129"/>
      <c r="AR595" s="123"/>
      <c r="AT595" s="124"/>
    </row>
    <row r="596" spans="1:46" ht="12.75" customHeight="1" x14ac:dyDescent="0.2">
      <c r="A596" s="123"/>
      <c r="B596" s="124"/>
      <c r="C596" s="129"/>
      <c r="AR596" s="123"/>
      <c r="AT596" s="124"/>
    </row>
    <row r="597" spans="1:46" ht="12.75" customHeight="1" x14ac:dyDescent="0.2">
      <c r="A597" s="123"/>
      <c r="B597" s="124"/>
      <c r="C597" s="129"/>
      <c r="AR597" s="123"/>
      <c r="AT597" s="124"/>
    </row>
    <row r="598" spans="1:46" ht="12.75" customHeight="1" x14ac:dyDescent="0.2">
      <c r="A598" s="123"/>
      <c r="B598" s="124"/>
      <c r="C598" s="129"/>
      <c r="AR598" s="123"/>
      <c r="AT598" s="124"/>
    </row>
    <row r="599" spans="1:46" ht="12.75" customHeight="1" x14ac:dyDescent="0.2">
      <c r="A599" s="123"/>
      <c r="B599" s="124"/>
      <c r="C599" s="129"/>
      <c r="AR599" s="123"/>
      <c r="AT599" s="124"/>
    </row>
    <row r="600" spans="1:46" ht="12.75" customHeight="1" x14ac:dyDescent="0.2">
      <c r="A600" s="123"/>
      <c r="B600" s="124"/>
      <c r="C600" s="129"/>
      <c r="AR600" s="123"/>
      <c r="AT600" s="124"/>
    </row>
    <row r="601" spans="1:46" ht="12.75" customHeight="1" x14ac:dyDescent="0.2">
      <c r="A601" s="123"/>
      <c r="B601" s="124"/>
      <c r="C601" s="129"/>
      <c r="AR601" s="123"/>
      <c r="AT601" s="124"/>
    </row>
    <row r="602" spans="1:46" ht="12.75" customHeight="1" x14ac:dyDescent="0.2">
      <c r="A602" s="123"/>
      <c r="B602" s="124"/>
      <c r="C602" s="129"/>
      <c r="AR602" s="123"/>
      <c r="AT602" s="124"/>
    </row>
    <row r="603" spans="1:46" ht="12.75" customHeight="1" x14ac:dyDescent="0.2">
      <c r="A603" s="123"/>
      <c r="B603" s="124"/>
      <c r="C603" s="129"/>
      <c r="AR603" s="123"/>
      <c r="AT603" s="124"/>
    </row>
    <row r="604" spans="1:46" ht="12.75" customHeight="1" x14ac:dyDescent="0.2">
      <c r="A604" s="123"/>
      <c r="B604" s="124"/>
      <c r="C604" s="129"/>
      <c r="AR604" s="123"/>
      <c r="AT604" s="124"/>
    </row>
    <row r="605" spans="1:46" ht="12.75" customHeight="1" x14ac:dyDescent="0.2">
      <c r="A605" s="123"/>
      <c r="B605" s="124"/>
      <c r="C605" s="129"/>
      <c r="AR605" s="123"/>
      <c r="AT605" s="124"/>
    </row>
    <row r="606" spans="1:46" ht="12.75" customHeight="1" x14ac:dyDescent="0.2">
      <c r="A606" s="123"/>
      <c r="B606" s="124"/>
      <c r="C606" s="129"/>
      <c r="AR606" s="123"/>
      <c r="AT606" s="124"/>
    </row>
    <row r="607" spans="1:46" ht="12.75" customHeight="1" x14ac:dyDescent="0.2">
      <c r="A607" s="123"/>
      <c r="B607" s="124"/>
      <c r="C607" s="129"/>
      <c r="AR607" s="123"/>
      <c r="AT607" s="124"/>
    </row>
    <row r="608" spans="1:46" ht="12.75" customHeight="1" x14ac:dyDescent="0.2">
      <c r="A608" s="123"/>
      <c r="B608" s="124"/>
      <c r="C608" s="129"/>
      <c r="AR608" s="123"/>
      <c r="AT608" s="124"/>
    </row>
    <row r="609" spans="1:46" ht="12.75" customHeight="1" x14ac:dyDescent="0.2">
      <c r="A609" s="123"/>
      <c r="B609" s="124"/>
      <c r="C609" s="129"/>
      <c r="AR609" s="123"/>
      <c r="AT609" s="124"/>
    </row>
    <row r="610" spans="1:46" ht="12.75" customHeight="1" x14ac:dyDescent="0.2">
      <c r="A610" s="123"/>
      <c r="B610" s="124"/>
      <c r="C610" s="129"/>
      <c r="AR610" s="123"/>
      <c r="AT610" s="124"/>
    </row>
    <row r="611" spans="1:46" ht="12.75" customHeight="1" x14ac:dyDescent="0.2">
      <c r="A611" s="123"/>
      <c r="B611" s="124"/>
      <c r="C611" s="129"/>
      <c r="AR611" s="123"/>
      <c r="AT611" s="124"/>
    </row>
    <row r="612" spans="1:46" ht="12.75" customHeight="1" x14ac:dyDescent="0.2">
      <c r="A612" s="123"/>
      <c r="B612" s="124"/>
      <c r="C612" s="129"/>
      <c r="AR612" s="123"/>
      <c r="AT612" s="124"/>
    </row>
    <row r="613" spans="1:46" ht="12.75" customHeight="1" x14ac:dyDescent="0.2">
      <c r="A613" s="123"/>
      <c r="B613" s="124"/>
      <c r="C613" s="129"/>
      <c r="AR613" s="123"/>
      <c r="AT613" s="124"/>
    </row>
    <row r="614" spans="1:46" ht="12.75" customHeight="1" x14ac:dyDescent="0.2">
      <c r="A614" s="123"/>
      <c r="B614" s="124"/>
      <c r="C614" s="129"/>
      <c r="AR614" s="123"/>
      <c r="AT614" s="124"/>
    </row>
    <row r="615" spans="1:46" ht="12.75" customHeight="1" x14ac:dyDescent="0.2">
      <c r="A615" s="123"/>
      <c r="B615" s="124"/>
      <c r="C615" s="129"/>
      <c r="AR615" s="123"/>
      <c r="AT615" s="124"/>
    </row>
    <row r="616" spans="1:46" ht="12.75" customHeight="1" x14ac:dyDescent="0.2">
      <c r="A616" s="123"/>
      <c r="B616" s="124"/>
      <c r="C616" s="129"/>
      <c r="AR616" s="123"/>
      <c r="AT616" s="124"/>
    </row>
    <row r="617" spans="1:46" ht="12.75" customHeight="1" x14ac:dyDescent="0.2">
      <c r="A617" s="123"/>
      <c r="B617" s="124"/>
      <c r="C617" s="129"/>
      <c r="AR617" s="123"/>
      <c r="AT617" s="124"/>
    </row>
    <row r="618" spans="1:46" ht="12.75" customHeight="1" x14ac:dyDescent="0.2">
      <c r="A618" s="123"/>
      <c r="B618" s="124"/>
      <c r="C618" s="129"/>
      <c r="AR618" s="123"/>
      <c r="AT618" s="124"/>
    </row>
    <row r="619" spans="1:46" ht="12.75" customHeight="1" x14ac:dyDescent="0.2">
      <c r="A619" s="123"/>
      <c r="B619" s="124"/>
      <c r="C619" s="129"/>
      <c r="AR619" s="123"/>
      <c r="AT619" s="124"/>
    </row>
    <row r="620" spans="1:46" ht="12.75" customHeight="1" x14ac:dyDescent="0.2">
      <c r="A620" s="123"/>
      <c r="B620" s="124"/>
      <c r="C620" s="129"/>
      <c r="AR620" s="123"/>
      <c r="AT620" s="124"/>
    </row>
    <row r="621" spans="1:46" ht="12.75" customHeight="1" x14ac:dyDescent="0.2">
      <c r="A621" s="123"/>
      <c r="B621" s="124"/>
      <c r="C621" s="129"/>
      <c r="AR621" s="123"/>
      <c r="AT621" s="124"/>
    </row>
    <row r="622" spans="1:46" ht="12.75" customHeight="1" x14ac:dyDescent="0.2">
      <c r="A622" s="123"/>
      <c r="B622" s="124"/>
      <c r="C622" s="129"/>
      <c r="AR622" s="123"/>
      <c r="AT622" s="124"/>
    </row>
    <row r="623" spans="1:46" ht="12.75" customHeight="1" x14ac:dyDescent="0.2">
      <c r="A623" s="123"/>
      <c r="B623" s="124"/>
      <c r="C623" s="129"/>
      <c r="AR623" s="123"/>
      <c r="AT623" s="124"/>
    </row>
    <row r="624" spans="1:46" ht="12.75" customHeight="1" x14ac:dyDescent="0.2">
      <c r="A624" s="123"/>
      <c r="B624" s="124"/>
      <c r="C624" s="129"/>
      <c r="AR624" s="123"/>
      <c r="AT624" s="124"/>
    </row>
    <row r="625" spans="1:46" ht="12.75" customHeight="1" x14ac:dyDescent="0.2">
      <c r="A625" s="123"/>
      <c r="B625" s="124"/>
      <c r="C625" s="129"/>
      <c r="AR625" s="123"/>
      <c r="AT625" s="124"/>
    </row>
    <row r="626" spans="1:46" ht="12.75" customHeight="1" x14ac:dyDescent="0.2">
      <c r="A626" s="123"/>
      <c r="B626" s="124"/>
      <c r="C626" s="129"/>
      <c r="AR626" s="123"/>
      <c r="AT626" s="124"/>
    </row>
    <row r="627" spans="1:46" ht="12.75" customHeight="1" x14ac:dyDescent="0.2">
      <c r="A627" s="123"/>
      <c r="B627" s="124"/>
      <c r="C627" s="129"/>
      <c r="AR627" s="123"/>
      <c r="AT627" s="124"/>
    </row>
    <row r="628" spans="1:46" ht="12.75" customHeight="1" x14ac:dyDescent="0.2">
      <c r="A628" s="123"/>
      <c r="B628" s="124"/>
      <c r="C628" s="129"/>
      <c r="AR628" s="123"/>
      <c r="AT628" s="124"/>
    </row>
    <row r="629" spans="1:46" ht="12.75" customHeight="1" x14ac:dyDescent="0.2">
      <c r="A629" s="123"/>
      <c r="B629" s="124"/>
      <c r="C629" s="129"/>
      <c r="AR629" s="123"/>
      <c r="AT629" s="124"/>
    </row>
    <row r="630" spans="1:46" ht="12.75" customHeight="1" x14ac:dyDescent="0.2">
      <c r="A630" s="123"/>
      <c r="B630" s="124"/>
      <c r="C630" s="129"/>
      <c r="AR630" s="123"/>
      <c r="AT630" s="124"/>
    </row>
    <row r="631" spans="1:46" ht="12.75" customHeight="1" x14ac:dyDescent="0.2">
      <c r="A631" s="123"/>
      <c r="B631" s="124"/>
      <c r="C631" s="129"/>
      <c r="AR631" s="123"/>
      <c r="AT631" s="124"/>
    </row>
    <row r="632" spans="1:46" ht="12.75" customHeight="1" x14ac:dyDescent="0.2">
      <c r="A632" s="123"/>
      <c r="B632" s="124"/>
      <c r="C632" s="129"/>
      <c r="AR632" s="123"/>
      <c r="AT632" s="124"/>
    </row>
    <row r="633" spans="1:46" ht="12.75" customHeight="1" x14ac:dyDescent="0.2">
      <c r="A633" s="123"/>
      <c r="B633" s="124"/>
      <c r="C633" s="129"/>
      <c r="AR633" s="123"/>
      <c r="AT633" s="124"/>
    </row>
    <row r="634" spans="1:46" ht="12.75" customHeight="1" x14ac:dyDescent="0.2">
      <c r="A634" s="123"/>
      <c r="B634" s="124"/>
      <c r="C634" s="129"/>
      <c r="AR634" s="123"/>
      <c r="AT634" s="124"/>
    </row>
    <row r="635" spans="1:46" ht="12.75" customHeight="1" x14ac:dyDescent="0.2">
      <c r="A635" s="123"/>
      <c r="B635" s="124"/>
      <c r="C635" s="129"/>
      <c r="AR635" s="123"/>
      <c r="AT635" s="124"/>
    </row>
    <row r="636" spans="1:46" ht="12.75" customHeight="1" x14ac:dyDescent="0.2">
      <c r="A636" s="123"/>
      <c r="B636" s="124"/>
      <c r="C636" s="129"/>
      <c r="AR636" s="123"/>
      <c r="AT636" s="124"/>
    </row>
    <row r="637" spans="1:46" ht="12.75" customHeight="1" x14ac:dyDescent="0.2">
      <c r="A637" s="123"/>
      <c r="B637" s="124"/>
      <c r="C637" s="129"/>
      <c r="AR637" s="123"/>
      <c r="AT637" s="124"/>
    </row>
    <row r="638" spans="1:46" ht="12.75" customHeight="1" x14ac:dyDescent="0.2">
      <c r="A638" s="123"/>
      <c r="B638" s="124"/>
      <c r="C638" s="129"/>
      <c r="AR638" s="123"/>
      <c r="AT638" s="124"/>
    </row>
    <row r="639" spans="1:46" ht="12.75" customHeight="1" x14ac:dyDescent="0.2">
      <c r="A639" s="123"/>
      <c r="B639" s="124"/>
      <c r="C639" s="129"/>
      <c r="AR639" s="123"/>
      <c r="AT639" s="124"/>
    </row>
    <row r="640" spans="1:46" ht="12.75" customHeight="1" x14ac:dyDescent="0.2">
      <c r="A640" s="123"/>
      <c r="B640" s="124"/>
      <c r="C640" s="129"/>
      <c r="AR640" s="123"/>
      <c r="AT640" s="124"/>
    </row>
    <row r="641" spans="1:46" ht="12.75" customHeight="1" x14ac:dyDescent="0.2">
      <c r="A641" s="123"/>
      <c r="B641" s="124"/>
      <c r="C641" s="129"/>
      <c r="AR641" s="123"/>
      <c r="AT641" s="124"/>
    </row>
    <row r="642" spans="1:46" ht="12.75" customHeight="1" x14ac:dyDescent="0.2">
      <c r="A642" s="123"/>
      <c r="B642" s="124"/>
      <c r="C642" s="129"/>
      <c r="AR642" s="123"/>
      <c r="AT642" s="124"/>
    </row>
    <row r="643" spans="1:46" ht="12.75" customHeight="1" x14ac:dyDescent="0.2">
      <c r="A643" s="123"/>
      <c r="B643" s="124"/>
      <c r="C643" s="129"/>
      <c r="AR643" s="123"/>
      <c r="AT643" s="124"/>
    </row>
    <row r="644" spans="1:46" ht="12.75" customHeight="1" x14ac:dyDescent="0.2">
      <c r="A644" s="123"/>
      <c r="B644" s="124"/>
      <c r="C644" s="129"/>
      <c r="AR644" s="123"/>
      <c r="AT644" s="124"/>
    </row>
    <row r="645" spans="1:46" ht="12.75" customHeight="1" x14ac:dyDescent="0.2">
      <c r="A645" s="123"/>
      <c r="B645" s="124"/>
      <c r="C645" s="129"/>
      <c r="AR645" s="123"/>
      <c r="AT645" s="124"/>
    </row>
    <row r="646" spans="1:46" ht="12.75" customHeight="1" x14ac:dyDescent="0.2">
      <c r="A646" s="123"/>
      <c r="B646" s="124"/>
      <c r="C646" s="129"/>
      <c r="AR646" s="123"/>
      <c r="AT646" s="124"/>
    </row>
    <row r="647" spans="1:46" ht="12.75" customHeight="1" x14ac:dyDescent="0.2">
      <c r="A647" s="123"/>
      <c r="B647" s="124"/>
      <c r="C647" s="129"/>
      <c r="AR647" s="123"/>
      <c r="AT647" s="124"/>
    </row>
    <row r="648" spans="1:46" ht="12.75" customHeight="1" x14ac:dyDescent="0.2">
      <c r="A648" s="123"/>
      <c r="B648" s="124"/>
      <c r="C648" s="129"/>
      <c r="AR648" s="123"/>
      <c r="AT648" s="124"/>
    </row>
    <row r="649" spans="1:46" ht="12.75" customHeight="1" x14ac:dyDescent="0.2">
      <c r="A649" s="123"/>
      <c r="B649" s="124"/>
      <c r="C649" s="129"/>
      <c r="AR649" s="123"/>
      <c r="AT649" s="124"/>
    </row>
    <row r="650" spans="1:46" ht="12.75" customHeight="1" x14ac:dyDescent="0.2">
      <c r="A650" s="123"/>
      <c r="B650" s="124"/>
      <c r="C650" s="129"/>
      <c r="AR650" s="123"/>
      <c r="AT650" s="124"/>
    </row>
    <row r="651" spans="1:46" ht="12.75" customHeight="1" x14ac:dyDescent="0.2">
      <c r="A651" s="123"/>
      <c r="B651" s="124"/>
      <c r="C651" s="129"/>
      <c r="AR651" s="123"/>
      <c r="AT651" s="124"/>
    </row>
    <row r="652" spans="1:46" ht="12.75" customHeight="1" x14ac:dyDescent="0.2">
      <c r="A652" s="123"/>
      <c r="B652" s="124"/>
      <c r="C652" s="129"/>
      <c r="AR652" s="123"/>
      <c r="AT652" s="124"/>
    </row>
    <row r="653" spans="1:46" ht="12.75" customHeight="1" x14ac:dyDescent="0.2">
      <c r="A653" s="123"/>
      <c r="B653" s="124"/>
      <c r="C653" s="129"/>
      <c r="AR653" s="123"/>
      <c r="AT653" s="124"/>
    </row>
    <row r="654" spans="1:46" ht="12.75" customHeight="1" x14ac:dyDescent="0.2">
      <c r="A654" s="123"/>
      <c r="B654" s="124"/>
      <c r="C654" s="129"/>
      <c r="AR654" s="123"/>
      <c r="AT654" s="124"/>
    </row>
    <row r="655" spans="1:46" ht="12.75" customHeight="1" x14ac:dyDescent="0.2">
      <c r="A655" s="123"/>
      <c r="B655" s="124"/>
      <c r="C655" s="129"/>
      <c r="AR655" s="123"/>
      <c r="AT655" s="124"/>
    </row>
    <row r="656" spans="1:46" ht="12.75" customHeight="1" x14ac:dyDescent="0.2">
      <c r="A656" s="123"/>
      <c r="B656" s="124"/>
      <c r="C656" s="129"/>
      <c r="AR656" s="123"/>
      <c r="AT656" s="124"/>
    </row>
    <row r="657" spans="1:46" ht="12.75" customHeight="1" x14ac:dyDescent="0.2">
      <c r="A657" s="123"/>
      <c r="B657" s="124"/>
      <c r="C657" s="129"/>
      <c r="AR657" s="123"/>
      <c r="AT657" s="124"/>
    </row>
    <row r="658" spans="1:46" ht="12.75" customHeight="1" x14ac:dyDescent="0.2">
      <c r="A658" s="123"/>
      <c r="B658" s="124"/>
      <c r="C658" s="129"/>
      <c r="AR658" s="123"/>
      <c r="AT658" s="124"/>
    </row>
    <row r="659" spans="1:46" ht="12.75" customHeight="1" x14ac:dyDescent="0.2">
      <c r="A659" s="123"/>
      <c r="B659" s="124"/>
      <c r="C659" s="129"/>
      <c r="AR659" s="123"/>
      <c r="AT659" s="124"/>
    </row>
    <row r="660" spans="1:46" ht="12.75" customHeight="1" x14ac:dyDescent="0.2">
      <c r="A660" s="123"/>
      <c r="B660" s="124"/>
      <c r="C660" s="129"/>
      <c r="AR660" s="123"/>
      <c r="AT660" s="124"/>
    </row>
    <row r="661" spans="1:46" ht="12.75" customHeight="1" x14ac:dyDescent="0.2">
      <c r="A661" s="123"/>
      <c r="B661" s="124"/>
      <c r="C661" s="129"/>
      <c r="AR661" s="123"/>
      <c r="AT661" s="124"/>
    </row>
    <row r="662" spans="1:46" ht="12.75" customHeight="1" x14ac:dyDescent="0.2">
      <c r="A662" s="123"/>
      <c r="B662" s="124"/>
      <c r="C662" s="129"/>
      <c r="AR662" s="123"/>
      <c r="AT662" s="124"/>
    </row>
    <row r="663" spans="1:46" ht="12.75" customHeight="1" x14ac:dyDescent="0.2">
      <c r="A663" s="123"/>
      <c r="B663" s="124"/>
      <c r="C663" s="129"/>
      <c r="AR663" s="123"/>
      <c r="AT663" s="124"/>
    </row>
    <row r="664" spans="1:46" ht="12.75" customHeight="1" x14ac:dyDescent="0.2">
      <c r="A664" s="123"/>
      <c r="B664" s="124"/>
      <c r="C664" s="129"/>
      <c r="AR664" s="123"/>
      <c r="AT664" s="124"/>
    </row>
    <row r="665" spans="1:46" ht="12.75" customHeight="1" x14ac:dyDescent="0.2">
      <c r="A665" s="123"/>
      <c r="B665" s="124"/>
      <c r="C665" s="129"/>
      <c r="AR665" s="123"/>
      <c r="AT665" s="124"/>
    </row>
    <row r="666" spans="1:46" ht="12.75" customHeight="1" x14ac:dyDescent="0.2">
      <c r="A666" s="123"/>
      <c r="B666" s="124"/>
      <c r="C666" s="129"/>
      <c r="AR666" s="123"/>
      <c r="AT666" s="124"/>
    </row>
    <row r="667" spans="1:46" ht="12.75" customHeight="1" x14ac:dyDescent="0.2">
      <c r="A667" s="123"/>
      <c r="B667" s="124"/>
      <c r="C667" s="129"/>
      <c r="AR667" s="123"/>
      <c r="AT667" s="124"/>
    </row>
    <row r="668" spans="1:46" ht="12.75" customHeight="1" x14ac:dyDescent="0.2">
      <c r="A668" s="123"/>
      <c r="B668" s="124"/>
      <c r="C668" s="129"/>
      <c r="AR668" s="123"/>
      <c r="AT668" s="124"/>
    </row>
    <row r="669" spans="1:46" ht="12.75" customHeight="1" x14ac:dyDescent="0.2">
      <c r="A669" s="123"/>
      <c r="B669" s="124"/>
      <c r="C669" s="129"/>
      <c r="AR669" s="123"/>
      <c r="AT669" s="124"/>
    </row>
    <row r="670" spans="1:46" ht="12.75" customHeight="1" x14ac:dyDescent="0.2">
      <c r="A670" s="123"/>
      <c r="B670" s="124"/>
      <c r="C670" s="129"/>
      <c r="AR670" s="123"/>
      <c r="AT670" s="124"/>
    </row>
    <row r="671" spans="1:46" ht="12.75" customHeight="1" x14ac:dyDescent="0.2">
      <c r="A671" s="123"/>
      <c r="B671" s="124"/>
      <c r="C671" s="129"/>
      <c r="AR671" s="123"/>
      <c r="AT671" s="124"/>
    </row>
    <row r="672" spans="1:46" ht="12.75" customHeight="1" x14ac:dyDescent="0.2">
      <c r="A672" s="123"/>
      <c r="B672" s="124"/>
      <c r="C672" s="129"/>
      <c r="AR672" s="123"/>
      <c r="AT672" s="124"/>
    </row>
    <row r="673" spans="1:46" ht="12.75" customHeight="1" x14ac:dyDescent="0.2">
      <c r="A673" s="123"/>
      <c r="B673" s="124"/>
      <c r="C673" s="129"/>
      <c r="AR673" s="123"/>
      <c r="AT673" s="124"/>
    </row>
    <row r="674" spans="1:46" ht="12.75" customHeight="1" x14ac:dyDescent="0.2">
      <c r="A674" s="123"/>
      <c r="B674" s="124"/>
      <c r="C674" s="129"/>
      <c r="AR674" s="123"/>
      <c r="AT674" s="124"/>
    </row>
    <row r="675" spans="1:46" ht="12.75" customHeight="1" x14ac:dyDescent="0.2">
      <c r="A675" s="123"/>
      <c r="B675" s="124"/>
      <c r="C675" s="129"/>
      <c r="AR675" s="123"/>
      <c r="AT675" s="124"/>
    </row>
    <row r="676" spans="1:46" ht="12.75" customHeight="1" x14ac:dyDescent="0.2">
      <c r="A676" s="123"/>
      <c r="B676" s="124"/>
      <c r="C676" s="129"/>
      <c r="AR676" s="123"/>
      <c r="AT676" s="124"/>
    </row>
    <row r="677" spans="1:46" ht="12.75" customHeight="1" x14ac:dyDescent="0.2">
      <c r="A677" s="123"/>
      <c r="B677" s="124"/>
      <c r="C677" s="129"/>
      <c r="AR677" s="123"/>
      <c r="AT677" s="124"/>
    </row>
    <row r="678" spans="1:46" ht="12.75" customHeight="1" x14ac:dyDescent="0.2">
      <c r="A678" s="123"/>
      <c r="B678" s="124"/>
      <c r="C678" s="129"/>
      <c r="AR678" s="123"/>
      <c r="AT678" s="124"/>
    </row>
    <row r="679" spans="1:46" ht="12.75" customHeight="1" x14ac:dyDescent="0.2">
      <c r="A679" s="123"/>
      <c r="B679" s="124"/>
      <c r="C679" s="129"/>
      <c r="AR679" s="123"/>
      <c r="AT679" s="124"/>
    </row>
    <row r="680" spans="1:46" ht="12.75" customHeight="1" x14ac:dyDescent="0.2">
      <c r="A680" s="123"/>
      <c r="B680" s="124"/>
      <c r="C680" s="129"/>
      <c r="AR680" s="123"/>
      <c r="AT680" s="124"/>
    </row>
    <row r="681" spans="1:46" ht="12.75" customHeight="1" x14ac:dyDescent="0.2">
      <c r="A681" s="123"/>
      <c r="B681" s="124"/>
      <c r="C681" s="129"/>
      <c r="AR681" s="123"/>
      <c r="AT681" s="124"/>
    </row>
    <row r="682" spans="1:46" ht="12.75" customHeight="1" x14ac:dyDescent="0.2">
      <c r="A682" s="123"/>
      <c r="B682" s="124"/>
      <c r="C682" s="129"/>
      <c r="AR682" s="123"/>
      <c r="AT682" s="124"/>
    </row>
    <row r="683" spans="1:46" ht="12.75" customHeight="1" x14ac:dyDescent="0.2">
      <c r="A683" s="123"/>
      <c r="B683" s="124"/>
      <c r="C683" s="129"/>
      <c r="AR683" s="123"/>
      <c r="AT683" s="124"/>
    </row>
    <row r="684" spans="1:46" ht="12.75" customHeight="1" x14ac:dyDescent="0.2">
      <c r="A684" s="123"/>
      <c r="B684" s="124"/>
      <c r="C684" s="129"/>
      <c r="AR684" s="123"/>
      <c r="AT684" s="124"/>
    </row>
    <row r="685" spans="1:46" ht="12.75" customHeight="1" x14ac:dyDescent="0.2">
      <c r="A685" s="123"/>
      <c r="B685" s="124"/>
      <c r="C685" s="129"/>
      <c r="AR685" s="123"/>
      <c r="AT685" s="124"/>
    </row>
    <row r="686" spans="1:46" ht="12.75" customHeight="1" x14ac:dyDescent="0.2">
      <c r="A686" s="123"/>
      <c r="B686" s="124"/>
      <c r="C686" s="129"/>
      <c r="AR686" s="123"/>
      <c r="AT686" s="124"/>
    </row>
    <row r="687" spans="1:46" ht="12.75" customHeight="1" x14ac:dyDescent="0.2">
      <c r="A687" s="123"/>
      <c r="B687" s="124"/>
      <c r="C687" s="129"/>
      <c r="AR687" s="123"/>
      <c r="AT687" s="124"/>
    </row>
    <row r="688" spans="1:46" ht="12.75" customHeight="1" x14ac:dyDescent="0.2">
      <c r="A688" s="123"/>
      <c r="B688" s="124"/>
      <c r="C688" s="129"/>
      <c r="AR688" s="123"/>
      <c r="AT688" s="124"/>
    </row>
    <row r="689" spans="1:46" ht="12.75" customHeight="1" x14ac:dyDescent="0.2">
      <c r="A689" s="123"/>
      <c r="B689" s="124"/>
      <c r="C689" s="129"/>
      <c r="AR689" s="123"/>
      <c r="AT689" s="124"/>
    </row>
    <row r="690" spans="1:46" ht="12.75" customHeight="1" x14ac:dyDescent="0.2">
      <c r="A690" s="123"/>
      <c r="B690" s="124"/>
      <c r="C690" s="129"/>
      <c r="AR690" s="123"/>
      <c r="AT690" s="124"/>
    </row>
    <row r="691" spans="1:46" ht="12.75" customHeight="1" x14ac:dyDescent="0.2">
      <c r="A691" s="123"/>
      <c r="B691" s="124"/>
      <c r="C691" s="129"/>
      <c r="AR691" s="123"/>
      <c r="AT691" s="124"/>
    </row>
    <row r="692" spans="1:46" ht="12.75" customHeight="1" x14ac:dyDescent="0.2">
      <c r="A692" s="123"/>
      <c r="B692" s="124"/>
      <c r="C692" s="129"/>
      <c r="AR692" s="123"/>
      <c r="AT692" s="124"/>
    </row>
    <row r="693" spans="1:46" ht="12.75" customHeight="1" x14ac:dyDescent="0.2">
      <c r="A693" s="123"/>
      <c r="B693" s="124"/>
      <c r="C693" s="129"/>
      <c r="AR693" s="123"/>
      <c r="AT693" s="124"/>
    </row>
    <row r="694" spans="1:46" ht="12.75" customHeight="1" x14ac:dyDescent="0.2">
      <c r="A694" s="123"/>
      <c r="B694" s="124"/>
      <c r="C694" s="129"/>
      <c r="AR694" s="123"/>
      <c r="AT694" s="124"/>
    </row>
    <row r="695" spans="1:46" ht="12.75" customHeight="1" x14ac:dyDescent="0.2">
      <c r="A695" s="123"/>
      <c r="B695" s="124"/>
      <c r="C695" s="129"/>
      <c r="AR695" s="123"/>
      <c r="AT695" s="124"/>
    </row>
    <row r="696" spans="1:46" ht="12.75" customHeight="1" x14ac:dyDescent="0.2">
      <c r="A696" s="123"/>
      <c r="B696" s="124"/>
      <c r="C696" s="129"/>
      <c r="AR696" s="123"/>
      <c r="AT696" s="124"/>
    </row>
    <row r="697" spans="1:46" ht="12.75" customHeight="1" x14ac:dyDescent="0.2">
      <c r="A697" s="123"/>
      <c r="B697" s="124"/>
      <c r="C697" s="129"/>
      <c r="AR697" s="123"/>
      <c r="AT697" s="124"/>
    </row>
    <row r="698" spans="1:46" ht="12.75" customHeight="1" x14ac:dyDescent="0.2">
      <c r="A698" s="123"/>
      <c r="B698" s="124"/>
      <c r="C698" s="129"/>
      <c r="AR698" s="123"/>
      <c r="AT698" s="124"/>
    </row>
    <row r="699" spans="1:46" ht="12.75" customHeight="1" x14ac:dyDescent="0.2">
      <c r="A699" s="123"/>
      <c r="B699" s="124"/>
      <c r="C699" s="129"/>
      <c r="AR699" s="123"/>
      <c r="AT699" s="124"/>
    </row>
    <row r="700" spans="1:46" ht="12.75" customHeight="1" x14ac:dyDescent="0.2">
      <c r="A700" s="123"/>
      <c r="B700" s="124"/>
      <c r="C700" s="129"/>
      <c r="AR700" s="123"/>
      <c r="AT700" s="124"/>
    </row>
    <row r="701" spans="1:46" ht="12.75" customHeight="1" x14ac:dyDescent="0.2">
      <c r="A701" s="123"/>
      <c r="B701" s="124"/>
      <c r="C701" s="129"/>
      <c r="AR701" s="123"/>
      <c r="AT701" s="124"/>
    </row>
    <row r="702" spans="1:46" ht="12.75" customHeight="1" x14ac:dyDescent="0.2">
      <c r="A702" s="123"/>
      <c r="B702" s="124"/>
      <c r="C702" s="129"/>
      <c r="AR702" s="123"/>
      <c r="AT702" s="124"/>
    </row>
    <row r="703" spans="1:46" ht="12.75" customHeight="1" x14ac:dyDescent="0.2">
      <c r="A703" s="123"/>
      <c r="B703" s="124"/>
      <c r="C703" s="129"/>
      <c r="AR703" s="123"/>
      <c r="AT703" s="124"/>
    </row>
    <row r="704" spans="1:46" ht="12.75" customHeight="1" x14ac:dyDescent="0.2">
      <c r="A704" s="123"/>
      <c r="B704" s="124"/>
      <c r="C704" s="129"/>
      <c r="AR704" s="123"/>
      <c r="AT704" s="124"/>
    </row>
    <row r="705" spans="1:46" ht="12.75" customHeight="1" x14ac:dyDescent="0.2">
      <c r="A705" s="123"/>
      <c r="B705" s="124"/>
      <c r="C705" s="129"/>
      <c r="AR705" s="123"/>
      <c r="AT705" s="124"/>
    </row>
    <row r="706" spans="1:46" ht="12.75" customHeight="1" x14ac:dyDescent="0.2">
      <c r="A706" s="123"/>
      <c r="B706" s="124"/>
      <c r="C706" s="129"/>
      <c r="AR706" s="123"/>
      <c r="AT706" s="124"/>
    </row>
    <row r="707" spans="1:46" ht="12.75" customHeight="1" x14ac:dyDescent="0.2">
      <c r="A707" s="123"/>
      <c r="B707" s="124"/>
      <c r="C707" s="129"/>
      <c r="AR707" s="123"/>
      <c r="AT707" s="124"/>
    </row>
    <row r="708" spans="1:46" ht="12.75" customHeight="1" x14ac:dyDescent="0.2">
      <c r="A708" s="123"/>
      <c r="B708" s="124"/>
      <c r="C708" s="129"/>
      <c r="AR708" s="123"/>
      <c r="AT708" s="124"/>
    </row>
    <row r="709" spans="1:46" ht="12.75" customHeight="1" x14ac:dyDescent="0.2">
      <c r="A709" s="123"/>
      <c r="B709" s="124"/>
      <c r="C709" s="129"/>
      <c r="AR709" s="123"/>
      <c r="AT709" s="124"/>
    </row>
    <row r="710" spans="1:46" ht="12.75" customHeight="1" x14ac:dyDescent="0.2">
      <c r="A710" s="123"/>
      <c r="B710" s="124"/>
      <c r="C710" s="129"/>
      <c r="AR710" s="123"/>
      <c r="AT710" s="124"/>
    </row>
    <row r="711" spans="1:46" ht="12.75" customHeight="1" x14ac:dyDescent="0.2">
      <c r="A711" s="123"/>
      <c r="B711" s="124"/>
      <c r="C711" s="129"/>
      <c r="AR711" s="123"/>
      <c r="AT711" s="124"/>
    </row>
    <row r="712" spans="1:46" ht="12.75" customHeight="1" x14ac:dyDescent="0.2">
      <c r="A712" s="123"/>
      <c r="B712" s="124"/>
      <c r="C712" s="129"/>
      <c r="AR712" s="123"/>
      <c r="AT712" s="124"/>
    </row>
    <row r="713" spans="1:46" ht="12.75" customHeight="1" x14ac:dyDescent="0.2">
      <c r="A713" s="123"/>
      <c r="B713" s="124"/>
      <c r="C713" s="129"/>
      <c r="AR713" s="123"/>
      <c r="AT713" s="124"/>
    </row>
    <row r="714" spans="1:46" ht="12.75" customHeight="1" x14ac:dyDescent="0.2">
      <c r="A714" s="123"/>
      <c r="B714" s="124"/>
      <c r="C714" s="129"/>
      <c r="AR714" s="123"/>
      <c r="AT714" s="124"/>
    </row>
    <row r="715" spans="1:46" ht="12.75" customHeight="1" x14ac:dyDescent="0.2">
      <c r="A715" s="123"/>
      <c r="B715" s="124"/>
      <c r="C715" s="129"/>
      <c r="AR715" s="123"/>
      <c r="AT715" s="124"/>
    </row>
    <row r="716" spans="1:46" ht="12.75" customHeight="1" x14ac:dyDescent="0.2">
      <c r="A716" s="123"/>
      <c r="B716" s="124"/>
      <c r="C716" s="129"/>
      <c r="AR716" s="123"/>
      <c r="AT716" s="124"/>
    </row>
    <row r="717" spans="1:46" ht="12.75" customHeight="1" x14ac:dyDescent="0.2">
      <c r="A717" s="123"/>
      <c r="B717" s="124"/>
      <c r="C717" s="129"/>
      <c r="AR717" s="123"/>
      <c r="AT717" s="124"/>
    </row>
    <row r="718" spans="1:46" ht="12.75" customHeight="1" x14ac:dyDescent="0.2">
      <c r="A718" s="123"/>
      <c r="B718" s="124"/>
      <c r="C718" s="129"/>
      <c r="AR718" s="123"/>
      <c r="AT718" s="124"/>
    </row>
    <row r="719" spans="1:46" ht="12.75" customHeight="1" x14ac:dyDescent="0.2">
      <c r="A719" s="123"/>
      <c r="B719" s="124"/>
      <c r="C719" s="129"/>
      <c r="AR719" s="123"/>
      <c r="AT719" s="124"/>
    </row>
    <row r="720" spans="1:46" ht="12.75" customHeight="1" x14ac:dyDescent="0.2">
      <c r="A720" s="123"/>
      <c r="B720" s="124"/>
      <c r="C720" s="129"/>
      <c r="AR720" s="123"/>
      <c r="AT720" s="124"/>
    </row>
    <row r="721" spans="1:46" ht="12.75" customHeight="1" x14ac:dyDescent="0.2">
      <c r="A721" s="123"/>
      <c r="B721" s="124"/>
      <c r="C721" s="129"/>
      <c r="AR721" s="123"/>
      <c r="AT721" s="124"/>
    </row>
    <row r="722" spans="1:46" ht="12.75" customHeight="1" x14ac:dyDescent="0.2">
      <c r="A722" s="123"/>
      <c r="B722" s="124"/>
      <c r="C722" s="129"/>
      <c r="AR722" s="123"/>
      <c r="AT722" s="124"/>
    </row>
    <row r="723" spans="1:46" ht="12.75" customHeight="1" x14ac:dyDescent="0.2">
      <c r="A723" s="123"/>
      <c r="B723" s="124"/>
      <c r="C723" s="129"/>
      <c r="AR723" s="123"/>
      <c r="AT723" s="124"/>
    </row>
    <row r="724" spans="1:46" ht="12.75" customHeight="1" x14ac:dyDescent="0.2">
      <c r="A724" s="123"/>
      <c r="B724" s="124"/>
      <c r="C724" s="129"/>
      <c r="AR724" s="123"/>
      <c r="AT724" s="124"/>
    </row>
    <row r="725" spans="1:46" ht="12.75" customHeight="1" x14ac:dyDescent="0.2">
      <c r="A725" s="123"/>
      <c r="B725" s="124"/>
      <c r="C725" s="129"/>
      <c r="AR725" s="123"/>
      <c r="AT725" s="124"/>
    </row>
    <row r="726" spans="1:46" ht="12.75" customHeight="1" x14ac:dyDescent="0.2">
      <c r="A726" s="123"/>
      <c r="B726" s="124"/>
      <c r="C726" s="129"/>
      <c r="AR726" s="123"/>
      <c r="AT726" s="124"/>
    </row>
    <row r="727" spans="1:46" ht="12.75" customHeight="1" x14ac:dyDescent="0.2">
      <c r="A727" s="123"/>
      <c r="B727" s="124"/>
      <c r="C727" s="129"/>
      <c r="AR727" s="123"/>
      <c r="AT727" s="124"/>
    </row>
    <row r="728" spans="1:46" ht="12.75" customHeight="1" x14ac:dyDescent="0.2">
      <c r="A728" s="123"/>
      <c r="B728" s="124"/>
      <c r="C728" s="129"/>
      <c r="AR728" s="123"/>
      <c r="AT728" s="124"/>
    </row>
    <row r="729" spans="1:46" ht="12.75" customHeight="1" x14ac:dyDescent="0.2">
      <c r="A729" s="123"/>
      <c r="B729" s="124"/>
      <c r="C729" s="129"/>
      <c r="AR729" s="123"/>
      <c r="AT729" s="124"/>
    </row>
    <row r="730" spans="1:46" ht="12.75" customHeight="1" x14ac:dyDescent="0.2">
      <c r="A730" s="123"/>
      <c r="B730" s="124"/>
      <c r="C730" s="129"/>
      <c r="AR730" s="123"/>
      <c r="AT730" s="124"/>
    </row>
    <row r="731" spans="1:46" ht="12.75" customHeight="1" x14ac:dyDescent="0.2">
      <c r="A731" s="123"/>
      <c r="B731" s="124"/>
      <c r="C731" s="129"/>
      <c r="AR731" s="123"/>
      <c r="AT731" s="124"/>
    </row>
    <row r="732" spans="1:46" ht="12.75" customHeight="1" x14ac:dyDescent="0.2">
      <c r="A732" s="123"/>
      <c r="B732" s="124"/>
      <c r="C732" s="129"/>
      <c r="AR732" s="123"/>
      <c r="AT732" s="124"/>
    </row>
    <row r="733" spans="1:46" ht="12.75" customHeight="1" x14ac:dyDescent="0.2">
      <c r="A733" s="123"/>
      <c r="B733" s="124"/>
      <c r="C733" s="129"/>
      <c r="AR733" s="123"/>
      <c r="AT733" s="124"/>
    </row>
    <row r="734" spans="1:46" ht="12.75" customHeight="1" x14ac:dyDescent="0.2">
      <c r="A734" s="123"/>
      <c r="B734" s="124"/>
      <c r="C734" s="129"/>
      <c r="AR734" s="123"/>
      <c r="AT734" s="124"/>
    </row>
    <row r="735" spans="1:46" ht="12.75" customHeight="1" x14ac:dyDescent="0.2">
      <c r="A735" s="123"/>
      <c r="B735" s="124"/>
      <c r="C735" s="129"/>
      <c r="AR735" s="123"/>
      <c r="AT735" s="124"/>
    </row>
    <row r="736" spans="1:46" ht="12.75" customHeight="1" x14ac:dyDescent="0.2">
      <c r="A736" s="123"/>
      <c r="B736" s="124"/>
      <c r="C736" s="129"/>
      <c r="AR736" s="123"/>
      <c r="AT736" s="124"/>
    </row>
    <row r="737" spans="1:46" ht="12.75" customHeight="1" x14ac:dyDescent="0.2">
      <c r="A737" s="123"/>
      <c r="B737" s="124"/>
      <c r="C737" s="129"/>
      <c r="AR737" s="123"/>
      <c r="AT737" s="124"/>
    </row>
    <row r="738" spans="1:46" ht="12.75" customHeight="1" x14ac:dyDescent="0.2">
      <c r="A738" s="123"/>
      <c r="B738" s="124"/>
      <c r="C738" s="129"/>
      <c r="AR738" s="123"/>
      <c r="AT738" s="124"/>
    </row>
    <row r="739" spans="1:46" ht="12.75" customHeight="1" x14ac:dyDescent="0.2">
      <c r="A739" s="123"/>
      <c r="B739" s="124"/>
      <c r="C739" s="129"/>
      <c r="AR739" s="123"/>
      <c r="AT739" s="124"/>
    </row>
    <row r="740" spans="1:46" ht="12.75" customHeight="1" x14ac:dyDescent="0.2">
      <c r="A740" s="123"/>
      <c r="B740" s="124"/>
      <c r="C740" s="129"/>
      <c r="AR740" s="123"/>
      <c r="AT740" s="124"/>
    </row>
    <row r="741" spans="1:46" ht="12.75" customHeight="1" x14ac:dyDescent="0.2">
      <c r="A741" s="123"/>
      <c r="B741" s="124"/>
      <c r="C741" s="129"/>
      <c r="AR741" s="123"/>
      <c r="AT741" s="124"/>
    </row>
    <row r="742" spans="1:46" ht="12.75" customHeight="1" x14ac:dyDescent="0.2">
      <c r="A742" s="123"/>
      <c r="B742" s="124"/>
      <c r="C742" s="129"/>
      <c r="AR742" s="123"/>
      <c r="AT742" s="124"/>
    </row>
    <row r="743" spans="1:46" ht="12.75" customHeight="1" x14ac:dyDescent="0.2">
      <c r="A743" s="123"/>
      <c r="B743" s="124"/>
      <c r="C743" s="129"/>
      <c r="AR743" s="123"/>
      <c r="AT743" s="124"/>
    </row>
    <row r="744" spans="1:46" ht="12.75" customHeight="1" x14ac:dyDescent="0.2">
      <c r="A744" s="123"/>
      <c r="B744" s="124"/>
      <c r="C744" s="129"/>
      <c r="AR744" s="123"/>
      <c r="AT744" s="124"/>
    </row>
    <row r="745" spans="1:46" ht="12.75" customHeight="1" x14ac:dyDescent="0.2">
      <c r="A745" s="123"/>
      <c r="B745" s="124"/>
      <c r="C745" s="129"/>
      <c r="AR745" s="123"/>
      <c r="AT745" s="124"/>
    </row>
    <row r="746" spans="1:46" ht="12.75" customHeight="1" x14ac:dyDescent="0.2">
      <c r="A746" s="123"/>
      <c r="B746" s="124"/>
      <c r="C746" s="129"/>
      <c r="AR746" s="123"/>
      <c r="AT746" s="124"/>
    </row>
    <row r="747" spans="1:46" ht="12.75" customHeight="1" x14ac:dyDescent="0.2">
      <c r="A747" s="123"/>
      <c r="B747" s="124"/>
      <c r="C747" s="129"/>
      <c r="AR747" s="123"/>
      <c r="AT747" s="124"/>
    </row>
    <row r="748" spans="1:46" ht="12.75" customHeight="1" x14ac:dyDescent="0.2">
      <c r="A748" s="123"/>
      <c r="B748" s="124"/>
      <c r="C748" s="129"/>
      <c r="AR748" s="123"/>
      <c r="AT748" s="124"/>
    </row>
    <row r="749" spans="1:46" ht="12.75" customHeight="1" x14ac:dyDescent="0.2">
      <c r="A749" s="123"/>
      <c r="B749" s="124"/>
      <c r="C749" s="129"/>
      <c r="AR749" s="123"/>
      <c r="AT749" s="124"/>
    </row>
    <row r="750" spans="1:46" ht="12.75" customHeight="1" x14ac:dyDescent="0.2">
      <c r="A750" s="123"/>
      <c r="B750" s="124"/>
      <c r="C750" s="129"/>
      <c r="AR750" s="123"/>
      <c r="AT750" s="124"/>
    </row>
    <row r="751" spans="1:46" ht="12.75" customHeight="1" x14ac:dyDescent="0.2">
      <c r="A751" s="123"/>
      <c r="B751" s="124"/>
      <c r="C751" s="129"/>
      <c r="AR751" s="123"/>
      <c r="AT751" s="124"/>
    </row>
    <row r="752" spans="1:46" ht="12.75" customHeight="1" x14ac:dyDescent="0.2">
      <c r="A752" s="123"/>
      <c r="B752" s="124"/>
      <c r="C752" s="129"/>
      <c r="AR752" s="123"/>
      <c r="AT752" s="124"/>
    </row>
    <row r="753" spans="1:46" ht="12.75" customHeight="1" x14ac:dyDescent="0.2">
      <c r="A753" s="123"/>
      <c r="B753" s="124"/>
      <c r="C753" s="129"/>
      <c r="AR753" s="123"/>
      <c r="AT753" s="124"/>
    </row>
    <row r="754" spans="1:46" ht="12.75" customHeight="1" x14ac:dyDescent="0.2">
      <c r="A754" s="123"/>
      <c r="B754" s="124"/>
      <c r="C754" s="129"/>
      <c r="AR754" s="123"/>
      <c r="AT754" s="124"/>
    </row>
    <row r="755" spans="1:46" ht="12.75" customHeight="1" x14ac:dyDescent="0.2">
      <c r="A755" s="123"/>
      <c r="B755" s="124"/>
      <c r="C755" s="129"/>
      <c r="AR755" s="123"/>
      <c r="AT755" s="124"/>
    </row>
    <row r="756" spans="1:46" ht="12.75" customHeight="1" x14ac:dyDescent="0.2">
      <c r="A756" s="123"/>
      <c r="B756" s="124"/>
      <c r="C756" s="129"/>
      <c r="AR756" s="123"/>
      <c r="AT756" s="124"/>
    </row>
    <row r="757" spans="1:46" ht="12.75" customHeight="1" x14ac:dyDescent="0.2">
      <c r="A757" s="123"/>
      <c r="B757" s="124"/>
      <c r="C757" s="129"/>
      <c r="AR757" s="123"/>
      <c r="AT757" s="124"/>
    </row>
    <row r="758" spans="1:46" ht="12.75" customHeight="1" x14ac:dyDescent="0.2">
      <c r="A758" s="123"/>
      <c r="B758" s="124"/>
      <c r="C758" s="129"/>
      <c r="AR758" s="123"/>
      <c r="AT758" s="124"/>
    </row>
    <row r="759" spans="1:46" ht="12.75" customHeight="1" x14ac:dyDescent="0.2">
      <c r="A759" s="123"/>
      <c r="B759" s="124"/>
      <c r="C759" s="129"/>
      <c r="AR759" s="123"/>
      <c r="AT759" s="124"/>
    </row>
    <row r="760" spans="1:46" ht="12.75" customHeight="1" x14ac:dyDescent="0.2">
      <c r="A760" s="123"/>
      <c r="B760" s="124"/>
      <c r="C760" s="129"/>
      <c r="AR760" s="123"/>
      <c r="AT760" s="124"/>
    </row>
    <row r="761" spans="1:46" ht="12.75" customHeight="1" x14ac:dyDescent="0.2">
      <c r="A761" s="123"/>
      <c r="B761" s="124"/>
      <c r="C761" s="129"/>
      <c r="AR761" s="123"/>
      <c r="AT761" s="124"/>
    </row>
    <row r="762" spans="1:46" ht="12.75" customHeight="1" x14ac:dyDescent="0.2">
      <c r="A762" s="123"/>
      <c r="B762" s="124"/>
      <c r="C762" s="129"/>
      <c r="AR762" s="123"/>
      <c r="AT762" s="124"/>
    </row>
    <row r="763" spans="1:46" ht="12.75" customHeight="1" x14ac:dyDescent="0.2">
      <c r="A763" s="123"/>
      <c r="B763" s="124"/>
      <c r="C763" s="129"/>
      <c r="AR763" s="123"/>
      <c r="AT763" s="124"/>
    </row>
    <row r="764" spans="1:46" ht="12.75" customHeight="1" x14ac:dyDescent="0.2">
      <c r="A764" s="123"/>
      <c r="B764" s="124"/>
      <c r="C764" s="129"/>
      <c r="AR764" s="123"/>
      <c r="AT764" s="124"/>
    </row>
    <row r="765" spans="1:46" ht="12.75" customHeight="1" x14ac:dyDescent="0.2">
      <c r="A765" s="123"/>
      <c r="B765" s="124"/>
      <c r="C765" s="129"/>
      <c r="AR765" s="123"/>
      <c r="AT765" s="124"/>
    </row>
    <row r="766" spans="1:46" ht="12.75" customHeight="1" x14ac:dyDescent="0.2">
      <c r="A766" s="123"/>
      <c r="B766" s="124"/>
      <c r="C766" s="129"/>
      <c r="AR766" s="123"/>
      <c r="AT766" s="124"/>
    </row>
    <row r="767" spans="1:46" ht="12.75" customHeight="1" x14ac:dyDescent="0.2">
      <c r="A767" s="123"/>
      <c r="B767" s="124"/>
      <c r="C767" s="129"/>
      <c r="AR767" s="123"/>
      <c r="AT767" s="124"/>
    </row>
    <row r="768" spans="1:46" ht="12.75" customHeight="1" x14ac:dyDescent="0.2">
      <c r="A768" s="123"/>
      <c r="B768" s="124"/>
      <c r="C768" s="129"/>
      <c r="AR768" s="123"/>
      <c r="AT768" s="124"/>
    </row>
    <row r="769" spans="1:46" ht="12.75" customHeight="1" x14ac:dyDescent="0.2">
      <c r="A769" s="123"/>
      <c r="B769" s="124"/>
      <c r="C769" s="129"/>
      <c r="AR769" s="123"/>
      <c r="AT769" s="124"/>
    </row>
    <row r="770" spans="1:46" ht="12.75" customHeight="1" x14ac:dyDescent="0.2">
      <c r="A770" s="123"/>
      <c r="B770" s="124"/>
      <c r="C770" s="129"/>
      <c r="AR770" s="123"/>
      <c r="AT770" s="124"/>
    </row>
    <row r="771" spans="1:46" ht="12.75" customHeight="1" x14ac:dyDescent="0.2">
      <c r="A771" s="123"/>
      <c r="B771" s="124"/>
      <c r="C771" s="129"/>
      <c r="AR771" s="123"/>
      <c r="AT771" s="124"/>
    </row>
    <row r="772" spans="1:46" ht="12.75" customHeight="1" x14ac:dyDescent="0.2">
      <c r="A772" s="123"/>
      <c r="B772" s="124"/>
      <c r="C772" s="129"/>
      <c r="AR772" s="123"/>
      <c r="AT772" s="124"/>
    </row>
    <row r="773" spans="1:46" ht="12.75" customHeight="1" x14ac:dyDescent="0.2">
      <c r="A773" s="123"/>
      <c r="B773" s="124"/>
      <c r="C773" s="129"/>
      <c r="AR773" s="123"/>
      <c r="AT773" s="124"/>
    </row>
    <row r="774" spans="1:46" ht="12.75" customHeight="1" x14ac:dyDescent="0.2">
      <c r="A774" s="123"/>
      <c r="B774" s="124"/>
      <c r="C774" s="129"/>
      <c r="AR774" s="123"/>
      <c r="AT774" s="124"/>
    </row>
    <row r="775" spans="1:46" ht="12.75" customHeight="1" x14ac:dyDescent="0.2">
      <c r="A775" s="123"/>
      <c r="B775" s="124"/>
      <c r="C775" s="129"/>
      <c r="AR775" s="123"/>
      <c r="AT775" s="124"/>
    </row>
    <row r="776" spans="1:46" ht="12.75" customHeight="1" x14ac:dyDescent="0.2">
      <c r="A776" s="123"/>
      <c r="B776" s="124"/>
      <c r="C776" s="129"/>
      <c r="AR776" s="123"/>
      <c r="AT776" s="124"/>
    </row>
    <row r="777" spans="1:46" ht="12.75" customHeight="1" x14ac:dyDescent="0.2">
      <c r="A777" s="123"/>
      <c r="B777" s="124"/>
      <c r="C777" s="129"/>
      <c r="AR777" s="123"/>
      <c r="AT777" s="124"/>
    </row>
    <row r="778" spans="1:46" ht="12.75" customHeight="1" x14ac:dyDescent="0.2">
      <c r="A778" s="123"/>
      <c r="B778" s="124"/>
      <c r="C778" s="129"/>
      <c r="AR778" s="123"/>
      <c r="AT778" s="124"/>
    </row>
    <row r="779" spans="1:46" ht="12.75" customHeight="1" x14ac:dyDescent="0.2">
      <c r="A779" s="123"/>
      <c r="B779" s="124"/>
      <c r="C779" s="129"/>
      <c r="AR779" s="123"/>
      <c r="AT779" s="124"/>
    </row>
    <row r="780" spans="1:46" ht="12.75" customHeight="1" x14ac:dyDescent="0.2">
      <c r="A780" s="123"/>
      <c r="B780" s="124"/>
      <c r="C780" s="129"/>
      <c r="AR780" s="123"/>
      <c r="AT780" s="124"/>
    </row>
    <row r="781" spans="1:46" ht="12.75" customHeight="1" x14ac:dyDescent="0.2">
      <c r="A781" s="123"/>
      <c r="B781" s="124"/>
      <c r="C781" s="129"/>
      <c r="AR781" s="123"/>
      <c r="AT781" s="124"/>
    </row>
    <row r="782" spans="1:46" ht="12.75" customHeight="1" x14ac:dyDescent="0.2">
      <c r="A782" s="123"/>
      <c r="B782" s="124"/>
      <c r="C782" s="129"/>
      <c r="AR782" s="123"/>
      <c r="AT782" s="124"/>
    </row>
    <row r="783" spans="1:46" ht="12.75" customHeight="1" x14ac:dyDescent="0.2">
      <c r="A783" s="123"/>
      <c r="B783" s="124"/>
      <c r="C783" s="129"/>
      <c r="AR783" s="123"/>
      <c r="AT783" s="124"/>
    </row>
    <row r="784" spans="1:46" ht="12.75" customHeight="1" x14ac:dyDescent="0.2">
      <c r="A784" s="123"/>
      <c r="B784" s="124"/>
      <c r="C784" s="129"/>
      <c r="AR784" s="123"/>
      <c r="AT784" s="124"/>
    </row>
    <row r="785" spans="1:46" ht="12.75" customHeight="1" x14ac:dyDescent="0.2">
      <c r="A785" s="123"/>
      <c r="B785" s="124"/>
      <c r="C785" s="129"/>
      <c r="AR785" s="123"/>
      <c r="AT785" s="124"/>
    </row>
    <row r="786" spans="1:46" ht="12.75" customHeight="1" x14ac:dyDescent="0.2">
      <c r="A786" s="123"/>
      <c r="B786" s="124"/>
      <c r="C786" s="129"/>
      <c r="AR786" s="123"/>
      <c r="AT786" s="124"/>
    </row>
    <row r="787" spans="1:46" ht="12.75" customHeight="1" x14ac:dyDescent="0.2">
      <c r="A787" s="123"/>
      <c r="B787" s="124"/>
      <c r="C787" s="129"/>
      <c r="AR787" s="123"/>
      <c r="AT787" s="124"/>
    </row>
    <row r="788" spans="1:46" ht="12.75" customHeight="1" x14ac:dyDescent="0.2">
      <c r="A788" s="123"/>
      <c r="B788" s="124"/>
      <c r="C788" s="129"/>
      <c r="AR788" s="123"/>
      <c r="AT788" s="124"/>
    </row>
    <row r="789" spans="1:46" ht="12.75" customHeight="1" x14ac:dyDescent="0.2">
      <c r="A789" s="123"/>
      <c r="B789" s="124"/>
      <c r="C789" s="129"/>
      <c r="AR789" s="123"/>
      <c r="AT789" s="124"/>
    </row>
    <row r="790" spans="1:46" ht="12.75" customHeight="1" x14ac:dyDescent="0.2">
      <c r="A790" s="123"/>
      <c r="B790" s="124"/>
      <c r="C790" s="129"/>
      <c r="AR790" s="123"/>
      <c r="AT790" s="124"/>
    </row>
    <row r="791" spans="1:46" ht="12.75" customHeight="1" x14ac:dyDescent="0.2">
      <c r="A791" s="123"/>
      <c r="B791" s="124"/>
      <c r="C791" s="129"/>
      <c r="AR791" s="123"/>
      <c r="AT791" s="124"/>
    </row>
    <row r="792" spans="1:46" ht="12.75" customHeight="1" x14ac:dyDescent="0.2">
      <c r="A792" s="123"/>
      <c r="B792" s="124"/>
      <c r="C792" s="129"/>
      <c r="AR792" s="123"/>
      <c r="AT792" s="124"/>
    </row>
    <row r="793" spans="1:46" ht="12.75" customHeight="1" x14ac:dyDescent="0.2">
      <c r="A793" s="123"/>
      <c r="B793" s="124"/>
      <c r="C793" s="129"/>
      <c r="AR793" s="123"/>
      <c r="AT793" s="124"/>
    </row>
    <row r="794" spans="1:46" ht="12.75" customHeight="1" x14ac:dyDescent="0.2">
      <c r="A794" s="123"/>
      <c r="B794" s="124"/>
      <c r="C794" s="129"/>
      <c r="AR794" s="123"/>
      <c r="AT794" s="124"/>
    </row>
    <row r="795" spans="1:46" ht="12.75" customHeight="1" x14ac:dyDescent="0.2">
      <c r="A795" s="123"/>
      <c r="B795" s="124"/>
      <c r="C795" s="129"/>
      <c r="AR795" s="123"/>
      <c r="AT795" s="124"/>
    </row>
    <row r="796" spans="1:46" ht="12.75" customHeight="1" x14ac:dyDescent="0.2">
      <c r="A796" s="123"/>
      <c r="B796" s="124"/>
      <c r="C796" s="129"/>
      <c r="AR796" s="123"/>
      <c r="AT796" s="124"/>
    </row>
    <row r="797" spans="1:46" ht="12.75" customHeight="1" x14ac:dyDescent="0.2">
      <c r="A797" s="123"/>
      <c r="B797" s="124"/>
      <c r="C797" s="129"/>
      <c r="AR797" s="123"/>
      <c r="AT797" s="124"/>
    </row>
    <row r="798" spans="1:46" ht="12.75" customHeight="1" x14ac:dyDescent="0.2">
      <c r="A798" s="123"/>
      <c r="B798" s="124"/>
      <c r="C798" s="129"/>
      <c r="AR798" s="123"/>
      <c r="AT798" s="124"/>
    </row>
    <row r="799" spans="1:46" ht="12.75" customHeight="1" x14ac:dyDescent="0.2">
      <c r="A799" s="123"/>
      <c r="B799" s="124"/>
      <c r="C799" s="129"/>
      <c r="AR799" s="123"/>
      <c r="AT799" s="124"/>
    </row>
    <row r="800" spans="1:46" ht="12.75" customHeight="1" x14ac:dyDescent="0.2">
      <c r="A800" s="123"/>
      <c r="B800" s="124"/>
      <c r="C800" s="129"/>
      <c r="AR800" s="123"/>
      <c r="AT800" s="124"/>
    </row>
    <row r="801" spans="1:46" ht="12.75" customHeight="1" x14ac:dyDescent="0.2">
      <c r="A801" s="123"/>
      <c r="B801" s="124"/>
      <c r="C801" s="129"/>
      <c r="AR801" s="123"/>
      <c r="AT801" s="124"/>
    </row>
    <row r="802" spans="1:46" ht="12.75" customHeight="1" x14ac:dyDescent="0.2">
      <c r="A802" s="123"/>
      <c r="B802" s="124"/>
      <c r="C802" s="129"/>
      <c r="AR802" s="123"/>
      <c r="AT802" s="124"/>
    </row>
    <row r="803" spans="1:46" ht="12.75" customHeight="1" x14ac:dyDescent="0.2">
      <c r="A803" s="123"/>
      <c r="B803" s="124"/>
      <c r="C803" s="129"/>
      <c r="AR803" s="123"/>
      <c r="AT803" s="124"/>
    </row>
    <row r="804" spans="1:46" ht="12.75" customHeight="1" x14ac:dyDescent="0.2">
      <c r="A804" s="123"/>
      <c r="B804" s="124"/>
      <c r="C804" s="129"/>
      <c r="AR804" s="123"/>
      <c r="AT804" s="124"/>
    </row>
    <row r="805" spans="1:46" ht="12.75" customHeight="1" x14ac:dyDescent="0.2">
      <c r="A805" s="123"/>
      <c r="B805" s="124"/>
      <c r="C805" s="129"/>
      <c r="AR805" s="123"/>
      <c r="AT805" s="124"/>
    </row>
    <row r="806" spans="1:46" ht="12.75" customHeight="1" x14ac:dyDescent="0.2">
      <c r="A806" s="123"/>
      <c r="B806" s="124"/>
      <c r="C806" s="129"/>
      <c r="AR806" s="123"/>
      <c r="AT806" s="124"/>
    </row>
    <row r="807" spans="1:46" ht="12.75" customHeight="1" x14ac:dyDescent="0.2">
      <c r="A807" s="123"/>
      <c r="B807" s="124"/>
      <c r="C807" s="129"/>
      <c r="AR807" s="123"/>
      <c r="AT807" s="124"/>
    </row>
    <row r="808" spans="1:46" ht="12.75" customHeight="1" x14ac:dyDescent="0.2">
      <c r="A808" s="123"/>
      <c r="B808" s="124"/>
      <c r="C808" s="129"/>
      <c r="AR808" s="123"/>
      <c r="AT808" s="124"/>
    </row>
    <row r="809" spans="1:46" ht="12.75" customHeight="1" x14ac:dyDescent="0.2">
      <c r="A809" s="123"/>
      <c r="B809" s="124"/>
      <c r="C809" s="129"/>
      <c r="AR809" s="123"/>
      <c r="AT809" s="124"/>
    </row>
    <row r="810" spans="1:46" ht="12.75" customHeight="1" x14ac:dyDescent="0.2">
      <c r="A810" s="123"/>
      <c r="B810" s="124"/>
      <c r="C810" s="129"/>
      <c r="AR810" s="123"/>
      <c r="AT810" s="124"/>
    </row>
    <row r="811" spans="1:46" ht="12.75" customHeight="1" x14ac:dyDescent="0.2">
      <c r="A811" s="123"/>
      <c r="B811" s="124"/>
      <c r="C811" s="129"/>
      <c r="AR811" s="123"/>
      <c r="AT811" s="124"/>
    </row>
    <row r="812" spans="1:46" ht="12.75" customHeight="1" x14ac:dyDescent="0.2">
      <c r="A812" s="123"/>
      <c r="B812" s="124"/>
      <c r="C812" s="129"/>
      <c r="AR812" s="123"/>
      <c r="AT812" s="124"/>
    </row>
    <row r="813" spans="1:46" ht="12.75" customHeight="1" x14ac:dyDescent="0.2">
      <c r="A813" s="123"/>
      <c r="B813" s="124"/>
      <c r="C813" s="129"/>
      <c r="AR813" s="123"/>
      <c r="AT813" s="124"/>
    </row>
    <row r="814" spans="1:46" ht="12.75" customHeight="1" x14ac:dyDescent="0.2">
      <c r="A814" s="123"/>
      <c r="B814" s="124"/>
      <c r="C814" s="129"/>
      <c r="AR814" s="123"/>
      <c r="AT814" s="124"/>
    </row>
    <row r="815" spans="1:46" ht="12.75" customHeight="1" x14ac:dyDescent="0.2">
      <c r="A815" s="123"/>
      <c r="B815" s="124"/>
      <c r="C815" s="129"/>
      <c r="AR815" s="123"/>
      <c r="AT815" s="124"/>
    </row>
    <row r="816" spans="1:46" ht="12.75" customHeight="1" x14ac:dyDescent="0.2">
      <c r="A816" s="123"/>
      <c r="B816" s="124"/>
      <c r="C816" s="129"/>
      <c r="AR816" s="123"/>
      <c r="AT816" s="124"/>
    </row>
    <row r="817" spans="1:46" ht="12.75" customHeight="1" x14ac:dyDescent="0.2">
      <c r="A817" s="123"/>
      <c r="B817" s="124"/>
      <c r="C817" s="129"/>
      <c r="AR817" s="123"/>
      <c r="AT817" s="124"/>
    </row>
    <row r="818" spans="1:46" ht="12.75" customHeight="1" x14ac:dyDescent="0.2">
      <c r="A818" s="123"/>
      <c r="B818" s="124"/>
      <c r="C818" s="129"/>
      <c r="AR818" s="123"/>
      <c r="AT818" s="124"/>
    </row>
    <row r="819" spans="1:46" ht="12.75" customHeight="1" x14ac:dyDescent="0.2">
      <c r="A819" s="123"/>
      <c r="B819" s="124"/>
      <c r="C819" s="129"/>
      <c r="AR819" s="123"/>
      <c r="AT819" s="124"/>
    </row>
    <row r="820" spans="1:46" ht="12.75" customHeight="1" x14ac:dyDescent="0.2">
      <c r="A820" s="123"/>
      <c r="B820" s="124"/>
      <c r="C820" s="129"/>
      <c r="AR820" s="123"/>
      <c r="AT820" s="124"/>
    </row>
    <row r="821" spans="1:46" ht="12.75" customHeight="1" x14ac:dyDescent="0.2">
      <c r="A821" s="123"/>
      <c r="B821" s="124"/>
      <c r="C821" s="129"/>
      <c r="AR821" s="123"/>
      <c r="AT821" s="124"/>
    </row>
    <row r="822" spans="1:46" ht="12.75" customHeight="1" x14ac:dyDescent="0.2">
      <c r="A822" s="123"/>
      <c r="B822" s="124"/>
      <c r="C822" s="129"/>
      <c r="AR822" s="123"/>
      <c r="AT822" s="124"/>
    </row>
    <row r="823" spans="1:46" ht="12.75" customHeight="1" x14ac:dyDescent="0.2">
      <c r="A823" s="123"/>
      <c r="B823" s="124"/>
      <c r="C823" s="129"/>
      <c r="AR823" s="123"/>
      <c r="AT823" s="124"/>
    </row>
    <row r="824" spans="1:46" ht="12.75" customHeight="1" x14ac:dyDescent="0.2">
      <c r="A824" s="123"/>
      <c r="B824" s="124"/>
      <c r="C824" s="129"/>
      <c r="AR824" s="123"/>
      <c r="AT824" s="124"/>
    </row>
    <row r="825" spans="1:46" ht="12.75" customHeight="1" x14ac:dyDescent="0.2">
      <c r="A825" s="123"/>
      <c r="B825" s="124"/>
      <c r="C825" s="129"/>
      <c r="AR825" s="123"/>
      <c r="AT825" s="124"/>
    </row>
    <row r="826" spans="1:46" ht="12.75" customHeight="1" x14ac:dyDescent="0.2">
      <c r="A826" s="123"/>
      <c r="B826" s="124"/>
      <c r="C826" s="129"/>
      <c r="AR826" s="123"/>
      <c r="AT826" s="124"/>
    </row>
    <row r="827" spans="1:46" ht="12.75" customHeight="1" x14ac:dyDescent="0.2">
      <c r="A827" s="123"/>
      <c r="B827" s="124"/>
      <c r="C827" s="129"/>
      <c r="AR827" s="123"/>
      <c r="AT827" s="124"/>
    </row>
    <row r="828" spans="1:46" ht="12.75" customHeight="1" x14ac:dyDescent="0.2">
      <c r="A828" s="123"/>
      <c r="B828" s="124"/>
      <c r="C828" s="129"/>
      <c r="AR828" s="123"/>
      <c r="AT828" s="124"/>
    </row>
    <row r="829" spans="1:46" ht="12.75" customHeight="1" x14ac:dyDescent="0.2">
      <c r="A829" s="123"/>
      <c r="B829" s="124"/>
      <c r="C829" s="129"/>
      <c r="AR829" s="123"/>
      <c r="AT829" s="124"/>
    </row>
    <row r="830" spans="1:46" ht="12.75" customHeight="1" x14ac:dyDescent="0.2">
      <c r="A830" s="123"/>
      <c r="B830" s="124"/>
      <c r="C830" s="129"/>
      <c r="AR830" s="123"/>
      <c r="AT830" s="124"/>
    </row>
    <row r="831" spans="1:46" ht="12.75" customHeight="1" x14ac:dyDescent="0.2">
      <c r="A831" s="123"/>
      <c r="B831" s="124"/>
      <c r="C831" s="129"/>
      <c r="AR831" s="123"/>
      <c r="AT831" s="124"/>
    </row>
    <row r="832" spans="1:46" ht="12.75" customHeight="1" x14ac:dyDescent="0.2">
      <c r="A832" s="123"/>
      <c r="B832" s="124"/>
      <c r="C832" s="129"/>
      <c r="AR832" s="123"/>
      <c r="AT832" s="124"/>
    </row>
    <row r="833" spans="1:46" ht="12.75" customHeight="1" x14ac:dyDescent="0.2">
      <c r="A833" s="123"/>
      <c r="B833" s="124"/>
      <c r="C833" s="129"/>
      <c r="AR833" s="123"/>
      <c r="AT833" s="124"/>
    </row>
    <row r="834" spans="1:46" ht="12.75" customHeight="1" x14ac:dyDescent="0.2">
      <c r="A834" s="123"/>
      <c r="B834" s="124"/>
      <c r="C834" s="129"/>
      <c r="AR834" s="123"/>
      <c r="AT834" s="124"/>
    </row>
    <row r="835" spans="1:46" ht="12.75" customHeight="1" x14ac:dyDescent="0.2">
      <c r="A835" s="123"/>
      <c r="B835" s="124"/>
      <c r="C835" s="129"/>
      <c r="AR835" s="123"/>
      <c r="AT835" s="124"/>
    </row>
    <row r="836" spans="1:46" ht="12.75" customHeight="1" x14ac:dyDescent="0.2">
      <c r="A836" s="123"/>
      <c r="B836" s="124"/>
      <c r="C836" s="129"/>
      <c r="AR836" s="123"/>
      <c r="AT836" s="124"/>
    </row>
    <row r="837" spans="1:46" ht="12.75" customHeight="1" x14ac:dyDescent="0.2">
      <c r="A837" s="123"/>
      <c r="B837" s="124"/>
      <c r="C837" s="129"/>
      <c r="AR837" s="123"/>
      <c r="AT837" s="124"/>
    </row>
    <row r="838" spans="1:46" ht="12.75" customHeight="1" x14ac:dyDescent="0.2">
      <c r="A838" s="123"/>
      <c r="B838" s="124"/>
      <c r="C838" s="129"/>
      <c r="AR838" s="123"/>
      <c r="AT838" s="124"/>
    </row>
    <row r="839" spans="1:46" ht="12.75" customHeight="1" x14ac:dyDescent="0.2">
      <c r="A839" s="123"/>
      <c r="B839" s="124"/>
      <c r="C839" s="129"/>
      <c r="AR839" s="123"/>
      <c r="AT839" s="124"/>
    </row>
    <row r="840" spans="1:46" ht="12.75" customHeight="1" x14ac:dyDescent="0.2">
      <c r="A840" s="123"/>
      <c r="B840" s="124"/>
      <c r="C840" s="129"/>
      <c r="AR840" s="123"/>
      <c r="AT840" s="124"/>
    </row>
    <row r="841" spans="1:46" ht="12.75" customHeight="1" x14ac:dyDescent="0.2">
      <c r="A841" s="123"/>
      <c r="B841" s="124"/>
      <c r="C841" s="129"/>
      <c r="AR841" s="123"/>
      <c r="AT841" s="124"/>
    </row>
    <row r="842" spans="1:46" ht="12.75" customHeight="1" x14ac:dyDescent="0.2">
      <c r="A842" s="123"/>
      <c r="B842" s="124"/>
      <c r="C842" s="129"/>
      <c r="AR842" s="123"/>
      <c r="AT842" s="124"/>
    </row>
    <row r="843" spans="1:46" ht="12.75" customHeight="1" x14ac:dyDescent="0.2">
      <c r="A843" s="123"/>
      <c r="B843" s="124"/>
      <c r="C843" s="129"/>
      <c r="AR843" s="123"/>
      <c r="AT843" s="124"/>
    </row>
    <row r="844" spans="1:46" ht="12.75" customHeight="1" x14ac:dyDescent="0.2">
      <c r="A844" s="123"/>
      <c r="B844" s="124"/>
      <c r="C844" s="129"/>
      <c r="AR844" s="123"/>
      <c r="AT844" s="124"/>
    </row>
    <row r="845" spans="1:46" ht="12.75" customHeight="1" x14ac:dyDescent="0.2">
      <c r="A845" s="123"/>
      <c r="B845" s="124"/>
      <c r="C845" s="129"/>
      <c r="AR845" s="123"/>
      <c r="AT845" s="124"/>
    </row>
    <row r="846" spans="1:46" ht="12.75" customHeight="1" x14ac:dyDescent="0.2">
      <c r="A846" s="123"/>
      <c r="B846" s="124"/>
      <c r="C846" s="129"/>
      <c r="AR846" s="123"/>
      <c r="AT846" s="124"/>
    </row>
    <row r="847" spans="1:46" ht="12.75" customHeight="1" x14ac:dyDescent="0.2">
      <c r="A847" s="123"/>
      <c r="B847" s="124"/>
      <c r="C847" s="129"/>
      <c r="AR847" s="123"/>
      <c r="AT847" s="124"/>
    </row>
    <row r="848" spans="1:46" ht="12.75" customHeight="1" x14ac:dyDescent="0.2">
      <c r="A848" s="123"/>
      <c r="B848" s="124"/>
      <c r="C848" s="129"/>
      <c r="AR848" s="123"/>
      <c r="AT848" s="124"/>
    </row>
    <row r="849" spans="1:46" ht="12.75" customHeight="1" x14ac:dyDescent="0.2">
      <c r="A849" s="123"/>
      <c r="B849" s="124"/>
      <c r="C849" s="129"/>
      <c r="AR849" s="123"/>
      <c r="AT849" s="124"/>
    </row>
    <row r="850" spans="1:46" ht="12.75" customHeight="1" x14ac:dyDescent="0.2">
      <c r="A850" s="123"/>
      <c r="B850" s="124"/>
      <c r="C850" s="129"/>
      <c r="AR850" s="123"/>
      <c r="AT850" s="124"/>
    </row>
    <row r="851" spans="1:46" ht="12.75" customHeight="1" x14ac:dyDescent="0.2">
      <c r="A851" s="123"/>
      <c r="B851" s="124"/>
      <c r="C851" s="129"/>
      <c r="AR851" s="123"/>
      <c r="AT851" s="124"/>
    </row>
    <row r="852" spans="1:46" ht="12.75" customHeight="1" x14ac:dyDescent="0.2">
      <c r="A852" s="123"/>
      <c r="B852" s="124"/>
      <c r="C852" s="129"/>
      <c r="AR852" s="123"/>
      <c r="AT852" s="124"/>
    </row>
    <row r="853" spans="1:46" ht="12.75" customHeight="1" x14ac:dyDescent="0.2">
      <c r="A853" s="123"/>
      <c r="B853" s="124"/>
      <c r="C853" s="129"/>
      <c r="AR853" s="123"/>
      <c r="AT853" s="124"/>
    </row>
    <row r="854" spans="1:46" ht="12.75" customHeight="1" x14ac:dyDescent="0.2">
      <c r="A854" s="123"/>
      <c r="B854" s="124"/>
      <c r="C854" s="129"/>
      <c r="AR854" s="123"/>
      <c r="AT854" s="124"/>
    </row>
    <row r="855" spans="1:46" ht="12.75" customHeight="1" x14ac:dyDescent="0.2">
      <c r="A855" s="123"/>
      <c r="B855" s="124"/>
      <c r="C855" s="129"/>
      <c r="AR855" s="123"/>
      <c r="AT855" s="124"/>
    </row>
    <row r="856" spans="1:46" ht="12.75" customHeight="1" x14ac:dyDescent="0.2">
      <c r="A856" s="123"/>
      <c r="B856" s="124"/>
      <c r="C856" s="129"/>
      <c r="AR856" s="123"/>
      <c r="AT856" s="124"/>
    </row>
    <row r="857" spans="1:46" ht="12.75" customHeight="1" x14ac:dyDescent="0.2">
      <c r="A857" s="123"/>
      <c r="B857" s="124"/>
      <c r="C857" s="129"/>
      <c r="AR857" s="123"/>
      <c r="AT857" s="124"/>
    </row>
    <row r="858" spans="1:46" ht="12.75" customHeight="1" x14ac:dyDescent="0.2">
      <c r="A858" s="123"/>
      <c r="B858" s="124"/>
      <c r="C858" s="129"/>
      <c r="AR858" s="123"/>
      <c r="AT858" s="124"/>
    </row>
    <row r="859" spans="1:46" ht="12.75" customHeight="1" x14ac:dyDescent="0.2">
      <c r="A859" s="123"/>
      <c r="B859" s="124"/>
      <c r="C859" s="129"/>
      <c r="AR859" s="123"/>
      <c r="AT859" s="124"/>
    </row>
    <row r="860" spans="1:46" ht="12.75" customHeight="1" x14ac:dyDescent="0.2">
      <c r="A860" s="123"/>
      <c r="B860" s="124"/>
      <c r="C860" s="129"/>
      <c r="AR860" s="123"/>
      <c r="AT860" s="124"/>
    </row>
    <row r="861" spans="1:46" ht="12.75" customHeight="1" x14ac:dyDescent="0.2">
      <c r="A861" s="123"/>
      <c r="B861" s="124"/>
      <c r="C861" s="129"/>
      <c r="AR861" s="123"/>
      <c r="AT861" s="124"/>
    </row>
    <row r="862" spans="1:46" ht="12.75" customHeight="1" x14ac:dyDescent="0.2">
      <c r="A862" s="123"/>
      <c r="B862" s="124"/>
      <c r="C862" s="129"/>
      <c r="AR862" s="123"/>
      <c r="AT862" s="124"/>
    </row>
    <row r="863" spans="1:46" ht="12.75" customHeight="1" x14ac:dyDescent="0.2">
      <c r="A863" s="123"/>
      <c r="B863" s="124"/>
      <c r="C863" s="129"/>
      <c r="AR863" s="123"/>
      <c r="AT863" s="124"/>
    </row>
    <row r="864" spans="1:46" ht="12.75" customHeight="1" x14ac:dyDescent="0.2">
      <c r="A864" s="123"/>
      <c r="B864" s="124"/>
      <c r="C864" s="129"/>
      <c r="AR864" s="123"/>
      <c r="AT864" s="124"/>
    </row>
    <row r="865" spans="1:46" ht="12.75" customHeight="1" x14ac:dyDescent="0.2">
      <c r="A865" s="123"/>
      <c r="B865" s="124"/>
      <c r="C865" s="129"/>
      <c r="AR865" s="123"/>
      <c r="AT865" s="124"/>
    </row>
    <row r="866" spans="1:46" ht="12.75" customHeight="1" x14ac:dyDescent="0.2">
      <c r="A866" s="123"/>
      <c r="B866" s="124"/>
      <c r="C866" s="129"/>
      <c r="AR866" s="123"/>
      <c r="AT866" s="124"/>
    </row>
    <row r="867" spans="1:46" ht="12.75" customHeight="1" x14ac:dyDescent="0.2">
      <c r="A867" s="123"/>
      <c r="B867" s="124"/>
      <c r="C867" s="129"/>
      <c r="AR867" s="123"/>
      <c r="AT867" s="124"/>
    </row>
    <row r="868" spans="1:46" ht="12.75" customHeight="1" x14ac:dyDescent="0.2">
      <c r="A868" s="123"/>
      <c r="B868" s="124"/>
      <c r="C868" s="129"/>
      <c r="AR868" s="123"/>
      <c r="AT868" s="124"/>
    </row>
    <row r="869" spans="1:46" ht="12.75" customHeight="1" x14ac:dyDescent="0.2">
      <c r="A869" s="123"/>
      <c r="B869" s="124"/>
      <c r="C869" s="129"/>
      <c r="AR869" s="123"/>
      <c r="AT869" s="124"/>
    </row>
    <row r="870" spans="1:46" ht="12.75" customHeight="1" x14ac:dyDescent="0.2">
      <c r="A870" s="123"/>
      <c r="B870" s="124"/>
      <c r="C870" s="129"/>
      <c r="AR870" s="123"/>
      <c r="AT870" s="124"/>
    </row>
    <row r="871" spans="1:46" ht="12.75" customHeight="1" x14ac:dyDescent="0.2">
      <c r="A871" s="123"/>
      <c r="B871" s="124"/>
      <c r="C871" s="129"/>
      <c r="AR871" s="123"/>
      <c r="AT871" s="124"/>
    </row>
    <row r="872" spans="1:46" ht="12.75" customHeight="1" x14ac:dyDescent="0.2">
      <c r="A872" s="123"/>
      <c r="B872" s="124"/>
      <c r="C872" s="129"/>
      <c r="AR872" s="123"/>
      <c r="AT872" s="124"/>
    </row>
    <row r="873" spans="1:46" ht="12.75" customHeight="1" x14ac:dyDescent="0.2">
      <c r="A873" s="123"/>
      <c r="B873" s="124"/>
      <c r="C873" s="129"/>
      <c r="AR873" s="123"/>
      <c r="AT873" s="124"/>
    </row>
    <row r="874" spans="1:46" ht="12.75" customHeight="1" x14ac:dyDescent="0.2">
      <c r="A874" s="123"/>
      <c r="B874" s="124"/>
      <c r="C874" s="129"/>
      <c r="AR874" s="123"/>
      <c r="AT874" s="124"/>
    </row>
    <row r="875" spans="1:46" ht="12.75" customHeight="1" x14ac:dyDescent="0.2">
      <c r="A875" s="123"/>
      <c r="B875" s="124"/>
      <c r="C875" s="129"/>
      <c r="AR875" s="123"/>
      <c r="AT875" s="124"/>
    </row>
    <row r="876" spans="1:46" ht="12.75" customHeight="1" x14ac:dyDescent="0.2">
      <c r="A876" s="123"/>
      <c r="B876" s="124"/>
      <c r="C876" s="129"/>
      <c r="AR876" s="123"/>
      <c r="AT876" s="124"/>
    </row>
    <row r="877" spans="1:46" ht="12.75" customHeight="1" x14ac:dyDescent="0.2">
      <c r="A877" s="123"/>
      <c r="B877" s="124"/>
      <c r="C877" s="129"/>
      <c r="AR877" s="123"/>
      <c r="AT877" s="124"/>
    </row>
    <row r="878" spans="1:46" ht="12.75" customHeight="1" x14ac:dyDescent="0.2">
      <c r="A878" s="123"/>
      <c r="B878" s="124"/>
      <c r="C878" s="129"/>
      <c r="AR878" s="123"/>
      <c r="AT878" s="124"/>
    </row>
    <row r="879" spans="1:46" ht="12.75" customHeight="1" x14ac:dyDescent="0.2">
      <c r="A879" s="123"/>
      <c r="B879" s="124"/>
      <c r="C879" s="129"/>
      <c r="AR879" s="123"/>
      <c r="AT879" s="124"/>
    </row>
    <row r="880" spans="1:46" ht="12.75" customHeight="1" x14ac:dyDescent="0.2">
      <c r="A880" s="123"/>
      <c r="B880" s="124"/>
      <c r="C880" s="129"/>
      <c r="AR880" s="123"/>
      <c r="AT880" s="124"/>
    </row>
    <row r="881" spans="1:46" ht="12.75" customHeight="1" x14ac:dyDescent="0.2">
      <c r="A881" s="123"/>
      <c r="B881" s="124"/>
      <c r="C881" s="129"/>
      <c r="AR881" s="123"/>
      <c r="AT881" s="124"/>
    </row>
    <row r="882" spans="1:46" ht="12.75" customHeight="1" x14ac:dyDescent="0.2">
      <c r="A882" s="123"/>
      <c r="B882" s="124"/>
      <c r="C882" s="129"/>
      <c r="AR882" s="123"/>
      <c r="AT882" s="124"/>
    </row>
    <row r="883" spans="1:46" ht="12.75" customHeight="1" x14ac:dyDescent="0.2">
      <c r="A883" s="123"/>
      <c r="B883" s="124"/>
      <c r="C883" s="129"/>
      <c r="AR883" s="123"/>
      <c r="AT883" s="124"/>
    </row>
    <row r="884" spans="1:46" ht="12.75" customHeight="1" x14ac:dyDescent="0.2">
      <c r="A884" s="123"/>
      <c r="B884" s="124"/>
      <c r="C884" s="129"/>
      <c r="AR884" s="123"/>
      <c r="AT884" s="124"/>
    </row>
    <row r="885" spans="1:46" ht="12.75" customHeight="1" x14ac:dyDescent="0.2">
      <c r="A885" s="123"/>
      <c r="B885" s="124"/>
      <c r="C885" s="129"/>
      <c r="AR885" s="123"/>
      <c r="AT885" s="124"/>
    </row>
    <row r="886" spans="1:46" ht="12.75" customHeight="1" x14ac:dyDescent="0.2">
      <c r="A886" s="123"/>
      <c r="B886" s="124"/>
      <c r="C886" s="129"/>
      <c r="AR886" s="123"/>
      <c r="AT886" s="124"/>
    </row>
    <row r="887" spans="1:46" ht="12.75" customHeight="1" x14ac:dyDescent="0.2">
      <c r="A887" s="123"/>
      <c r="B887" s="124"/>
      <c r="C887" s="129"/>
      <c r="AR887" s="123"/>
      <c r="AT887" s="124"/>
    </row>
    <row r="888" spans="1:46" ht="12.75" customHeight="1" x14ac:dyDescent="0.2">
      <c r="A888" s="123"/>
      <c r="B888" s="124"/>
      <c r="C888" s="129"/>
      <c r="AR888" s="123"/>
      <c r="AT888" s="124"/>
    </row>
    <row r="889" spans="1:46" ht="12.75" customHeight="1" x14ac:dyDescent="0.2">
      <c r="A889" s="123"/>
      <c r="B889" s="124"/>
      <c r="C889" s="129"/>
      <c r="AR889" s="123"/>
      <c r="AT889" s="124"/>
    </row>
    <row r="890" spans="1:46" ht="12.75" customHeight="1" x14ac:dyDescent="0.2">
      <c r="A890" s="123"/>
      <c r="B890" s="124"/>
      <c r="C890" s="129"/>
      <c r="AR890" s="123"/>
      <c r="AT890" s="124"/>
    </row>
    <row r="891" spans="1:46" ht="12.75" customHeight="1" x14ac:dyDescent="0.2">
      <c r="A891" s="123"/>
      <c r="B891" s="124"/>
      <c r="C891" s="129"/>
      <c r="AR891" s="123"/>
      <c r="AT891" s="124"/>
    </row>
    <row r="892" spans="1:46" ht="12.75" customHeight="1" x14ac:dyDescent="0.2">
      <c r="A892" s="123"/>
      <c r="B892" s="124"/>
      <c r="C892" s="129"/>
      <c r="AR892" s="123"/>
      <c r="AT892" s="124"/>
    </row>
    <row r="893" spans="1:46" ht="12.75" customHeight="1" x14ac:dyDescent="0.2">
      <c r="A893" s="123"/>
      <c r="B893" s="124"/>
      <c r="C893" s="129"/>
      <c r="AR893" s="123"/>
      <c r="AT893" s="124"/>
    </row>
    <row r="894" spans="1:46" ht="12.75" customHeight="1" x14ac:dyDescent="0.2">
      <c r="A894" s="123"/>
      <c r="B894" s="124"/>
      <c r="C894" s="129"/>
      <c r="AR894" s="123"/>
      <c r="AT894" s="124"/>
    </row>
    <row r="895" spans="1:46" ht="12.75" customHeight="1" x14ac:dyDescent="0.2">
      <c r="A895" s="123"/>
      <c r="B895" s="124"/>
      <c r="C895" s="129"/>
      <c r="AR895" s="123"/>
      <c r="AT895" s="124"/>
    </row>
    <row r="896" spans="1:46" ht="12.75" customHeight="1" x14ac:dyDescent="0.2">
      <c r="A896" s="123"/>
      <c r="B896" s="124"/>
      <c r="C896" s="129"/>
      <c r="AR896" s="123"/>
      <c r="AT896" s="124"/>
    </row>
    <row r="897" spans="1:46" ht="12.75" customHeight="1" x14ac:dyDescent="0.2">
      <c r="A897" s="123"/>
      <c r="B897" s="124"/>
      <c r="C897" s="129"/>
      <c r="AR897" s="123"/>
      <c r="AT897" s="124"/>
    </row>
    <row r="898" spans="1:46" ht="12.75" customHeight="1" x14ac:dyDescent="0.2">
      <c r="A898" s="123"/>
      <c r="B898" s="124"/>
      <c r="C898" s="129"/>
      <c r="AR898" s="123"/>
      <c r="AT898" s="124"/>
    </row>
    <row r="899" spans="1:46" ht="12.75" customHeight="1" x14ac:dyDescent="0.2">
      <c r="A899" s="123"/>
      <c r="B899" s="124"/>
      <c r="C899" s="129"/>
      <c r="AR899" s="123"/>
      <c r="AT899" s="124"/>
    </row>
    <row r="900" spans="1:46" ht="12.75" customHeight="1" x14ac:dyDescent="0.2">
      <c r="A900" s="123"/>
      <c r="B900" s="124"/>
      <c r="C900" s="129"/>
      <c r="AR900" s="123"/>
      <c r="AT900" s="124"/>
    </row>
    <row r="901" spans="1:46" ht="12.75" customHeight="1" x14ac:dyDescent="0.2">
      <c r="A901" s="123"/>
      <c r="B901" s="124"/>
      <c r="C901" s="129"/>
      <c r="AR901" s="123"/>
      <c r="AT901" s="124"/>
    </row>
    <row r="902" spans="1:46" ht="12.75" customHeight="1" x14ac:dyDescent="0.2">
      <c r="A902" s="123"/>
      <c r="B902" s="124"/>
      <c r="C902" s="129"/>
      <c r="AR902" s="123"/>
      <c r="AT902" s="124"/>
    </row>
    <row r="903" spans="1:46" ht="12.75" customHeight="1" x14ac:dyDescent="0.2">
      <c r="A903" s="123"/>
      <c r="B903" s="124"/>
      <c r="C903" s="129"/>
      <c r="AR903" s="123"/>
      <c r="AT903" s="124"/>
    </row>
    <row r="904" spans="1:46" ht="12.75" customHeight="1" x14ac:dyDescent="0.2">
      <c r="A904" s="123"/>
      <c r="B904" s="124"/>
      <c r="C904" s="129"/>
      <c r="AR904" s="123"/>
      <c r="AT904" s="124"/>
    </row>
    <row r="905" spans="1:46" ht="12.75" customHeight="1" x14ac:dyDescent="0.2">
      <c r="A905" s="123"/>
      <c r="B905" s="124"/>
      <c r="C905" s="129"/>
      <c r="AR905" s="123"/>
      <c r="AT905" s="124"/>
    </row>
    <row r="906" spans="1:46" ht="12.75" customHeight="1" x14ac:dyDescent="0.2">
      <c r="A906" s="123"/>
      <c r="B906" s="124"/>
      <c r="C906" s="129"/>
      <c r="AR906" s="123"/>
      <c r="AT906" s="124"/>
    </row>
    <row r="907" spans="1:46" ht="12.75" customHeight="1" x14ac:dyDescent="0.2">
      <c r="A907" s="123"/>
      <c r="B907" s="124"/>
      <c r="C907" s="129"/>
      <c r="AR907" s="123"/>
      <c r="AT907" s="124"/>
    </row>
    <row r="908" spans="1:46" ht="12.75" customHeight="1" x14ac:dyDescent="0.2">
      <c r="A908" s="123"/>
      <c r="B908" s="124"/>
      <c r="C908" s="129"/>
      <c r="AR908" s="123"/>
      <c r="AT908" s="124"/>
    </row>
    <row r="909" spans="1:46" ht="12.75" customHeight="1" x14ac:dyDescent="0.2">
      <c r="A909" s="123"/>
      <c r="B909" s="124"/>
      <c r="C909" s="129"/>
      <c r="AR909" s="123"/>
      <c r="AT909" s="124"/>
    </row>
    <row r="910" spans="1:46" ht="12.75" customHeight="1" x14ac:dyDescent="0.2">
      <c r="A910" s="123"/>
      <c r="B910" s="124"/>
      <c r="C910" s="129"/>
      <c r="AR910" s="123"/>
      <c r="AT910" s="124"/>
    </row>
    <row r="911" spans="1:46" ht="12.75" customHeight="1" x14ac:dyDescent="0.2">
      <c r="A911" s="123"/>
      <c r="B911" s="124"/>
      <c r="C911" s="129"/>
      <c r="AR911" s="123"/>
      <c r="AT911" s="124"/>
    </row>
    <row r="912" spans="1:46" ht="12.75" customHeight="1" x14ac:dyDescent="0.2">
      <c r="A912" s="123"/>
      <c r="B912" s="124"/>
      <c r="C912" s="129"/>
      <c r="AR912" s="123"/>
      <c r="AT912" s="124"/>
    </row>
    <row r="913" spans="1:46" ht="12.75" customHeight="1" x14ac:dyDescent="0.2">
      <c r="A913" s="123"/>
      <c r="B913" s="124"/>
      <c r="C913" s="129"/>
      <c r="AR913" s="123"/>
      <c r="AT913" s="124"/>
    </row>
    <row r="914" spans="1:46" ht="12.75" customHeight="1" x14ac:dyDescent="0.2">
      <c r="A914" s="123"/>
      <c r="B914" s="124"/>
      <c r="C914" s="129"/>
      <c r="AR914" s="123"/>
      <c r="AT914" s="124"/>
    </row>
    <row r="915" spans="1:46" ht="12.75" customHeight="1" x14ac:dyDescent="0.2">
      <c r="A915" s="123"/>
      <c r="B915" s="124"/>
      <c r="C915" s="129"/>
      <c r="AR915" s="123"/>
      <c r="AT915" s="124"/>
    </row>
    <row r="916" spans="1:46" ht="12.75" customHeight="1" x14ac:dyDescent="0.2">
      <c r="A916" s="123"/>
      <c r="B916" s="124"/>
      <c r="C916" s="129"/>
      <c r="AR916" s="123"/>
      <c r="AT916" s="124"/>
    </row>
    <row r="917" spans="1:46" ht="12.75" customHeight="1" x14ac:dyDescent="0.2">
      <c r="A917" s="123"/>
      <c r="B917" s="124"/>
      <c r="C917" s="129"/>
      <c r="AR917" s="123"/>
      <c r="AT917" s="124"/>
    </row>
    <row r="918" spans="1:46" ht="12.75" customHeight="1" x14ac:dyDescent="0.2">
      <c r="A918" s="123"/>
      <c r="B918" s="124"/>
      <c r="C918" s="129"/>
      <c r="AR918" s="123"/>
      <c r="AT918" s="124"/>
    </row>
    <row r="919" spans="1:46" ht="12.75" customHeight="1" x14ac:dyDescent="0.2">
      <c r="A919" s="123"/>
      <c r="B919" s="124"/>
      <c r="C919" s="129"/>
      <c r="AR919" s="123"/>
      <c r="AT919" s="124"/>
    </row>
    <row r="920" spans="1:46" ht="12.75" customHeight="1" x14ac:dyDescent="0.2">
      <c r="A920" s="123"/>
      <c r="B920" s="124"/>
      <c r="C920" s="129"/>
      <c r="AR920" s="123"/>
      <c r="AT920" s="124"/>
    </row>
    <row r="921" spans="1:46" ht="12.75" customHeight="1" x14ac:dyDescent="0.2">
      <c r="A921" s="123"/>
      <c r="B921" s="124"/>
      <c r="C921" s="129"/>
      <c r="AR921" s="123"/>
      <c r="AT921" s="124"/>
    </row>
    <row r="922" spans="1:46" ht="12.75" customHeight="1" x14ac:dyDescent="0.2">
      <c r="A922" s="123"/>
      <c r="B922" s="124"/>
      <c r="C922" s="129"/>
      <c r="AR922" s="123"/>
      <c r="AT922" s="124"/>
    </row>
    <row r="923" spans="1:46" ht="12.75" customHeight="1" x14ac:dyDescent="0.2">
      <c r="A923" s="123"/>
      <c r="B923" s="124"/>
      <c r="C923" s="129"/>
      <c r="AR923" s="123"/>
      <c r="AT923" s="124"/>
    </row>
    <row r="924" spans="1:46" ht="12.75" customHeight="1" x14ac:dyDescent="0.2">
      <c r="A924" s="123"/>
      <c r="B924" s="124"/>
      <c r="C924" s="129"/>
      <c r="AR924" s="123"/>
      <c r="AT924" s="124"/>
    </row>
    <row r="925" spans="1:46" ht="12.75" customHeight="1" x14ac:dyDescent="0.2">
      <c r="A925" s="123"/>
      <c r="B925" s="124"/>
      <c r="C925" s="129"/>
      <c r="AR925" s="123"/>
      <c r="AT925" s="124"/>
    </row>
    <row r="926" spans="1:46" ht="12.75" customHeight="1" x14ac:dyDescent="0.2">
      <c r="A926" s="123"/>
      <c r="B926" s="124"/>
      <c r="C926" s="129"/>
      <c r="AR926" s="123"/>
      <c r="AT926" s="124"/>
    </row>
    <row r="927" spans="1:46" ht="12.75" customHeight="1" x14ac:dyDescent="0.2">
      <c r="A927" s="123"/>
      <c r="B927" s="124"/>
      <c r="C927" s="129"/>
      <c r="AR927" s="123"/>
      <c r="AT927" s="124"/>
    </row>
    <row r="928" spans="1:46" ht="12.75" customHeight="1" x14ac:dyDescent="0.2">
      <c r="A928" s="123"/>
      <c r="B928" s="124"/>
      <c r="C928" s="129"/>
      <c r="AR928" s="123"/>
      <c r="AT928" s="124"/>
    </row>
    <row r="929" spans="1:46" ht="12.75" customHeight="1" x14ac:dyDescent="0.2">
      <c r="A929" s="123"/>
      <c r="B929" s="124"/>
      <c r="C929" s="129"/>
      <c r="AR929" s="123"/>
      <c r="AT929" s="124"/>
    </row>
    <row r="930" spans="1:46" ht="12.75" customHeight="1" x14ac:dyDescent="0.2">
      <c r="A930" s="123"/>
      <c r="B930" s="124"/>
      <c r="C930" s="129"/>
      <c r="AR930" s="123"/>
      <c r="AT930" s="124"/>
    </row>
    <row r="931" spans="1:46" ht="12.75" customHeight="1" x14ac:dyDescent="0.2">
      <c r="A931" s="123"/>
      <c r="B931" s="124"/>
      <c r="C931" s="129"/>
      <c r="AR931" s="123"/>
      <c r="AT931" s="124"/>
    </row>
    <row r="932" spans="1:46" ht="12.75" customHeight="1" x14ac:dyDescent="0.2">
      <c r="A932" s="123"/>
      <c r="B932" s="124"/>
      <c r="C932" s="129"/>
      <c r="AR932" s="123"/>
      <c r="AT932" s="124"/>
    </row>
    <row r="933" spans="1:46" ht="12.75" customHeight="1" x14ac:dyDescent="0.2">
      <c r="A933" s="123"/>
      <c r="B933" s="124"/>
      <c r="C933" s="129"/>
      <c r="AR933" s="123"/>
      <c r="AT933" s="124"/>
    </row>
    <row r="934" spans="1:46" ht="12.75" customHeight="1" x14ac:dyDescent="0.2">
      <c r="A934" s="123"/>
      <c r="B934" s="124"/>
      <c r="C934" s="129"/>
      <c r="AR934" s="123"/>
      <c r="AT934" s="124"/>
    </row>
    <row r="935" spans="1:46" ht="12.75" customHeight="1" x14ac:dyDescent="0.2">
      <c r="A935" s="123"/>
      <c r="B935" s="124"/>
      <c r="C935" s="129"/>
      <c r="AR935" s="123"/>
      <c r="AT935" s="124"/>
    </row>
    <row r="936" spans="1:46" ht="12.75" customHeight="1" x14ac:dyDescent="0.2">
      <c r="A936" s="123"/>
      <c r="B936" s="124"/>
      <c r="C936" s="129"/>
      <c r="AR936" s="123"/>
      <c r="AT936" s="124"/>
    </row>
    <row r="937" spans="1:46" ht="12.75" customHeight="1" x14ac:dyDescent="0.2">
      <c r="A937" s="123"/>
      <c r="B937" s="124"/>
      <c r="C937" s="129"/>
      <c r="AR937" s="123"/>
      <c r="AT937" s="124"/>
    </row>
    <row r="938" spans="1:46" ht="12.75" customHeight="1" x14ac:dyDescent="0.2">
      <c r="A938" s="123"/>
      <c r="B938" s="124"/>
      <c r="C938" s="129"/>
      <c r="AR938" s="123"/>
      <c r="AT938" s="124"/>
    </row>
    <row r="939" spans="1:46" ht="12.75" customHeight="1" x14ac:dyDescent="0.2">
      <c r="A939" s="123"/>
      <c r="B939" s="124"/>
      <c r="C939" s="129"/>
      <c r="AR939" s="123"/>
      <c r="AT939" s="124"/>
    </row>
    <row r="940" spans="1:46" ht="12.75" customHeight="1" x14ac:dyDescent="0.2">
      <c r="A940" s="123"/>
      <c r="B940" s="124"/>
      <c r="C940" s="129"/>
      <c r="AR940" s="123"/>
      <c r="AT940" s="124"/>
    </row>
    <row r="941" spans="1:46" ht="12.75" customHeight="1" x14ac:dyDescent="0.2">
      <c r="A941" s="123"/>
      <c r="B941" s="124"/>
      <c r="C941" s="129"/>
      <c r="AR941" s="123"/>
      <c r="AT941" s="124"/>
    </row>
    <row r="942" spans="1:46" ht="12.75" customHeight="1" x14ac:dyDescent="0.2">
      <c r="A942" s="123"/>
      <c r="B942" s="124"/>
      <c r="C942" s="129"/>
      <c r="AR942" s="123"/>
      <c r="AT942" s="124"/>
    </row>
    <row r="943" spans="1:46" ht="12.75" customHeight="1" x14ac:dyDescent="0.2">
      <c r="A943" s="123"/>
      <c r="B943" s="124"/>
      <c r="C943" s="129"/>
      <c r="AR943" s="123"/>
      <c r="AT943" s="124"/>
    </row>
    <row r="944" spans="1:46" ht="12.75" customHeight="1" x14ac:dyDescent="0.2">
      <c r="A944" s="123"/>
      <c r="B944" s="124"/>
      <c r="C944" s="129"/>
      <c r="AR944" s="123"/>
      <c r="AT944" s="124"/>
    </row>
    <row r="945" spans="1:46" ht="12.75" customHeight="1" x14ac:dyDescent="0.2">
      <c r="A945" s="123"/>
      <c r="B945" s="124"/>
      <c r="C945" s="129"/>
      <c r="AR945" s="123"/>
      <c r="AT945" s="124"/>
    </row>
    <row r="946" spans="1:46" ht="12.75" customHeight="1" x14ac:dyDescent="0.2">
      <c r="A946" s="123"/>
      <c r="B946" s="124"/>
      <c r="C946" s="129"/>
      <c r="AR946" s="123"/>
      <c r="AT946" s="124"/>
    </row>
    <row r="947" spans="1:46" ht="12.75" customHeight="1" x14ac:dyDescent="0.2">
      <c r="A947" s="123"/>
      <c r="B947" s="124"/>
      <c r="C947" s="129"/>
      <c r="AR947" s="123"/>
      <c r="AT947" s="124"/>
    </row>
    <row r="948" spans="1:46" ht="12.75" customHeight="1" x14ac:dyDescent="0.2">
      <c r="A948" s="123"/>
      <c r="B948" s="124"/>
      <c r="C948" s="129"/>
      <c r="AR948" s="123"/>
      <c r="AT948" s="124"/>
    </row>
    <row r="949" spans="1:46" ht="12.75" customHeight="1" x14ac:dyDescent="0.2">
      <c r="A949" s="123"/>
      <c r="B949" s="124"/>
      <c r="C949" s="129"/>
      <c r="AR949" s="123"/>
      <c r="AT949" s="124"/>
    </row>
    <row r="950" spans="1:46" ht="12.75" customHeight="1" x14ac:dyDescent="0.2">
      <c r="A950" s="123"/>
      <c r="B950" s="124"/>
      <c r="C950" s="129"/>
      <c r="AR950" s="123"/>
      <c r="AT950" s="124"/>
    </row>
    <row r="951" spans="1:46" ht="12.75" customHeight="1" x14ac:dyDescent="0.2">
      <c r="A951" s="123"/>
      <c r="B951" s="124"/>
      <c r="C951" s="129"/>
      <c r="AR951" s="123"/>
      <c r="AT951" s="124"/>
    </row>
    <row r="952" spans="1:46" ht="12.75" customHeight="1" x14ac:dyDescent="0.2">
      <c r="A952" s="123"/>
      <c r="B952" s="124"/>
      <c r="C952" s="129"/>
      <c r="AR952" s="123"/>
      <c r="AT952" s="124"/>
    </row>
    <row r="953" spans="1:46" ht="12.75" customHeight="1" x14ac:dyDescent="0.2">
      <c r="A953" s="123"/>
      <c r="B953" s="124"/>
      <c r="C953" s="129"/>
      <c r="AR953" s="123"/>
      <c r="AT953" s="124"/>
    </row>
    <row r="954" spans="1:46" ht="12.75" customHeight="1" x14ac:dyDescent="0.2">
      <c r="A954" s="123"/>
      <c r="B954" s="124"/>
      <c r="C954" s="129"/>
      <c r="AR954" s="123"/>
      <c r="AT954" s="124"/>
    </row>
    <row r="955" spans="1:46" ht="12.75" customHeight="1" x14ac:dyDescent="0.2">
      <c r="A955" s="123"/>
      <c r="B955" s="124"/>
      <c r="C955" s="129"/>
      <c r="AR955" s="123"/>
      <c r="AT955" s="124"/>
    </row>
    <row r="956" spans="1:46" ht="12.75" customHeight="1" x14ac:dyDescent="0.2">
      <c r="A956" s="123"/>
      <c r="B956" s="124"/>
      <c r="C956" s="129"/>
      <c r="AR956" s="123"/>
      <c r="AT956" s="124"/>
    </row>
    <row r="957" spans="1:46" ht="12.75" customHeight="1" x14ac:dyDescent="0.2">
      <c r="A957" s="123"/>
      <c r="B957" s="124"/>
      <c r="C957" s="129"/>
      <c r="AR957" s="123"/>
      <c r="AT957" s="124"/>
    </row>
    <row r="958" spans="1:46" ht="12.75" customHeight="1" x14ac:dyDescent="0.2">
      <c r="A958" s="123"/>
      <c r="B958" s="124"/>
      <c r="C958" s="129"/>
      <c r="AR958" s="123"/>
      <c r="AT958" s="124"/>
    </row>
    <row r="959" spans="1:46" ht="12.75" customHeight="1" x14ac:dyDescent="0.2">
      <c r="A959" s="123"/>
      <c r="B959" s="124"/>
      <c r="C959" s="129"/>
      <c r="AR959" s="123"/>
      <c r="AT959" s="124"/>
    </row>
    <row r="960" spans="1:46" ht="12.75" customHeight="1" x14ac:dyDescent="0.2">
      <c r="A960" s="123"/>
      <c r="B960" s="124"/>
      <c r="C960" s="129"/>
      <c r="AR960" s="123"/>
      <c r="AT960" s="124"/>
    </row>
    <row r="961" spans="1:46" ht="12.75" customHeight="1" x14ac:dyDescent="0.2">
      <c r="A961" s="123"/>
      <c r="B961" s="124"/>
      <c r="C961" s="129"/>
      <c r="AR961" s="123"/>
      <c r="AT961" s="124"/>
    </row>
    <row r="962" spans="1:46" ht="12.75" customHeight="1" x14ac:dyDescent="0.2">
      <c r="A962" s="123"/>
      <c r="B962" s="124"/>
      <c r="C962" s="129"/>
      <c r="AR962" s="123"/>
      <c r="AT962" s="124"/>
    </row>
    <row r="963" spans="1:46" ht="12.75" customHeight="1" x14ac:dyDescent="0.2">
      <c r="A963" s="123"/>
      <c r="B963" s="124"/>
      <c r="C963" s="129"/>
      <c r="AR963" s="123"/>
      <c r="AT963" s="124"/>
    </row>
    <row r="964" spans="1:46" ht="12.75" customHeight="1" x14ac:dyDescent="0.2">
      <c r="A964" s="123"/>
      <c r="B964" s="124"/>
      <c r="C964" s="129"/>
      <c r="AR964" s="123"/>
      <c r="AT964" s="124"/>
    </row>
    <row r="965" spans="1:46" ht="12.75" customHeight="1" x14ac:dyDescent="0.2">
      <c r="A965" s="123"/>
      <c r="B965" s="124"/>
      <c r="C965" s="129"/>
      <c r="AR965" s="123"/>
      <c r="AT965" s="124"/>
    </row>
    <row r="966" spans="1:46" ht="12.75" customHeight="1" x14ac:dyDescent="0.2">
      <c r="A966" s="123"/>
      <c r="B966" s="124"/>
      <c r="C966" s="129"/>
      <c r="AR966" s="123"/>
      <c r="AT966" s="124"/>
    </row>
    <row r="967" spans="1:46" ht="12.75" customHeight="1" x14ac:dyDescent="0.2">
      <c r="A967" s="123"/>
      <c r="B967" s="124"/>
      <c r="C967" s="129"/>
      <c r="AR967" s="123"/>
      <c r="AT967" s="124"/>
    </row>
    <row r="968" spans="1:46" ht="12.75" customHeight="1" x14ac:dyDescent="0.2">
      <c r="A968" s="123"/>
      <c r="B968" s="124"/>
      <c r="C968" s="129"/>
      <c r="AR968" s="123"/>
      <c r="AT968" s="124"/>
    </row>
    <row r="969" spans="1:46" ht="12.75" customHeight="1" x14ac:dyDescent="0.2">
      <c r="A969" s="123"/>
      <c r="B969" s="124"/>
      <c r="C969" s="129"/>
      <c r="AR969" s="123"/>
      <c r="AT969" s="124"/>
    </row>
    <row r="970" spans="1:46" ht="12.75" customHeight="1" x14ac:dyDescent="0.2">
      <c r="A970" s="123"/>
      <c r="B970" s="124"/>
      <c r="C970" s="129"/>
      <c r="AR970" s="123"/>
      <c r="AT970" s="124"/>
    </row>
    <row r="971" spans="1:46" ht="12.75" customHeight="1" x14ac:dyDescent="0.2">
      <c r="A971" s="123"/>
      <c r="B971" s="124"/>
      <c r="C971" s="129"/>
      <c r="AR971" s="123"/>
      <c r="AT971" s="124"/>
    </row>
    <row r="972" spans="1:46" ht="12.75" customHeight="1" x14ac:dyDescent="0.2">
      <c r="A972" s="123"/>
      <c r="B972" s="124"/>
      <c r="C972" s="129"/>
      <c r="AR972" s="123"/>
      <c r="AT972" s="124"/>
    </row>
    <row r="973" spans="1:46" ht="12.75" customHeight="1" x14ac:dyDescent="0.2">
      <c r="A973" s="123"/>
      <c r="B973" s="124"/>
      <c r="C973" s="129"/>
      <c r="AR973" s="123"/>
      <c r="AT973" s="124"/>
    </row>
    <row r="974" spans="1:46" ht="12.75" customHeight="1" x14ac:dyDescent="0.2">
      <c r="A974" s="123"/>
      <c r="B974" s="124"/>
      <c r="C974" s="129"/>
      <c r="AR974" s="123"/>
      <c r="AT974" s="124"/>
    </row>
    <row r="975" spans="1:46" ht="12.75" customHeight="1" x14ac:dyDescent="0.2">
      <c r="A975" s="123"/>
      <c r="B975" s="124"/>
      <c r="C975" s="129"/>
      <c r="AR975" s="123"/>
      <c r="AT975" s="124"/>
    </row>
    <row r="976" spans="1:46" ht="12.75" customHeight="1" x14ac:dyDescent="0.2">
      <c r="A976" s="123"/>
      <c r="B976" s="124"/>
      <c r="C976" s="129"/>
      <c r="AR976" s="123"/>
      <c r="AT976" s="124"/>
    </row>
    <row r="977" spans="1:46" ht="12.75" customHeight="1" x14ac:dyDescent="0.2">
      <c r="A977" s="123"/>
      <c r="B977" s="124"/>
      <c r="C977" s="129"/>
      <c r="AR977" s="123"/>
      <c r="AT977" s="124"/>
    </row>
    <row r="978" spans="1:46" ht="12.75" customHeight="1" x14ac:dyDescent="0.2">
      <c r="A978" s="123"/>
      <c r="B978" s="124"/>
      <c r="C978" s="129"/>
      <c r="AR978" s="123"/>
      <c r="AT978" s="124"/>
    </row>
    <row r="979" spans="1:46" ht="12.75" customHeight="1" x14ac:dyDescent="0.2">
      <c r="A979" s="123"/>
      <c r="B979" s="124"/>
      <c r="C979" s="129"/>
      <c r="AR979" s="123"/>
      <c r="AT979" s="124"/>
    </row>
    <row r="980" spans="1:46" ht="12.75" customHeight="1" x14ac:dyDescent="0.2">
      <c r="A980" s="123"/>
      <c r="B980" s="124"/>
      <c r="C980" s="129"/>
      <c r="AR980" s="123"/>
      <c r="AT980" s="124"/>
    </row>
    <row r="981" spans="1:46" ht="12.75" customHeight="1" x14ac:dyDescent="0.2">
      <c r="A981" s="123"/>
      <c r="B981" s="124"/>
      <c r="C981" s="129"/>
      <c r="AR981" s="123"/>
      <c r="AT981" s="124"/>
    </row>
    <row r="982" spans="1:46" ht="12.75" customHeight="1" x14ac:dyDescent="0.2">
      <c r="A982" s="123"/>
      <c r="B982" s="124"/>
      <c r="C982" s="129"/>
      <c r="AR982" s="123"/>
      <c r="AT982" s="124"/>
    </row>
    <row r="983" spans="1:46" ht="12.75" customHeight="1" x14ac:dyDescent="0.2">
      <c r="A983" s="123"/>
      <c r="B983" s="124"/>
      <c r="C983" s="129"/>
      <c r="AR983" s="123"/>
      <c r="AT983" s="124"/>
    </row>
    <row r="984" spans="1:46" ht="12.75" customHeight="1" x14ac:dyDescent="0.2">
      <c r="A984" s="123"/>
      <c r="B984" s="124"/>
      <c r="C984" s="129"/>
      <c r="AR984" s="123"/>
      <c r="AT984" s="124"/>
    </row>
    <row r="985" spans="1:46" ht="12.75" customHeight="1" x14ac:dyDescent="0.2">
      <c r="A985" s="123"/>
      <c r="B985" s="124"/>
      <c r="C985" s="129"/>
      <c r="AR985" s="123"/>
      <c r="AT985" s="124"/>
    </row>
    <row r="986" spans="1:46" ht="12.75" customHeight="1" x14ac:dyDescent="0.2">
      <c r="A986" s="123"/>
      <c r="B986" s="124"/>
      <c r="C986" s="129"/>
      <c r="AR986" s="123"/>
      <c r="AT986" s="124"/>
    </row>
    <row r="987" spans="1:46" ht="12.75" customHeight="1" x14ac:dyDescent="0.2">
      <c r="A987" s="123"/>
      <c r="B987" s="124"/>
      <c r="C987" s="129"/>
      <c r="AR987" s="123"/>
      <c r="AT987" s="124"/>
    </row>
    <row r="988" spans="1:46" ht="12.75" customHeight="1" x14ac:dyDescent="0.2">
      <c r="A988" s="123"/>
      <c r="B988" s="124"/>
      <c r="C988" s="129"/>
      <c r="AR988" s="123"/>
      <c r="AT988" s="124"/>
    </row>
    <row r="989" spans="1:46" ht="12.75" customHeight="1" x14ac:dyDescent="0.2">
      <c r="A989" s="123"/>
      <c r="B989" s="124"/>
      <c r="C989" s="129"/>
      <c r="AR989" s="123"/>
      <c r="AT989" s="124"/>
    </row>
    <row r="990" spans="1:46" ht="12.75" customHeight="1" x14ac:dyDescent="0.2">
      <c r="A990" s="123"/>
      <c r="B990" s="124"/>
      <c r="C990" s="129"/>
      <c r="AR990" s="123"/>
      <c r="AT990" s="124"/>
    </row>
    <row r="991" spans="1:46" ht="12.75" customHeight="1" x14ac:dyDescent="0.2">
      <c r="A991" s="123"/>
      <c r="B991" s="124"/>
      <c r="C991" s="129"/>
      <c r="AR991" s="123"/>
      <c r="AT991" s="124"/>
    </row>
    <row r="992" spans="1:46" ht="12.75" customHeight="1" x14ac:dyDescent="0.2">
      <c r="A992" s="123"/>
      <c r="B992" s="124"/>
      <c r="C992" s="129"/>
      <c r="AR992" s="123"/>
      <c r="AT992" s="124"/>
    </row>
    <row r="993" spans="1:46" ht="12.75" customHeight="1" x14ac:dyDescent="0.2">
      <c r="A993" s="123"/>
      <c r="B993" s="124"/>
      <c r="C993" s="129"/>
      <c r="AR993" s="123"/>
      <c r="AT993" s="124"/>
    </row>
    <row r="994" spans="1:46" ht="12.75" customHeight="1" x14ac:dyDescent="0.2">
      <c r="A994" s="123"/>
      <c r="B994" s="124"/>
      <c r="C994" s="129"/>
      <c r="AR994" s="123"/>
      <c r="AT994" s="124"/>
    </row>
    <row r="995" spans="1:46" ht="12.75" customHeight="1" x14ac:dyDescent="0.2">
      <c r="A995" s="123"/>
      <c r="B995" s="124"/>
      <c r="C995" s="129"/>
      <c r="AR995" s="123"/>
      <c r="AT995" s="124"/>
    </row>
    <row r="996" spans="1:46" ht="12.75" customHeight="1" x14ac:dyDescent="0.2">
      <c r="A996" s="123"/>
      <c r="B996" s="124"/>
      <c r="C996" s="129"/>
      <c r="AR996" s="123"/>
      <c r="AT996" s="124"/>
    </row>
    <row r="997" spans="1:46" ht="12.75" customHeight="1" x14ac:dyDescent="0.2">
      <c r="A997" s="123"/>
      <c r="B997" s="124"/>
      <c r="C997" s="129"/>
      <c r="AR997" s="123"/>
      <c r="AT997" s="124"/>
    </row>
    <row r="998" spans="1:46" ht="12.75" customHeight="1" x14ac:dyDescent="0.2">
      <c r="A998" s="123"/>
      <c r="B998" s="124"/>
      <c r="C998" s="129"/>
      <c r="AR998" s="123"/>
      <c r="AT998" s="124"/>
    </row>
    <row r="999" spans="1:46" ht="12.75" customHeight="1" x14ac:dyDescent="0.2">
      <c r="A999" s="123"/>
      <c r="B999" s="124"/>
      <c r="C999" s="129"/>
      <c r="AR999" s="123"/>
      <c r="AT999" s="124"/>
    </row>
    <row r="1000" spans="1:46" ht="12.75" customHeight="1" x14ac:dyDescent="0.2">
      <c r="A1000" s="123"/>
      <c r="B1000" s="124"/>
      <c r="C1000" s="129"/>
      <c r="AR1000" s="123"/>
      <c r="AT1000" s="124"/>
    </row>
    <row r="1001" spans="1:46" ht="12.75" customHeight="1" x14ac:dyDescent="0.2">
      <c r="A1001" s="123"/>
      <c r="B1001" s="124"/>
      <c r="C1001" s="129"/>
      <c r="AR1001" s="123"/>
      <c r="AT1001" s="124"/>
    </row>
    <row r="1002" spans="1:46" ht="12.75" customHeight="1" x14ac:dyDescent="0.2">
      <c r="A1002" s="123"/>
      <c r="B1002" s="124"/>
      <c r="C1002" s="129"/>
      <c r="AR1002" s="123"/>
      <c r="AT1002" s="124"/>
    </row>
    <row r="1003" spans="1:46" ht="12.75" customHeight="1" x14ac:dyDescent="0.2">
      <c r="A1003" s="123"/>
      <c r="B1003" s="124"/>
      <c r="C1003" s="129"/>
      <c r="AR1003" s="123"/>
      <c r="AT1003" s="124"/>
    </row>
    <row r="1004" spans="1:46" ht="12.75" customHeight="1" x14ac:dyDescent="0.2">
      <c r="A1004" s="123"/>
      <c r="B1004" s="124"/>
      <c r="C1004" s="129"/>
      <c r="AR1004" s="123"/>
      <c r="AT1004" s="124"/>
    </row>
    <row r="1005" spans="1:46" ht="12.75" customHeight="1" x14ac:dyDescent="0.2">
      <c r="A1005" s="123"/>
      <c r="B1005" s="124"/>
      <c r="C1005" s="129"/>
      <c r="AR1005" s="123"/>
      <c r="AT1005" s="124"/>
    </row>
    <row r="1006" spans="1:46" ht="12.75" customHeight="1" x14ac:dyDescent="0.2">
      <c r="A1006" s="123"/>
      <c r="B1006" s="124"/>
      <c r="C1006" s="129"/>
      <c r="AR1006" s="123"/>
      <c r="AT1006" s="124"/>
    </row>
    <row r="1007" spans="1:46" ht="12.75" customHeight="1" x14ac:dyDescent="0.2">
      <c r="A1007" s="123"/>
      <c r="B1007" s="124"/>
      <c r="C1007" s="129"/>
      <c r="AR1007" s="123"/>
      <c r="AT1007" s="124"/>
    </row>
    <row r="1008" spans="1:46" ht="12.75" customHeight="1" x14ac:dyDescent="0.2">
      <c r="A1008" s="123"/>
      <c r="B1008" s="124"/>
      <c r="C1008" s="129"/>
      <c r="AR1008" s="123"/>
      <c r="AT1008" s="124"/>
    </row>
    <row r="1009" spans="1:46" ht="12.75" customHeight="1" x14ac:dyDescent="0.2">
      <c r="A1009" s="123"/>
      <c r="B1009" s="124"/>
      <c r="C1009" s="129"/>
      <c r="AR1009" s="123"/>
      <c r="AT1009" s="124"/>
    </row>
    <row r="1010" spans="1:46" ht="12.75" customHeight="1" x14ac:dyDescent="0.2">
      <c r="A1010" s="123"/>
      <c r="B1010" s="124"/>
      <c r="C1010" s="129"/>
      <c r="AR1010" s="123"/>
      <c r="AT1010" s="124"/>
    </row>
    <row r="1011" spans="1:46" ht="12.75" customHeight="1" x14ac:dyDescent="0.2">
      <c r="A1011" s="123"/>
      <c r="B1011" s="124"/>
      <c r="C1011" s="129"/>
      <c r="AR1011" s="123"/>
      <c r="AT1011" s="124"/>
    </row>
    <row r="1012" spans="1:46" ht="12.75" customHeight="1" x14ac:dyDescent="0.2">
      <c r="A1012" s="123"/>
      <c r="B1012" s="124"/>
      <c r="C1012" s="129"/>
      <c r="AR1012" s="123"/>
      <c r="AT1012" s="124"/>
    </row>
    <row r="1013" spans="1:46" ht="12.75" customHeight="1" x14ac:dyDescent="0.2">
      <c r="A1013" s="123"/>
      <c r="B1013" s="124"/>
      <c r="C1013" s="129"/>
      <c r="AR1013" s="123"/>
      <c r="AT1013" s="124"/>
    </row>
    <row r="1014" spans="1:46" ht="12.75" customHeight="1" x14ac:dyDescent="0.2">
      <c r="A1014" s="123"/>
      <c r="B1014" s="124"/>
      <c r="C1014" s="129"/>
      <c r="AR1014" s="123"/>
      <c r="AT1014" s="124"/>
    </row>
    <row r="1015" spans="1:46" ht="12.75" customHeight="1" x14ac:dyDescent="0.2">
      <c r="A1015" s="123"/>
      <c r="B1015" s="124"/>
      <c r="C1015" s="129"/>
      <c r="AR1015" s="123"/>
      <c r="AT1015" s="124"/>
    </row>
    <row r="1016" spans="1:46" ht="12.75" customHeight="1" x14ac:dyDescent="0.2">
      <c r="A1016" s="123"/>
      <c r="B1016" s="124"/>
      <c r="C1016" s="129"/>
      <c r="AR1016" s="123"/>
      <c r="AT1016" s="124"/>
    </row>
    <row r="1017" spans="1:46" ht="12.75" customHeight="1" x14ac:dyDescent="0.2">
      <c r="A1017" s="123"/>
      <c r="B1017" s="124"/>
      <c r="C1017" s="129"/>
      <c r="AR1017" s="123"/>
      <c r="AT1017" s="124"/>
    </row>
    <row r="1018" spans="1:46" ht="12.75" customHeight="1" x14ac:dyDescent="0.2">
      <c r="A1018" s="123"/>
      <c r="B1018" s="124"/>
      <c r="C1018" s="129"/>
      <c r="AR1018" s="123"/>
      <c r="AT1018" s="124"/>
    </row>
    <row r="1019" spans="1:46" ht="12.75" customHeight="1" x14ac:dyDescent="0.2">
      <c r="A1019" s="123"/>
      <c r="B1019" s="124"/>
      <c r="C1019" s="129"/>
      <c r="AR1019" s="123"/>
      <c r="AT1019" s="124"/>
    </row>
    <row r="1020" spans="1:46" ht="12.75" customHeight="1" x14ac:dyDescent="0.2">
      <c r="A1020" s="123"/>
      <c r="B1020" s="124"/>
      <c r="C1020" s="129"/>
      <c r="AR1020" s="123"/>
      <c r="AT1020" s="124"/>
    </row>
    <row r="1021" spans="1:46" ht="12.75" customHeight="1" x14ac:dyDescent="0.2">
      <c r="A1021" s="123"/>
      <c r="B1021" s="124"/>
      <c r="C1021" s="129"/>
      <c r="AR1021" s="123"/>
      <c r="AT1021" s="124"/>
    </row>
    <row r="1022" spans="1:46" ht="12.75" customHeight="1" x14ac:dyDescent="0.2">
      <c r="A1022" s="123"/>
      <c r="B1022" s="124"/>
      <c r="C1022" s="129"/>
      <c r="AR1022" s="123"/>
      <c r="AT1022" s="124"/>
    </row>
    <row r="1023" spans="1:46" ht="12.75" customHeight="1" x14ac:dyDescent="0.2">
      <c r="A1023" s="123"/>
      <c r="B1023" s="124"/>
      <c r="C1023" s="129"/>
      <c r="AR1023" s="123"/>
      <c r="AT1023" s="124"/>
    </row>
    <row r="1024" spans="1:46" ht="12.75" customHeight="1" x14ac:dyDescent="0.2">
      <c r="A1024" s="123"/>
      <c r="B1024" s="124"/>
      <c r="C1024" s="129"/>
      <c r="AR1024" s="123"/>
      <c r="AT1024" s="124"/>
    </row>
    <row r="1025" spans="1:46" ht="12.75" customHeight="1" x14ac:dyDescent="0.2">
      <c r="A1025" s="123"/>
      <c r="B1025" s="124"/>
      <c r="C1025" s="129"/>
      <c r="AR1025" s="123"/>
      <c r="AT1025" s="124"/>
    </row>
    <row r="1026" spans="1:46" ht="12.75" customHeight="1" x14ac:dyDescent="0.2">
      <c r="A1026" s="123"/>
      <c r="B1026" s="124"/>
      <c r="C1026" s="129"/>
      <c r="AR1026" s="123"/>
      <c r="AT1026" s="124"/>
    </row>
    <row r="1027" spans="1:46" ht="12.75" customHeight="1" x14ac:dyDescent="0.2">
      <c r="A1027" s="123"/>
      <c r="B1027" s="124"/>
      <c r="C1027" s="129"/>
      <c r="AR1027" s="123"/>
      <c r="AT1027" s="124"/>
    </row>
    <row r="1028" spans="1:46" ht="12.75" customHeight="1" x14ac:dyDescent="0.2">
      <c r="A1028" s="123"/>
      <c r="B1028" s="124"/>
      <c r="C1028" s="129"/>
      <c r="AR1028" s="123"/>
      <c r="AT1028" s="124"/>
    </row>
    <row r="1029" spans="1:46" ht="12.75" customHeight="1" x14ac:dyDescent="0.2">
      <c r="A1029" s="123"/>
      <c r="B1029" s="124"/>
      <c r="C1029" s="129"/>
      <c r="AR1029" s="123"/>
      <c r="AT1029" s="124"/>
    </row>
    <row r="1030" spans="1:46" ht="12.75" customHeight="1" x14ac:dyDescent="0.2">
      <c r="A1030" s="123"/>
      <c r="B1030" s="124"/>
      <c r="C1030" s="129"/>
      <c r="AR1030" s="123"/>
      <c r="AT1030" s="124"/>
    </row>
    <row r="1031" spans="1:46" ht="12.75" customHeight="1" x14ac:dyDescent="0.2">
      <c r="A1031" s="123"/>
      <c r="B1031" s="124"/>
      <c r="C1031" s="129"/>
      <c r="AR1031" s="123"/>
      <c r="AT1031" s="124"/>
    </row>
    <row r="1032" spans="1:46" ht="12.75" customHeight="1" x14ac:dyDescent="0.2">
      <c r="A1032" s="123"/>
      <c r="B1032" s="124"/>
      <c r="C1032" s="129"/>
      <c r="AR1032" s="123"/>
      <c r="AT1032" s="124"/>
    </row>
    <row r="1033" spans="1:46" ht="12.75" customHeight="1" x14ac:dyDescent="0.2">
      <c r="A1033" s="123"/>
      <c r="B1033" s="124"/>
      <c r="C1033" s="129"/>
      <c r="AR1033" s="123"/>
      <c r="AT1033" s="124"/>
    </row>
    <row r="1034" spans="1:46" ht="12.75" customHeight="1" x14ac:dyDescent="0.2">
      <c r="A1034" s="123"/>
      <c r="B1034" s="124"/>
      <c r="C1034" s="129"/>
      <c r="AR1034" s="123"/>
      <c r="AT1034" s="124"/>
    </row>
    <row r="1035" spans="1:46" ht="12.75" customHeight="1" x14ac:dyDescent="0.2">
      <c r="A1035" s="123"/>
      <c r="B1035" s="124"/>
      <c r="C1035" s="129"/>
      <c r="AR1035" s="123"/>
      <c r="AT1035" s="124"/>
    </row>
    <row r="1036" spans="1:46" ht="12.75" customHeight="1" x14ac:dyDescent="0.2">
      <c r="A1036" s="123"/>
      <c r="B1036" s="124"/>
      <c r="C1036" s="129"/>
      <c r="AR1036" s="123"/>
      <c r="AT1036" s="124"/>
    </row>
    <row r="1037" spans="1:46" ht="12.75" customHeight="1" x14ac:dyDescent="0.2">
      <c r="A1037" s="123"/>
      <c r="B1037" s="124"/>
      <c r="C1037" s="129"/>
      <c r="AR1037" s="123"/>
      <c r="AT1037" s="124"/>
    </row>
    <row r="1038" spans="1:46" ht="12.75" customHeight="1" x14ac:dyDescent="0.2">
      <c r="A1038" s="123"/>
      <c r="B1038" s="124"/>
      <c r="C1038" s="129"/>
      <c r="AR1038" s="123"/>
      <c r="AT1038" s="124"/>
    </row>
    <row r="1039" spans="1:46" ht="12.75" customHeight="1" x14ac:dyDescent="0.2">
      <c r="A1039" s="123"/>
      <c r="B1039" s="124"/>
      <c r="C1039" s="129"/>
      <c r="AR1039" s="123"/>
      <c r="AT1039" s="124"/>
    </row>
    <row r="1040" spans="1:46" ht="12.75" customHeight="1" x14ac:dyDescent="0.2">
      <c r="A1040" s="123"/>
      <c r="B1040" s="124"/>
      <c r="C1040" s="129"/>
      <c r="AR1040" s="123"/>
      <c r="AT1040" s="124"/>
    </row>
    <row r="1041" spans="1:46" ht="12.75" customHeight="1" x14ac:dyDescent="0.2">
      <c r="A1041" s="123"/>
      <c r="B1041" s="124"/>
      <c r="C1041" s="129"/>
      <c r="AR1041" s="123"/>
      <c r="AT1041" s="124"/>
    </row>
    <row r="1042" spans="1:46" ht="12.75" customHeight="1" x14ac:dyDescent="0.2">
      <c r="A1042" s="123"/>
      <c r="B1042" s="124"/>
      <c r="C1042" s="129"/>
      <c r="AR1042" s="123"/>
      <c r="AT1042" s="124"/>
    </row>
    <row r="1043" spans="1:46" ht="12.75" customHeight="1" x14ac:dyDescent="0.2">
      <c r="A1043" s="123"/>
      <c r="B1043" s="124"/>
      <c r="C1043" s="129"/>
      <c r="AR1043" s="123"/>
      <c r="AT1043" s="124"/>
    </row>
    <row r="1044" spans="1:46" ht="12.75" customHeight="1" x14ac:dyDescent="0.2">
      <c r="A1044" s="123"/>
      <c r="B1044" s="124"/>
      <c r="C1044" s="129"/>
      <c r="AR1044" s="123"/>
      <c r="AT1044" s="124"/>
    </row>
    <row r="1045" spans="1:46" ht="12.75" customHeight="1" x14ac:dyDescent="0.2">
      <c r="A1045" s="123"/>
      <c r="B1045" s="124"/>
      <c r="C1045" s="129"/>
      <c r="AR1045" s="123"/>
      <c r="AT1045" s="124"/>
    </row>
    <row r="1046" spans="1:46" ht="12.75" customHeight="1" x14ac:dyDescent="0.2">
      <c r="A1046" s="123"/>
      <c r="B1046" s="124"/>
      <c r="C1046" s="129"/>
      <c r="AR1046" s="123"/>
      <c r="AT1046" s="124"/>
    </row>
    <row r="1047" spans="1:46" ht="12.75" customHeight="1" x14ac:dyDescent="0.2">
      <c r="A1047" s="123"/>
      <c r="B1047" s="124"/>
      <c r="C1047" s="129"/>
      <c r="AR1047" s="123"/>
      <c r="AT1047" s="124"/>
    </row>
    <row r="1048" spans="1:46" ht="12.75" customHeight="1" x14ac:dyDescent="0.2">
      <c r="A1048" s="123"/>
      <c r="B1048" s="124"/>
      <c r="C1048" s="129"/>
      <c r="AR1048" s="123"/>
      <c r="AT1048" s="124"/>
    </row>
    <row r="1049" spans="1:46" ht="12.75" customHeight="1" x14ac:dyDescent="0.2">
      <c r="A1049" s="123"/>
      <c r="B1049" s="124"/>
      <c r="C1049" s="129"/>
      <c r="AR1049" s="123"/>
      <c r="AT1049" s="124"/>
    </row>
    <row r="1050" spans="1:46" ht="12.75" customHeight="1" x14ac:dyDescent="0.2">
      <c r="A1050" s="123"/>
      <c r="B1050" s="124"/>
      <c r="C1050" s="129"/>
      <c r="AR1050" s="123"/>
      <c r="AT1050" s="124"/>
    </row>
    <row r="1051" spans="1:46" ht="12.75" customHeight="1" x14ac:dyDescent="0.2">
      <c r="A1051" s="123"/>
      <c r="B1051" s="124"/>
      <c r="C1051" s="129"/>
      <c r="AR1051" s="123"/>
      <c r="AT1051" s="124"/>
    </row>
    <row r="1052" spans="1:46" ht="12.75" customHeight="1" x14ac:dyDescent="0.2">
      <c r="A1052" s="123"/>
      <c r="B1052" s="124"/>
      <c r="C1052" s="129"/>
      <c r="AR1052" s="123"/>
      <c r="AT1052" s="124"/>
    </row>
    <row r="1053" spans="1:46" ht="12.75" customHeight="1" x14ac:dyDescent="0.2">
      <c r="A1053" s="123"/>
      <c r="B1053" s="124"/>
      <c r="C1053" s="129"/>
      <c r="AR1053" s="123"/>
      <c r="AT1053" s="124"/>
    </row>
    <row r="1054" spans="1:46" ht="12.75" customHeight="1" x14ac:dyDescent="0.2">
      <c r="A1054" s="123"/>
      <c r="B1054" s="124"/>
      <c r="C1054" s="129"/>
      <c r="AR1054" s="123"/>
      <c r="AT1054" s="124"/>
    </row>
    <row r="1055" spans="1:46" ht="12.75" customHeight="1" x14ac:dyDescent="0.2">
      <c r="A1055" s="123"/>
      <c r="B1055" s="124"/>
      <c r="C1055" s="129"/>
      <c r="AR1055" s="123"/>
      <c r="AT1055" s="124"/>
    </row>
    <row r="1056" spans="1:46" ht="12.75" customHeight="1" x14ac:dyDescent="0.2">
      <c r="A1056" s="123"/>
      <c r="B1056" s="124"/>
      <c r="C1056" s="129"/>
      <c r="AR1056" s="123"/>
      <c r="AT1056" s="124"/>
    </row>
    <row r="1057" spans="1:46" ht="12.75" customHeight="1" x14ac:dyDescent="0.2">
      <c r="A1057" s="123"/>
      <c r="B1057" s="124"/>
      <c r="C1057" s="129"/>
      <c r="AR1057" s="123"/>
      <c r="AT1057" s="124"/>
    </row>
    <row r="1058" spans="1:46" ht="12.75" customHeight="1" x14ac:dyDescent="0.2">
      <c r="A1058" s="123"/>
      <c r="B1058" s="124"/>
      <c r="C1058" s="129"/>
      <c r="AR1058" s="123"/>
      <c r="AT1058" s="124"/>
    </row>
    <row r="1059" spans="1:46" ht="12.75" customHeight="1" x14ac:dyDescent="0.2">
      <c r="A1059" s="123"/>
      <c r="B1059" s="124"/>
      <c r="C1059" s="129"/>
      <c r="AR1059" s="123"/>
      <c r="AT1059" s="124"/>
    </row>
    <row r="1060" spans="1:46" ht="12.75" customHeight="1" x14ac:dyDescent="0.2">
      <c r="A1060" s="123"/>
      <c r="B1060" s="124"/>
      <c r="C1060" s="129"/>
      <c r="AR1060" s="123"/>
      <c r="AT1060" s="124"/>
    </row>
    <row r="1061" spans="1:46" ht="12.75" customHeight="1" x14ac:dyDescent="0.2">
      <c r="A1061" s="123"/>
      <c r="B1061" s="124"/>
      <c r="C1061" s="129"/>
      <c r="AR1061" s="123"/>
      <c r="AT1061" s="124"/>
    </row>
    <row r="1062" spans="1:46" ht="12.75" customHeight="1" x14ac:dyDescent="0.2">
      <c r="A1062" s="123"/>
      <c r="B1062" s="124"/>
      <c r="C1062" s="129"/>
      <c r="AR1062" s="123"/>
      <c r="AT1062" s="124"/>
    </row>
    <row r="1063" spans="1:46" ht="12.75" customHeight="1" x14ac:dyDescent="0.2">
      <c r="A1063" s="123"/>
      <c r="B1063" s="124"/>
      <c r="C1063" s="129"/>
      <c r="AR1063" s="123"/>
      <c r="AT1063" s="124"/>
    </row>
    <row r="1064" spans="1:46" ht="12.75" customHeight="1" x14ac:dyDescent="0.2">
      <c r="A1064" s="123"/>
      <c r="B1064" s="124"/>
      <c r="C1064" s="129"/>
      <c r="AR1064" s="123"/>
      <c r="AT1064" s="124"/>
    </row>
    <row r="1065" spans="1:46" ht="12.75" customHeight="1" x14ac:dyDescent="0.2">
      <c r="A1065" s="123"/>
      <c r="B1065" s="124"/>
      <c r="C1065" s="129"/>
      <c r="AR1065" s="123"/>
      <c r="AT1065" s="124"/>
    </row>
    <row r="1066" spans="1:46" ht="12.75" customHeight="1" x14ac:dyDescent="0.2">
      <c r="A1066" s="123"/>
      <c r="B1066" s="124"/>
      <c r="C1066" s="129"/>
      <c r="AR1066" s="123"/>
      <c r="AT1066" s="124"/>
    </row>
    <row r="1067" spans="1:46" ht="12.75" customHeight="1" x14ac:dyDescent="0.2">
      <c r="A1067" s="123"/>
      <c r="B1067" s="124"/>
      <c r="C1067" s="129"/>
      <c r="AR1067" s="123"/>
      <c r="AT1067" s="124"/>
    </row>
    <row r="1068" spans="1:46" ht="12.75" customHeight="1" x14ac:dyDescent="0.2">
      <c r="A1068" s="123"/>
      <c r="B1068" s="124"/>
      <c r="C1068" s="129"/>
      <c r="AR1068" s="123"/>
      <c r="AT1068" s="124"/>
    </row>
    <row r="1069" spans="1:46" ht="12.75" customHeight="1" x14ac:dyDescent="0.2">
      <c r="A1069" s="123"/>
      <c r="B1069" s="124"/>
      <c r="C1069" s="129"/>
      <c r="AR1069" s="123"/>
      <c r="AT1069" s="124"/>
    </row>
    <row r="1070" spans="1:46" ht="12.75" customHeight="1" x14ac:dyDescent="0.2">
      <c r="A1070" s="123"/>
      <c r="B1070" s="124"/>
      <c r="C1070" s="129"/>
      <c r="AR1070" s="123"/>
      <c r="AT1070" s="124"/>
    </row>
    <row r="1071" spans="1:46" ht="12.75" customHeight="1" x14ac:dyDescent="0.2">
      <c r="A1071" s="123"/>
      <c r="B1071" s="124"/>
      <c r="C1071" s="129"/>
      <c r="AR1071" s="123"/>
      <c r="AT1071" s="124"/>
    </row>
    <row r="1072" spans="1:46" ht="12.75" customHeight="1" x14ac:dyDescent="0.2">
      <c r="A1072" s="123"/>
      <c r="B1072" s="124"/>
      <c r="C1072" s="129"/>
      <c r="AR1072" s="123"/>
      <c r="AT1072" s="124"/>
    </row>
    <row r="1073" spans="1:46" ht="12.75" customHeight="1" x14ac:dyDescent="0.2">
      <c r="A1073" s="123"/>
      <c r="B1073" s="124"/>
      <c r="C1073" s="129"/>
      <c r="AR1073" s="123"/>
      <c r="AT1073" s="124"/>
    </row>
    <row r="1074" spans="1:46" ht="12.75" customHeight="1" x14ac:dyDescent="0.2">
      <c r="A1074" s="123"/>
      <c r="B1074" s="124"/>
      <c r="C1074" s="129"/>
      <c r="AR1074" s="123"/>
      <c r="AT1074" s="124"/>
    </row>
    <row r="1075" spans="1:46" ht="12.75" customHeight="1" x14ac:dyDescent="0.2">
      <c r="A1075" s="123"/>
      <c r="B1075" s="124"/>
      <c r="C1075" s="129"/>
      <c r="AR1075" s="123"/>
      <c r="AT1075" s="124"/>
    </row>
    <row r="1076" spans="1:46" ht="12.75" customHeight="1" x14ac:dyDescent="0.2">
      <c r="A1076" s="123"/>
      <c r="B1076" s="124"/>
      <c r="C1076" s="129"/>
      <c r="AR1076" s="123"/>
      <c r="AT1076" s="124"/>
    </row>
    <row r="1077" spans="1:46" ht="12.75" customHeight="1" x14ac:dyDescent="0.2">
      <c r="A1077" s="123"/>
      <c r="B1077" s="124"/>
      <c r="C1077" s="129"/>
      <c r="AR1077" s="123"/>
      <c r="AT1077" s="124"/>
    </row>
    <row r="1078" spans="1:46" ht="12.75" customHeight="1" x14ac:dyDescent="0.2">
      <c r="A1078" s="123"/>
      <c r="B1078" s="124"/>
      <c r="C1078" s="129"/>
      <c r="AR1078" s="123"/>
      <c r="AT1078" s="124"/>
    </row>
    <row r="1079" spans="1:46" ht="12.75" customHeight="1" x14ac:dyDescent="0.2">
      <c r="A1079" s="123"/>
      <c r="B1079" s="124"/>
      <c r="C1079" s="129"/>
      <c r="AR1079" s="123"/>
      <c r="AT1079" s="124"/>
    </row>
    <row r="1080" spans="1:46" ht="12.75" customHeight="1" x14ac:dyDescent="0.2">
      <c r="A1080" s="123"/>
      <c r="B1080" s="124"/>
      <c r="C1080" s="129"/>
      <c r="AR1080" s="123"/>
      <c r="AT1080" s="124"/>
    </row>
    <row r="1081" spans="1:46" ht="12.75" customHeight="1" x14ac:dyDescent="0.2">
      <c r="A1081" s="123"/>
      <c r="B1081" s="124"/>
      <c r="C1081" s="129"/>
      <c r="AR1081" s="123"/>
      <c r="AT1081" s="124"/>
    </row>
    <row r="1082" spans="1:46" ht="12.75" customHeight="1" x14ac:dyDescent="0.2">
      <c r="A1082" s="123"/>
      <c r="B1082" s="124"/>
      <c r="C1082" s="129"/>
      <c r="AR1082" s="123"/>
      <c r="AT1082" s="124"/>
    </row>
    <row r="1083" spans="1:46" ht="12.75" customHeight="1" x14ac:dyDescent="0.2">
      <c r="A1083" s="123"/>
      <c r="B1083" s="124"/>
      <c r="C1083" s="129"/>
      <c r="AR1083" s="123"/>
      <c r="AT1083" s="124"/>
    </row>
    <row r="1084" spans="1:46" ht="12.75" customHeight="1" x14ac:dyDescent="0.2">
      <c r="A1084" s="123"/>
      <c r="B1084" s="124"/>
      <c r="C1084" s="129"/>
      <c r="AR1084" s="123"/>
      <c r="AT1084" s="124"/>
    </row>
    <row r="1085" spans="1:46" ht="12.75" customHeight="1" x14ac:dyDescent="0.2">
      <c r="A1085" s="123"/>
      <c r="B1085" s="124"/>
      <c r="C1085" s="129"/>
      <c r="AR1085" s="123"/>
      <c r="AT1085" s="124"/>
    </row>
    <row r="1086" spans="1:46" ht="12.75" customHeight="1" x14ac:dyDescent="0.2">
      <c r="A1086" s="123"/>
      <c r="B1086" s="124"/>
      <c r="C1086" s="129"/>
      <c r="AR1086" s="123"/>
      <c r="AT1086" s="124"/>
    </row>
    <row r="1087" spans="1:46" ht="12.75" customHeight="1" x14ac:dyDescent="0.2">
      <c r="A1087" s="123"/>
      <c r="B1087" s="124"/>
      <c r="C1087" s="129"/>
      <c r="AR1087" s="123"/>
      <c r="AT1087" s="124"/>
    </row>
    <row r="1088" spans="1:46" ht="12.75" customHeight="1" x14ac:dyDescent="0.2">
      <c r="A1088" s="123"/>
      <c r="B1088" s="124"/>
      <c r="C1088" s="129"/>
      <c r="AR1088" s="123"/>
      <c r="AT1088" s="124"/>
    </row>
    <row r="1089" spans="1:46" ht="12.75" customHeight="1" x14ac:dyDescent="0.2">
      <c r="A1089" s="123"/>
      <c r="B1089" s="124"/>
      <c r="C1089" s="129"/>
      <c r="AR1089" s="123"/>
      <c r="AT1089" s="124"/>
    </row>
    <row r="1090" spans="1:46" ht="12.75" customHeight="1" x14ac:dyDescent="0.2">
      <c r="A1090" s="123"/>
      <c r="B1090" s="124"/>
      <c r="C1090" s="129"/>
      <c r="AR1090" s="123"/>
      <c r="AT1090" s="124"/>
    </row>
    <row r="1091" spans="1:46" ht="12.75" customHeight="1" x14ac:dyDescent="0.2">
      <c r="A1091" s="123"/>
      <c r="B1091" s="124"/>
      <c r="C1091" s="129"/>
      <c r="AR1091" s="123"/>
      <c r="AT1091" s="124"/>
    </row>
    <row r="1092" spans="1:46" ht="12.75" customHeight="1" x14ac:dyDescent="0.2">
      <c r="A1092" s="123"/>
      <c r="B1092" s="124"/>
      <c r="C1092" s="129"/>
      <c r="AR1092" s="123"/>
      <c r="AT1092" s="124"/>
    </row>
    <row r="1093" spans="1:46" ht="12.75" customHeight="1" x14ac:dyDescent="0.2">
      <c r="A1093" s="123"/>
      <c r="B1093" s="124"/>
      <c r="C1093" s="129"/>
      <c r="AR1093" s="123"/>
      <c r="AT1093" s="124"/>
    </row>
    <row r="1094" spans="1:46" ht="12.75" customHeight="1" x14ac:dyDescent="0.2">
      <c r="A1094" s="123"/>
      <c r="B1094" s="124"/>
      <c r="C1094" s="129"/>
      <c r="AR1094" s="123"/>
      <c r="AT1094" s="124"/>
    </row>
    <row r="1095" spans="1:46" ht="12.75" customHeight="1" x14ac:dyDescent="0.2">
      <c r="A1095" s="123"/>
      <c r="B1095" s="124"/>
      <c r="C1095" s="129"/>
      <c r="AR1095" s="123"/>
      <c r="AT1095" s="124"/>
    </row>
    <row r="1096" spans="1:46" ht="12.75" customHeight="1" x14ac:dyDescent="0.2">
      <c r="A1096" s="123"/>
      <c r="B1096" s="124"/>
      <c r="C1096" s="129"/>
      <c r="AR1096" s="123"/>
      <c r="AT1096" s="124"/>
    </row>
    <row r="1097" spans="1:46" ht="12.75" customHeight="1" x14ac:dyDescent="0.2">
      <c r="A1097" s="123"/>
      <c r="B1097" s="124"/>
      <c r="C1097" s="129"/>
      <c r="AR1097" s="123"/>
      <c r="AT1097" s="124"/>
    </row>
    <row r="1098" spans="1:46" ht="12.75" customHeight="1" x14ac:dyDescent="0.2">
      <c r="A1098" s="123"/>
      <c r="B1098" s="124"/>
      <c r="C1098" s="129"/>
      <c r="AR1098" s="123"/>
      <c r="AT1098" s="124"/>
    </row>
    <row r="1099" spans="1:46" ht="12.75" customHeight="1" x14ac:dyDescent="0.2">
      <c r="A1099" s="123"/>
      <c r="B1099" s="124"/>
      <c r="C1099" s="129"/>
      <c r="AR1099" s="123"/>
      <c r="AT1099" s="124"/>
    </row>
    <row r="1100" spans="1:46" ht="12.75" customHeight="1" x14ac:dyDescent="0.2">
      <c r="A1100" s="123"/>
      <c r="B1100" s="124"/>
      <c r="C1100" s="129"/>
      <c r="AR1100" s="123"/>
      <c r="AT1100" s="124"/>
    </row>
    <row r="1101" spans="1:46" ht="12.75" customHeight="1" x14ac:dyDescent="0.2">
      <c r="A1101" s="123"/>
      <c r="B1101" s="124"/>
      <c r="C1101" s="129"/>
      <c r="AR1101" s="123"/>
      <c r="AT1101" s="124"/>
    </row>
    <row r="1102" spans="1:46" ht="12.75" customHeight="1" x14ac:dyDescent="0.2">
      <c r="A1102" s="123"/>
      <c r="B1102" s="124"/>
      <c r="C1102" s="129"/>
      <c r="AR1102" s="123"/>
      <c r="AT1102" s="124"/>
    </row>
    <row r="1103" spans="1:46" ht="12.75" customHeight="1" x14ac:dyDescent="0.2">
      <c r="A1103" s="123"/>
      <c r="B1103" s="124"/>
      <c r="C1103" s="129"/>
      <c r="AR1103" s="123"/>
      <c r="AT1103" s="124"/>
    </row>
    <row r="1104" spans="1:46" ht="12.75" customHeight="1" x14ac:dyDescent="0.2">
      <c r="A1104" s="123"/>
      <c r="B1104" s="124"/>
      <c r="C1104" s="129"/>
      <c r="AR1104" s="123"/>
      <c r="AT1104" s="124"/>
    </row>
    <row r="1105" spans="1:46" ht="12.75" customHeight="1" x14ac:dyDescent="0.2">
      <c r="A1105" s="123"/>
      <c r="B1105" s="124"/>
      <c r="C1105" s="129"/>
      <c r="AR1105" s="123"/>
      <c r="AT1105" s="124"/>
    </row>
    <row r="1106" spans="1:46" ht="12.75" customHeight="1" x14ac:dyDescent="0.2">
      <c r="A1106" s="123"/>
      <c r="B1106" s="124"/>
      <c r="C1106" s="129"/>
      <c r="AR1106" s="123"/>
      <c r="AT1106" s="124"/>
    </row>
    <row r="1107" spans="1:46" ht="12.75" customHeight="1" x14ac:dyDescent="0.2">
      <c r="A1107" s="123"/>
      <c r="B1107" s="124"/>
      <c r="C1107" s="129"/>
      <c r="AR1107" s="123"/>
      <c r="AT1107" s="124"/>
    </row>
    <row r="1108" spans="1:46" ht="12.75" customHeight="1" x14ac:dyDescent="0.2">
      <c r="A1108" s="123"/>
      <c r="B1108" s="124"/>
      <c r="C1108" s="129"/>
      <c r="AR1108" s="123"/>
      <c r="AT1108" s="124"/>
    </row>
    <row r="1109" spans="1:46" ht="12.75" customHeight="1" x14ac:dyDescent="0.2">
      <c r="A1109" s="123"/>
      <c r="B1109" s="124"/>
      <c r="C1109" s="129"/>
      <c r="AR1109" s="123"/>
      <c r="AT1109" s="124"/>
    </row>
    <row r="1110" spans="1:46" ht="12.75" customHeight="1" x14ac:dyDescent="0.2">
      <c r="A1110" s="123"/>
      <c r="B1110" s="124"/>
      <c r="C1110" s="129"/>
      <c r="AR1110" s="123"/>
      <c r="AT1110" s="124"/>
    </row>
    <row r="1111" spans="1:46" ht="12.75" customHeight="1" x14ac:dyDescent="0.2">
      <c r="A1111" s="123"/>
      <c r="B1111" s="124"/>
      <c r="C1111" s="129"/>
      <c r="AR1111" s="123"/>
      <c r="AT1111" s="124"/>
    </row>
    <row r="1112" spans="1:46" ht="12.75" customHeight="1" x14ac:dyDescent="0.2">
      <c r="A1112" s="123"/>
      <c r="B1112" s="124"/>
      <c r="C1112" s="129"/>
      <c r="AR1112" s="123"/>
      <c r="AT1112" s="124"/>
    </row>
    <row r="1113" spans="1:46" ht="12.75" customHeight="1" x14ac:dyDescent="0.2">
      <c r="A1113" s="123"/>
      <c r="B1113" s="124"/>
      <c r="C1113" s="129"/>
      <c r="AR1113" s="123"/>
      <c r="AT1113" s="124"/>
    </row>
    <row r="1114" spans="1:46" ht="12.75" customHeight="1" x14ac:dyDescent="0.2">
      <c r="A1114" s="123"/>
      <c r="B1114" s="124"/>
      <c r="C1114" s="129"/>
      <c r="AR1114" s="123"/>
      <c r="AT1114" s="124"/>
    </row>
    <row r="1115" spans="1:46" ht="12.75" customHeight="1" x14ac:dyDescent="0.2">
      <c r="A1115" s="123"/>
      <c r="B1115" s="124"/>
      <c r="C1115" s="129"/>
      <c r="AR1115" s="123"/>
      <c r="AT1115" s="124"/>
    </row>
    <row r="1116" spans="1:46" ht="12.75" customHeight="1" x14ac:dyDescent="0.2">
      <c r="A1116" s="123"/>
      <c r="B1116" s="124"/>
      <c r="C1116" s="129"/>
      <c r="AR1116" s="123"/>
      <c r="AT1116" s="124"/>
    </row>
    <row r="1117" spans="1:46" ht="12.75" customHeight="1" x14ac:dyDescent="0.2">
      <c r="A1117" s="123"/>
      <c r="B1117" s="124"/>
      <c r="C1117" s="129"/>
      <c r="AR1117" s="123"/>
      <c r="AT1117" s="124"/>
    </row>
    <row r="1118" spans="1:46" ht="12.75" customHeight="1" x14ac:dyDescent="0.2">
      <c r="A1118" s="123"/>
      <c r="B1118" s="124"/>
      <c r="C1118" s="129"/>
      <c r="AR1118" s="123"/>
      <c r="AT1118" s="124"/>
    </row>
    <row r="1119" spans="1:46" ht="12.75" customHeight="1" x14ac:dyDescent="0.2">
      <c r="A1119" s="123"/>
      <c r="B1119" s="124"/>
      <c r="C1119" s="129"/>
      <c r="AR1119" s="123"/>
      <c r="AT1119" s="124"/>
    </row>
    <row r="1120" spans="1:46" ht="12.75" customHeight="1" x14ac:dyDescent="0.2">
      <c r="A1120" s="123"/>
      <c r="B1120" s="124"/>
      <c r="C1120" s="129"/>
      <c r="AR1120" s="123"/>
      <c r="AT1120" s="124"/>
    </row>
    <row r="1121" spans="1:46" ht="12.75" customHeight="1" x14ac:dyDescent="0.2">
      <c r="A1121" s="123"/>
      <c r="B1121" s="124"/>
      <c r="C1121" s="129"/>
      <c r="AR1121" s="123"/>
      <c r="AT1121" s="124"/>
    </row>
    <row r="1122" spans="1:46" ht="12.75" customHeight="1" x14ac:dyDescent="0.2">
      <c r="A1122" s="123"/>
      <c r="B1122" s="124"/>
      <c r="C1122" s="129"/>
      <c r="AR1122" s="123"/>
      <c r="AT1122" s="124"/>
    </row>
    <row r="1123" spans="1:46" ht="12.75" customHeight="1" x14ac:dyDescent="0.2">
      <c r="A1123" s="123"/>
      <c r="B1123" s="124"/>
      <c r="C1123" s="129"/>
      <c r="AR1123" s="123"/>
      <c r="AT1123" s="124"/>
    </row>
    <row r="1124" spans="1:46" ht="12.75" customHeight="1" x14ac:dyDescent="0.2">
      <c r="A1124" s="123"/>
      <c r="B1124" s="124"/>
      <c r="C1124" s="129"/>
      <c r="AR1124" s="123"/>
      <c r="AT1124" s="124"/>
    </row>
    <row r="1125" spans="1:46" ht="12.75" customHeight="1" x14ac:dyDescent="0.2">
      <c r="A1125" s="123"/>
      <c r="B1125" s="124"/>
      <c r="C1125" s="129"/>
      <c r="AR1125" s="123"/>
      <c r="AT1125" s="124"/>
    </row>
    <row r="1126" spans="1:46" ht="12.75" customHeight="1" x14ac:dyDescent="0.2">
      <c r="A1126" s="123"/>
      <c r="B1126" s="124"/>
      <c r="C1126" s="129"/>
      <c r="AR1126" s="123"/>
      <c r="AT1126" s="124"/>
    </row>
    <row r="1127" spans="1:46" ht="12.75" customHeight="1" x14ac:dyDescent="0.2">
      <c r="A1127" s="123"/>
      <c r="B1127" s="124"/>
      <c r="C1127" s="129"/>
      <c r="AR1127" s="123"/>
      <c r="AT1127" s="124"/>
    </row>
    <row r="1128" spans="1:46" ht="12.75" customHeight="1" x14ac:dyDescent="0.2">
      <c r="A1128" s="123"/>
      <c r="B1128" s="124"/>
      <c r="C1128" s="129"/>
      <c r="AR1128" s="123"/>
      <c r="AT1128" s="124"/>
    </row>
    <row r="1129" spans="1:46" ht="12.75" customHeight="1" x14ac:dyDescent="0.2">
      <c r="A1129" s="123"/>
      <c r="B1129" s="124"/>
      <c r="C1129" s="129"/>
      <c r="AR1129" s="123"/>
      <c r="AT1129" s="124"/>
    </row>
    <row r="1130" spans="1:46" ht="12.75" customHeight="1" x14ac:dyDescent="0.2">
      <c r="A1130" s="123"/>
      <c r="B1130" s="124"/>
      <c r="C1130" s="129"/>
      <c r="AR1130" s="123"/>
      <c r="AT1130" s="124"/>
    </row>
    <row r="1131" spans="1:46" ht="12.75" customHeight="1" x14ac:dyDescent="0.2">
      <c r="A1131" s="123"/>
      <c r="B1131" s="124"/>
      <c r="C1131" s="129"/>
      <c r="AR1131" s="123"/>
      <c r="AT1131" s="124"/>
    </row>
    <row r="1132" spans="1:46" ht="12.75" customHeight="1" x14ac:dyDescent="0.2">
      <c r="A1132" s="123"/>
      <c r="B1132" s="124"/>
      <c r="C1132" s="129"/>
      <c r="AR1132" s="123"/>
      <c r="AT1132" s="124"/>
    </row>
    <row r="1133" spans="1:46" ht="12.75" customHeight="1" x14ac:dyDescent="0.2">
      <c r="A1133" s="123"/>
      <c r="B1133" s="124"/>
      <c r="C1133" s="129"/>
      <c r="AR1133" s="123"/>
      <c r="AT1133" s="124"/>
    </row>
    <row r="1134" spans="1:46" ht="12.75" customHeight="1" x14ac:dyDescent="0.2">
      <c r="A1134" s="123"/>
      <c r="B1134" s="124"/>
      <c r="C1134" s="129"/>
      <c r="AR1134" s="123"/>
      <c r="AT1134" s="124"/>
    </row>
    <row r="1135" spans="1:46" ht="12.75" customHeight="1" x14ac:dyDescent="0.2">
      <c r="A1135" s="123"/>
      <c r="B1135" s="124"/>
      <c r="C1135" s="129"/>
      <c r="AR1135" s="123"/>
      <c r="AT1135" s="124"/>
    </row>
    <row r="1136" spans="1:46" ht="12.75" customHeight="1" x14ac:dyDescent="0.2">
      <c r="A1136" s="123"/>
      <c r="B1136" s="124"/>
      <c r="C1136" s="129"/>
      <c r="AR1136" s="123"/>
      <c r="AT1136" s="124"/>
    </row>
    <row r="1137" spans="1:46" ht="12.75" customHeight="1" x14ac:dyDescent="0.2">
      <c r="A1137" s="123"/>
      <c r="B1137" s="124"/>
      <c r="C1137" s="129"/>
      <c r="AR1137" s="123"/>
      <c r="AT1137" s="124"/>
    </row>
    <row r="1138" spans="1:46" ht="12.75" customHeight="1" x14ac:dyDescent="0.2">
      <c r="A1138" s="123"/>
      <c r="B1138" s="124"/>
      <c r="C1138" s="129"/>
      <c r="AR1138" s="123"/>
      <c r="AT1138" s="124"/>
    </row>
    <row r="1139" spans="1:46" ht="12.75" customHeight="1" x14ac:dyDescent="0.2">
      <c r="A1139" s="123"/>
      <c r="B1139" s="124"/>
      <c r="C1139" s="129"/>
      <c r="AR1139" s="123"/>
      <c r="AT1139" s="124"/>
    </row>
    <row r="1140" spans="1:46" ht="12.75" customHeight="1" x14ac:dyDescent="0.2">
      <c r="A1140" s="123"/>
      <c r="B1140" s="124"/>
      <c r="C1140" s="129"/>
      <c r="AR1140" s="123"/>
      <c r="AT1140" s="124"/>
    </row>
    <row r="1141" spans="1:46" ht="12.75" customHeight="1" x14ac:dyDescent="0.2">
      <c r="A1141" s="123"/>
      <c r="B1141" s="124"/>
      <c r="C1141" s="129"/>
      <c r="AR1141" s="123"/>
      <c r="AT1141" s="124"/>
    </row>
    <row r="1142" spans="1:46" ht="12.75" customHeight="1" x14ac:dyDescent="0.2">
      <c r="A1142" s="123"/>
      <c r="B1142" s="124"/>
      <c r="C1142" s="129"/>
      <c r="AR1142" s="123"/>
      <c r="AT1142" s="124"/>
    </row>
    <row r="1143" spans="1:46" ht="12.75" customHeight="1" x14ac:dyDescent="0.2">
      <c r="A1143" s="123"/>
      <c r="B1143" s="124"/>
      <c r="C1143" s="129"/>
      <c r="AR1143" s="123"/>
      <c r="AT1143" s="124"/>
    </row>
    <row r="1144" spans="1:46" ht="12.75" customHeight="1" x14ac:dyDescent="0.2">
      <c r="A1144" s="123"/>
      <c r="B1144" s="124"/>
      <c r="C1144" s="129"/>
      <c r="AR1144" s="123"/>
      <c r="AT1144" s="124"/>
    </row>
    <row r="1145" spans="1:46" ht="12.75" customHeight="1" x14ac:dyDescent="0.2">
      <c r="A1145" s="123"/>
      <c r="B1145" s="124"/>
      <c r="C1145" s="129"/>
      <c r="AR1145" s="123"/>
      <c r="AT1145" s="124"/>
    </row>
    <row r="1146" spans="1:46" ht="12.75" customHeight="1" x14ac:dyDescent="0.2">
      <c r="A1146" s="123"/>
      <c r="B1146" s="124"/>
      <c r="C1146" s="129"/>
      <c r="AR1146" s="123"/>
      <c r="AT1146" s="124"/>
    </row>
    <row r="1147" spans="1:46" ht="12.75" customHeight="1" x14ac:dyDescent="0.2">
      <c r="A1147" s="123"/>
      <c r="B1147" s="124"/>
      <c r="C1147" s="129"/>
      <c r="AR1147" s="123"/>
      <c r="AT1147" s="124"/>
    </row>
    <row r="1148" spans="1:46" ht="12.75" customHeight="1" x14ac:dyDescent="0.2">
      <c r="A1148" s="123"/>
      <c r="B1148" s="124"/>
      <c r="C1148" s="129"/>
      <c r="AR1148" s="123"/>
      <c r="AT1148" s="124"/>
    </row>
    <row r="1149" spans="1:46" ht="12.75" customHeight="1" x14ac:dyDescent="0.2">
      <c r="A1149" s="123"/>
      <c r="B1149" s="124"/>
      <c r="C1149" s="129"/>
      <c r="AR1149" s="123"/>
      <c r="AT1149" s="124"/>
    </row>
    <row r="1150" spans="1:46" ht="12.75" customHeight="1" x14ac:dyDescent="0.2">
      <c r="A1150" s="123"/>
      <c r="B1150" s="124"/>
      <c r="C1150" s="129"/>
      <c r="AR1150" s="123"/>
      <c r="AT1150" s="124"/>
    </row>
    <row r="1151" spans="1:46" ht="12.75" customHeight="1" x14ac:dyDescent="0.2">
      <c r="A1151" s="123"/>
      <c r="B1151" s="124"/>
      <c r="C1151" s="129"/>
      <c r="AR1151" s="123"/>
      <c r="AT1151" s="124"/>
    </row>
    <row r="1152" spans="1:46" ht="12.75" customHeight="1" x14ac:dyDescent="0.2">
      <c r="A1152" s="123"/>
      <c r="B1152" s="124"/>
      <c r="C1152" s="129"/>
      <c r="AR1152" s="123"/>
      <c r="AT1152" s="124"/>
    </row>
    <row r="1153" spans="1:46" ht="12.75" customHeight="1" x14ac:dyDescent="0.2">
      <c r="A1153" s="123"/>
      <c r="B1153" s="124"/>
      <c r="C1153" s="129"/>
      <c r="AR1153" s="123"/>
      <c r="AT1153" s="124"/>
    </row>
    <row r="1154" spans="1:46" ht="12.75" customHeight="1" x14ac:dyDescent="0.2">
      <c r="A1154" s="123"/>
      <c r="B1154" s="124"/>
      <c r="C1154" s="129"/>
      <c r="AR1154" s="123"/>
      <c r="AT1154" s="124"/>
    </row>
    <row r="1155" spans="1:46" ht="12.75" customHeight="1" x14ac:dyDescent="0.2">
      <c r="A1155" s="123"/>
      <c r="B1155" s="124"/>
      <c r="C1155" s="129"/>
      <c r="AR1155" s="123"/>
      <c r="AT1155" s="124"/>
    </row>
    <row r="1156" spans="1:46" ht="12.75" customHeight="1" x14ac:dyDescent="0.2">
      <c r="A1156" s="123"/>
      <c r="B1156" s="124"/>
      <c r="C1156" s="129"/>
      <c r="AR1156" s="123"/>
      <c r="AT1156" s="124"/>
    </row>
    <row r="1157" spans="1:46" ht="12.75" customHeight="1" x14ac:dyDescent="0.2">
      <c r="A1157" s="123"/>
      <c r="B1157" s="124"/>
      <c r="C1157" s="129"/>
      <c r="AR1157" s="123"/>
      <c r="AT1157" s="124"/>
    </row>
    <row r="1158" spans="1:46" ht="12.75" customHeight="1" x14ac:dyDescent="0.2">
      <c r="A1158" s="123"/>
      <c r="B1158" s="124"/>
      <c r="C1158" s="129"/>
      <c r="AR1158" s="123"/>
      <c r="AT1158" s="124"/>
    </row>
    <row r="1159" spans="1:46" ht="12.75" customHeight="1" x14ac:dyDescent="0.2">
      <c r="A1159" s="123"/>
      <c r="B1159" s="124"/>
      <c r="C1159" s="129"/>
      <c r="AR1159" s="123"/>
      <c r="AT1159" s="124"/>
    </row>
    <row r="1160" spans="1:46" ht="12.75" customHeight="1" x14ac:dyDescent="0.2">
      <c r="A1160" s="123"/>
      <c r="B1160" s="124"/>
      <c r="C1160" s="129"/>
      <c r="AR1160" s="123"/>
      <c r="AT1160" s="124"/>
    </row>
    <row r="1161" spans="1:46" ht="12.75" customHeight="1" x14ac:dyDescent="0.2">
      <c r="A1161" s="123"/>
      <c r="B1161" s="124"/>
      <c r="C1161" s="129"/>
      <c r="AR1161" s="123"/>
      <c r="AT1161" s="124"/>
    </row>
    <row r="1162" spans="1:46" ht="12.75" customHeight="1" x14ac:dyDescent="0.2">
      <c r="A1162" s="123"/>
      <c r="B1162" s="124"/>
      <c r="C1162" s="129"/>
      <c r="AR1162" s="123"/>
      <c r="AT1162" s="124"/>
    </row>
    <row r="1163" spans="1:46" ht="12.75" customHeight="1" x14ac:dyDescent="0.2">
      <c r="A1163" s="123"/>
      <c r="B1163" s="124"/>
      <c r="C1163" s="129"/>
      <c r="AR1163" s="123"/>
      <c r="AT1163" s="124"/>
    </row>
    <row r="1164" spans="1:46" ht="12.75" customHeight="1" x14ac:dyDescent="0.2">
      <c r="A1164" s="123"/>
      <c r="B1164" s="124"/>
      <c r="C1164" s="129"/>
      <c r="AR1164" s="123"/>
      <c r="AT1164" s="124"/>
    </row>
    <row r="1165" spans="1:46" ht="12.75" customHeight="1" x14ac:dyDescent="0.2">
      <c r="A1165" s="123"/>
      <c r="B1165" s="124"/>
      <c r="C1165" s="129"/>
      <c r="AR1165" s="123"/>
      <c r="AT1165" s="124"/>
    </row>
    <row r="1166" spans="1:46" ht="12.75" customHeight="1" x14ac:dyDescent="0.2">
      <c r="A1166" s="123"/>
      <c r="B1166" s="124"/>
      <c r="C1166" s="129"/>
      <c r="AR1166" s="123"/>
      <c r="AT1166" s="124"/>
    </row>
    <row r="1167" spans="1:46" ht="12.75" customHeight="1" x14ac:dyDescent="0.2">
      <c r="A1167" s="123"/>
      <c r="B1167" s="124"/>
      <c r="C1167" s="129"/>
      <c r="AR1167" s="123"/>
      <c r="AT1167" s="124"/>
    </row>
    <row r="1168" spans="1:46" ht="12.75" customHeight="1" x14ac:dyDescent="0.2">
      <c r="A1168" s="123"/>
      <c r="B1168" s="124"/>
      <c r="C1168" s="129"/>
      <c r="AR1168" s="123"/>
      <c r="AT1168" s="124"/>
    </row>
    <row r="1169" spans="1:46" ht="12.75" customHeight="1" x14ac:dyDescent="0.2">
      <c r="A1169" s="123"/>
      <c r="B1169" s="124"/>
      <c r="C1169" s="129"/>
      <c r="AR1169" s="123"/>
      <c r="AT1169" s="124"/>
    </row>
    <row r="1170" spans="1:46" ht="12.75" customHeight="1" x14ac:dyDescent="0.2">
      <c r="A1170" s="123"/>
      <c r="B1170" s="124"/>
      <c r="C1170" s="129"/>
      <c r="AR1170" s="123"/>
      <c r="AT1170" s="124"/>
    </row>
    <row r="1171" spans="1:46" ht="12.75" customHeight="1" x14ac:dyDescent="0.2">
      <c r="A1171" s="123"/>
      <c r="B1171" s="124"/>
      <c r="C1171" s="129"/>
      <c r="AR1171" s="123"/>
      <c r="AT1171" s="124"/>
    </row>
    <row r="1172" spans="1:46" ht="12.75" customHeight="1" x14ac:dyDescent="0.2">
      <c r="A1172" s="123"/>
      <c r="B1172" s="124"/>
      <c r="C1172" s="129"/>
      <c r="AR1172" s="123"/>
      <c r="AT1172" s="124"/>
    </row>
    <row r="1173" spans="1:46" ht="12.75" customHeight="1" x14ac:dyDescent="0.2">
      <c r="A1173" s="123"/>
      <c r="B1173" s="124"/>
      <c r="C1173" s="129"/>
      <c r="AR1173" s="123"/>
      <c r="AT1173" s="124"/>
    </row>
    <row r="1174" spans="1:46" ht="12.75" customHeight="1" x14ac:dyDescent="0.2">
      <c r="A1174" s="123"/>
      <c r="B1174" s="124"/>
      <c r="C1174" s="129"/>
      <c r="AR1174" s="123"/>
      <c r="AT1174" s="124"/>
    </row>
    <row r="1175" spans="1:46" ht="12.75" customHeight="1" x14ac:dyDescent="0.2">
      <c r="A1175" s="123"/>
      <c r="B1175" s="124"/>
      <c r="C1175" s="129"/>
      <c r="AR1175" s="123"/>
      <c r="AT1175" s="124"/>
    </row>
    <row r="1176" spans="1:46" ht="12.75" customHeight="1" x14ac:dyDescent="0.2">
      <c r="A1176" s="123"/>
      <c r="B1176" s="124"/>
      <c r="C1176" s="129"/>
      <c r="AR1176" s="123"/>
      <c r="AT1176" s="124"/>
    </row>
    <row r="1177" spans="1:46" ht="12.75" customHeight="1" x14ac:dyDescent="0.2">
      <c r="A1177" s="123"/>
      <c r="B1177" s="124"/>
      <c r="C1177" s="129"/>
      <c r="AR1177" s="123"/>
      <c r="AT1177" s="124"/>
    </row>
    <row r="1178" spans="1:46" ht="12.75" customHeight="1" x14ac:dyDescent="0.2">
      <c r="A1178" s="123"/>
      <c r="B1178" s="124"/>
      <c r="C1178" s="129"/>
      <c r="AR1178" s="123"/>
      <c r="AT1178" s="124"/>
    </row>
    <row r="1179" spans="1:46" ht="12.75" customHeight="1" x14ac:dyDescent="0.2">
      <c r="A1179" s="123"/>
      <c r="B1179" s="124"/>
      <c r="C1179" s="129"/>
      <c r="AR1179" s="123"/>
      <c r="AT1179" s="124"/>
    </row>
    <row r="1180" spans="1:46" ht="12.75" customHeight="1" x14ac:dyDescent="0.2">
      <c r="A1180" s="123"/>
      <c r="B1180" s="124"/>
      <c r="C1180" s="129"/>
      <c r="AR1180" s="123"/>
      <c r="AT1180" s="124"/>
    </row>
    <row r="1181" spans="1:46" ht="12.75" customHeight="1" x14ac:dyDescent="0.2">
      <c r="A1181" s="123"/>
      <c r="B1181" s="124"/>
      <c r="C1181" s="129"/>
      <c r="AR1181" s="123"/>
      <c r="AT1181" s="124"/>
    </row>
    <row r="1182" spans="1:46" ht="12.75" customHeight="1" x14ac:dyDescent="0.2">
      <c r="A1182" s="123"/>
      <c r="B1182" s="124"/>
      <c r="C1182" s="129"/>
      <c r="AR1182" s="123"/>
      <c r="AT1182" s="124"/>
    </row>
    <row r="1183" spans="1:46" ht="12.75" customHeight="1" x14ac:dyDescent="0.2">
      <c r="A1183" s="123"/>
      <c r="B1183" s="124"/>
      <c r="C1183" s="129"/>
      <c r="AR1183" s="123"/>
      <c r="AT1183" s="124"/>
    </row>
    <row r="1184" spans="1:46" ht="12.75" customHeight="1" x14ac:dyDescent="0.2">
      <c r="A1184" s="123"/>
      <c r="B1184" s="124"/>
      <c r="C1184" s="129"/>
      <c r="AR1184" s="123"/>
      <c r="AT1184" s="124"/>
    </row>
    <row r="1185" spans="1:46" ht="12.75" customHeight="1" x14ac:dyDescent="0.2">
      <c r="A1185" s="123"/>
      <c r="B1185" s="124"/>
      <c r="C1185" s="129"/>
      <c r="AR1185" s="123"/>
      <c r="AT1185" s="124"/>
    </row>
    <row r="1186" spans="1:46" ht="12.75" customHeight="1" x14ac:dyDescent="0.2">
      <c r="A1186" s="123"/>
      <c r="B1186" s="124"/>
      <c r="C1186" s="129"/>
      <c r="AR1186" s="123"/>
      <c r="AT1186" s="124"/>
    </row>
    <row r="1187" spans="1:46" ht="12.75" customHeight="1" x14ac:dyDescent="0.2">
      <c r="A1187" s="123"/>
      <c r="B1187" s="124"/>
      <c r="C1187" s="129"/>
      <c r="AR1187" s="123"/>
      <c r="AT1187" s="124"/>
    </row>
    <row r="1188" spans="1:46" ht="12.75" customHeight="1" x14ac:dyDescent="0.2">
      <c r="A1188" s="123"/>
      <c r="B1188" s="124"/>
      <c r="C1188" s="129"/>
      <c r="AR1188" s="123"/>
      <c r="AT1188" s="124"/>
    </row>
    <row r="1189" spans="1:46" ht="12.75" customHeight="1" x14ac:dyDescent="0.2">
      <c r="A1189" s="123"/>
      <c r="B1189" s="124"/>
      <c r="C1189" s="129"/>
      <c r="AR1189" s="123"/>
      <c r="AT1189" s="124"/>
    </row>
    <row r="1190" spans="1:46" ht="12.75" customHeight="1" x14ac:dyDescent="0.2">
      <c r="A1190" s="123"/>
      <c r="B1190" s="124"/>
      <c r="C1190" s="129"/>
      <c r="AR1190" s="123"/>
      <c r="AT1190" s="124"/>
    </row>
    <row r="1191" spans="1:46" ht="12.75" customHeight="1" x14ac:dyDescent="0.2">
      <c r="A1191" s="123"/>
      <c r="B1191" s="124"/>
      <c r="C1191" s="129"/>
      <c r="AR1191" s="123"/>
      <c r="AT1191" s="124"/>
    </row>
    <row r="1192" spans="1:46" ht="12.75" customHeight="1" x14ac:dyDescent="0.2">
      <c r="A1192" s="123"/>
      <c r="B1192" s="124"/>
      <c r="C1192" s="129"/>
      <c r="AR1192" s="123"/>
      <c r="AT1192" s="124"/>
    </row>
    <row r="1193" spans="1:46" ht="12.75" customHeight="1" x14ac:dyDescent="0.2">
      <c r="A1193" s="123"/>
      <c r="B1193" s="124"/>
      <c r="C1193" s="129"/>
      <c r="AR1193" s="123"/>
      <c r="AT1193" s="124"/>
    </row>
    <row r="1194" spans="1:46" ht="12.75" customHeight="1" x14ac:dyDescent="0.2">
      <c r="A1194" s="123"/>
      <c r="B1194" s="124"/>
      <c r="C1194" s="129"/>
      <c r="AR1194" s="123"/>
      <c r="AT1194" s="124"/>
    </row>
    <row r="1195" spans="1:46" ht="12.75" customHeight="1" x14ac:dyDescent="0.2">
      <c r="A1195" s="123"/>
      <c r="B1195" s="124"/>
      <c r="C1195" s="129"/>
      <c r="AR1195" s="123"/>
      <c r="AT1195" s="124"/>
    </row>
    <row r="1196" spans="1:46" ht="12.75" customHeight="1" x14ac:dyDescent="0.2">
      <c r="A1196" s="123"/>
      <c r="B1196" s="124"/>
      <c r="C1196" s="129"/>
      <c r="AR1196" s="123"/>
      <c r="AT1196" s="124"/>
    </row>
    <row r="1197" spans="1:46" ht="12.75" customHeight="1" x14ac:dyDescent="0.2">
      <c r="A1197" s="123"/>
      <c r="B1197" s="124"/>
      <c r="C1197" s="129"/>
      <c r="AR1197" s="123"/>
      <c r="AT1197" s="124"/>
    </row>
    <row r="1198" spans="1:46" ht="12.75" customHeight="1" x14ac:dyDescent="0.2">
      <c r="A1198" s="123"/>
      <c r="B1198" s="124"/>
      <c r="C1198" s="129"/>
      <c r="AR1198" s="123"/>
      <c r="AT1198" s="124"/>
    </row>
    <row r="1199" spans="1:46" ht="12.75" customHeight="1" x14ac:dyDescent="0.2">
      <c r="A1199" s="123"/>
      <c r="B1199" s="124"/>
      <c r="C1199" s="129"/>
      <c r="AR1199" s="123"/>
      <c r="AT1199" s="124"/>
    </row>
    <row r="1200" spans="1:46" ht="12.75" customHeight="1" x14ac:dyDescent="0.2">
      <c r="A1200" s="123"/>
      <c r="B1200" s="124"/>
      <c r="C1200" s="129"/>
      <c r="AR1200" s="123"/>
      <c r="AT1200" s="124"/>
    </row>
    <row r="1201" spans="1:46" ht="12.75" customHeight="1" x14ac:dyDescent="0.2">
      <c r="A1201" s="123"/>
      <c r="B1201" s="124"/>
      <c r="C1201" s="129"/>
      <c r="AR1201" s="123"/>
      <c r="AT1201" s="124"/>
    </row>
    <row r="1202" spans="1:46" ht="12.75" customHeight="1" x14ac:dyDescent="0.2">
      <c r="A1202" s="123"/>
      <c r="B1202" s="124"/>
      <c r="C1202" s="129"/>
      <c r="AR1202" s="123"/>
      <c r="AT1202" s="124"/>
    </row>
    <row r="1203" spans="1:46" ht="12.75" customHeight="1" x14ac:dyDescent="0.2">
      <c r="A1203" s="123"/>
      <c r="B1203" s="124"/>
      <c r="C1203" s="129"/>
      <c r="AR1203" s="123"/>
      <c r="AT1203" s="124"/>
    </row>
    <row r="1204" spans="1:46" ht="12.75" customHeight="1" x14ac:dyDescent="0.2">
      <c r="A1204" s="123"/>
      <c r="B1204" s="124"/>
      <c r="C1204" s="129"/>
      <c r="AR1204" s="123"/>
      <c r="AT1204" s="124"/>
    </row>
    <row r="1205" spans="1:46" ht="12.75" customHeight="1" x14ac:dyDescent="0.2">
      <c r="A1205" s="123"/>
      <c r="B1205" s="124"/>
      <c r="C1205" s="129"/>
      <c r="AR1205" s="123"/>
      <c r="AT1205" s="124"/>
    </row>
    <row r="1206" spans="1:46" ht="12.75" customHeight="1" x14ac:dyDescent="0.2">
      <c r="A1206" s="123"/>
      <c r="B1206" s="124"/>
      <c r="C1206" s="129"/>
      <c r="AR1206" s="123"/>
      <c r="AT1206" s="124"/>
    </row>
    <row r="1207" spans="1:46" ht="12.75" customHeight="1" x14ac:dyDescent="0.2">
      <c r="A1207" s="123"/>
      <c r="B1207" s="124"/>
      <c r="C1207" s="129"/>
      <c r="AR1207" s="123"/>
      <c r="AT1207" s="124"/>
    </row>
    <row r="1208" spans="1:46" ht="12.75" customHeight="1" x14ac:dyDescent="0.2">
      <c r="A1208" s="123"/>
      <c r="B1208" s="124"/>
      <c r="C1208" s="129"/>
      <c r="AR1208" s="123"/>
      <c r="AT1208" s="124"/>
    </row>
    <row r="1209" spans="1:46" ht="12.75" customHeight="1" x14ac:dyDescent="0.2">
      <c r="A1209" s="123"/>
      <c r="B1209" s="124"/>
      <c r="C1209" s="129"/>
      <c r="AR1209" s="123"/>
      <c r="AT1209" s="124"/>
    </row>
    <row r="1210" spans="1:46" ht="12.75" customHeight="1" x14ac:dyDescent="0.2">
      <c r="A1210" s="123"/>
      <c r="B1210" s="124"/>
      <c r="C1210" s="129"/>
      <c r="AR1210" s="123"/>
      <c r="AT1210" s="124"/>
    </row>
    <row r="1211" spans="1:46" ht="12.75" customHeight="1" x14ac:dyDescent="0.2">
      <c r="A1211" s="123"/>
      <c r="B1211" s="124"/>
      <c r="C1211" s="129"/>
      <c r="AR1211" s="123"/>
      <c r="AT1211" s="124"/>
    </row>
    <row r="1212" spans="1:46" ht="12.75" customHeight="1" x14ac:dyDescent="0.2">
      <c r="A1212" s="123"/>
      <c r="B1212" s="124"/>
      <c r="C1212" s="129"/>
      <c r="AR1212" s="123"/>
      <c r="AT1212" s="124"/>
    </row>
    <row r="1213" spans="1:46" ht="12.75" customHeight="1" x14ac:dyDescent="0.2">
      <c r="A1213" s="123"/>
      <c r="B1213" s="124"/>
      <c r="C1213" s="129"/>
      <c r="AR1213" s="123"/>
      <c r="AT1213" s="124"/>
    </row>
    <row r="1214" spans="1:46" ht="12.75" customHeight="1" x14ac:dyDescent="0.2">
      <c r="A1214" s="123"/>
      <c r="B1214" s="124"/>
      <c r="C1214" s="129"/>
      <c r="AR1214" s="123"/>
      <c r="AT1214" s="124"/>
    </row>
    <row r="1215" spans="1:46" ht="12.75" customHeight="1" x14ac:dyDescent="0.2">
      <c r="A1215" s="123"/>
      <c r="B1215" s="124"/>
      <c r="C1215" s="129"/>
      <c r="AR1215" s="123"/>
      <c r="AT1215" s="124"/>
    </row>
    <row r="1216" spans="1:46" ht="12.75" customHeight="1" x14ac:dyDescent="0.2">
      <c r="A1216" s="123"/>
      <c r="B1216" s="124"/>
      <c r="C1216" s="129"/>
      <c r="AR1216" s="123"/>
      <c r="AT1216" s="124"/>
    </row>
    <row r="1217" spans="1:46" ht="12.75" customHeight="1" x14ac:dyDescent="0.2">
      <c r="A1217" s="123"/>
      <c r="B1217" s="124"/>
      <c r="C1217" s="129"/>
      <c r="AR1217" s="123"/>
      <c r="AT1217" s="124"/>
    </row>
    <row r="1218" spans="1:46" ht="12.75" customHeight="1" x14ac:dyDescent="0.2">
      <c r="A1218" s="123"/>
      <c r="B1218" s="124"/>
      <c r="C1218" s="129"/>
      <c r="AR1218" s="123"/>
      <c r="AT1218" s="124"/>
    </row>
    <row r="1219" spans="1:46" ht="12.75" customHeight="1" x14ac:dyDescent="0.2">
      <c r="A1219" s="123"/>
      <c r="B1219" s="124"/>
      <c r="C1219" s="129"/>
      <c r="AR1219" s="123"/>
      <c r="AT1219" s="124"/>
    </row>
    <row r="1220" spans="1:46" ht="12.75" customHeight="1" x14ac:dyDescent="0.2">
      <c r="A1220" s="123"/>
      <c r="B1220" s="124"/>
      <c r="C1220" s="129"/>
      <c r="AR1220" s="123"/>
      <c r="AT1220" s="124"/>
    </row>
    <row r="1221" spans="1:46" ht="12.75" customHeight="1" x14ac:dyDescent="0.2">
      <c r="A1221" s="123"/>
      <c r="B1221" s="124"/>
      <c r="C1221" s="129"/>
      <c r="AR1221" s="123"/>
      <c r="AT1221" s="124"/>
    </row>
    <row r="1222" spans="1:46" ht="12.75" customHeight="1" x14ac:dyDescent="0.2">
      <c r="A1222" s="123"/>
      <c r="B1222" s="124"/>
      <c r="C1222" s="129"/>
      <c r="AR1222" s="123"/>
      <c r="AT1222" s="124"/>
    </row>
    <row r="1223" spans="1:46" ht="12.75" customHeight="1" x14ac:dyDescent="0.2">
      <c r="A1223" s="123"/>
      <c r="B1223" s="124"/>
      <c r="C1223" s="129"/>
      <c r="AR1223" s="123"/>
      <c r="AT1223" s="124"/>
    </row>
    <row r="1224" spans="1:46" ht="12.75" customHeight="1" x14ac:dyDescent="0.2">
      <c r="A1224" s="123"/>
      <c r="B1224" s="124"/>
      <c r="C1224" s="129"/>
      <c r="AR1224" s="123"/>
      <c r="AT1224" s="124"/>
    </row>
    <row r="1225" spans="1:46" ht="12.75" customHeight="1" x14ac:dyDescent="0.2">
      <c r="A1225" s="123"/>
      <c r="B1225" s="124"/>
      <c r="C1225" s="129"/>
      <c r="AR1225" s="123"/>
      <c r="AT1225" s="124"/>
    </row>
    <row r="1226" spans="1:46" ht="12.75" customHeight="1" x14ac:dyDescent="0.2">
      <c r="A1226" s="123"/>
      <c r="B1226" s="124"/>
      <c r="C1226" s="129"/>
      <c r="AR1226" s="123"/>
      <c r="AT1226" s="124"/>
    </row>
    <row r="1227" spans="1:46" ht="12.75" customHeight="1" x14ac:dyDescent="0.2">
      <c r="A1227" s="123"/>
      <c r="B1227" s="124"/>
      <c r="C1227" s="129"/>
      <c r="AR1227" s="123"/>
      <c r="AT1227" s="124"/>
    </row>
    <row r="1228" spans="1:46" ht="12.75" customHeight="1" x14ac:dyDescent="0.2">
      <c r="A1228" s="123"/>
      <c r="B1228" s="124"/>
      <c r="C1228" s="129"/>
      <c r="AR1228" s="123"/>
      <c r="AT1228" s="124"/>
    </row>
    <row r="1229" spans="1:46" ht="12.75" customHeight="1" x14ac:dyDescent="0.2">
      <c r="A1229" s="123"/>
      <c r="B1229" s="124"/>
      <c r="C1229" s="129"/>
      <c r="AR1229" s="123"/>
      <c r="AT1229" s="124"/>
    </row>
    <row r="1230" spans="1:46" ht="12.75" customHeight="1" x14ac:dyDescent="0.2">
      <c r="A1230" s="123"/>
      <c r="B1230" s="124"/>
      <c r="C1230" s="129"/>
      <c r="AR1230" s="123"/>
      <c r="AT1230" s="124"/>
    </row>
    <row r="1231" spans="1:46" ht="12.75" customHeight="1" x14ac:dyDescent="0.2">
      <c r="A1231" s="123"/>
      <c r="B1231" s="124"/>
      <c r="C1231" s="129"/>
      <c r="AR1231" s="123"/>
      <c r="AT1231" s="124"/>
    </row>
    <row r="1232" spans="1:46" ht="12.75" customHeight="1" x14ac:dyDescent="0.2">
      <c r="A1232" s="123"/>
      <c r="B1232" s="124"/>
      <c r="C1232" s="129"/>
      <c r="AR1232" s="123"/>
      <c r="AT1232" s="124"/>
    </row>
    <row r="1233" spans="1:46" ht="12.75" customHeight="1" x14ac:dyDescent="0.2">
      <c r="A1233" s="123"/>
      <c r="B1233" s="124"/>
      <c r="C1233" s="129"/>
      <c r="AR1233" s="123"/>
      <c r="AT1233" s="124"/>
    </row>
    <row r="1234" spans="1:46" ht="12.75" customHeight="1" x14ac:dyDescent="0.2">
      <c r="A1234" s="123"/>
      <c r="B1234" s="124"/>
      <c r="C1234" s="129"/>
      <c r="AR1234" s="123"/>
      <c r="AT1234" s="124"/>
    </row>
    <row r="1235" spans="1:46" ht="12.75" customHeight="1" x14ac:dyDescent="0.2">
      <c r="A1235" s="123"/>
      <c r="B1235" s="124"/>
      <c r="C1235" s="129"/>
      <c r="AR1235" s="123"/>
      <c r="AT1235" s="124"/>
    </row>
    <row r="1236" spans="1:46" ht="12.75" customHeight="1" x14ac:dyDescent="0.2">
      <c r="A1236" s="123"/>
      <c r="B1236" s="124"/>
      <c r="C1236" s="129"/>
      <c r="AR1236" s="123"/>
      <c r="AT1236" s="124"/>
    </row>
    <row r="1237" spans="1:46" ht="12.75" customHeight="1" x14ac:dyDescent="0.2">
      <c r="A1237" s="123"/>
      <c r="B1237" s="124"/>
      <c r="C1237" s="129"/>
      <c r="AR1237" s="123"/>
      <c r="AT1237" s="124"/>
    </row>
    <row r="1238" spans="1:46" ht="12.75" customHeight="1" x14ac:dyDescent="0.2">
      <c r="A1238" s="123"/>
      <c r="B1238" s="124"/>
      <c r="C1238" s="129"/>
      <c r="AR1238" s="123"/>
      <c r="AT1238" s="124"/>
    </row>
    <row r="1239" spans="1:46" ht="12.75" customHeight="1" x14ac:dyDescent="0.2">
      <c r="A1239" s="123"/>
      <c r="B1239" s="124"/>
      <c r="C1239" s="129"/>
      <c r="AR1239" s="123"/>
      <c r="AT1239" s="124"/>
    </row>
    <row r="1240" spans="1:46" ht="12.75" customHeight="1" x14ac:dyDescent="0.2">
      <c r="A1240" s="123"/>
      <c r="B1240" s="124"/>
      <c r="C1240" s="129"/>
      <c r="AR1240" s="123"/>
      <c r="AT1240" s="124"/>
    </row>
    <row r="1241" spans="1:46" ht="12.75" customHeight="1" x14ac:dyDescent="0.2">
      <c r="A1241" s="123"/>
      <c r="B1241" s="124"/>
      <c r="C1241" s="129"/>
      <c r="AR1241" s="123"/>
      <c r="AT1241" s="124"/>
    </row>
    <row r="1242" spans="1:46" ht="12.75" customHeight="1" x14ac:dyDescent="0.2">
      <c r="A1242" s="123"/>
      <c r="B1242" s="124"/>
      <c r="C1242" s="129"/>
      <c r="AR1242" s="123"/>
      <c r="AT1242" s="124"/>
    </row>
    <row r="1243" spans="1:46" ht="12.75" customHeight="1" x14ac:dyDescent="0.2">
      <c r="A1243" s="123"/>
      <c r="B1243" s="124"/>
      <c r="C1243" s="129"/>
      <c r="AR1243" s="123"/>
      <c r="AT1243" s="124"/>
    </row>
    <row r="1244" spans="1:46" ht="12.75" customHeight="1" x14ac:dyDescent="0.2">
      <c r="A1244" s="123"/>
      <c r="B1244" s="124"/>
      <c r="C1244" s="129"/>
      <c r="AR1244" s="123"/>
      <c r="AT1244" s="124"/>
    </row>
    <row r="1245" spans="1:46" ht="12.75" customHeight="1" x14ac:dyDescent="0.2">
      <c r="A1245" s="123"/>
      <c r="B1245" s="124"/>
      <c r="C1245" s="129"/>
      <c r="AR1245" s="123"/>
      <c r="AT1245" s="124"/>
    </row>
    <row r="1246" spans="1:46" ht="12.75" customHeight="1" x14ac:dyDescent="0.2">
      <c r="A1246" s="123"/>
      <c r="B1246" s="124"/>
      <c r="C1246" s="129"/>
      <c r="AR1246" s="123"/>
      <c r="AT1246" s="124"/>
    </row>
    <row r="1247" spans="1:46" ht="12.75" customHeight="1" x14ac:dyDescent="0.2">
      <c r="A1247" s="123"/>
      <c r="B1247" s="124"/>
      <c r="C1247" s="129"/>
      <c r="AR1247" s="123"/>
      <c r="AT1247" s="124"/>
    </row>
    <row r="1248" spans="1:46" ht="12.75" customHeight="1" x14ac:dyDescent="0.2">
      <c r="A1248" s="123"/>
      <c r="B1248" s="124"/>
      <c r="C1248" s="129"/>
      <c r="AR1248" s="123"/>
      <c r="AT1248" s="124"/>
    </row>
    <row r="1249" spans="1:46" ht="12.75" customHeight="1" x14ac:dyDescent="0.2">
      <c r="A1249" s="123"/>
      <c r="B1249" s="124"/>
      <c r="C1249" s="129"/>
      <c r="AR1249" s="123"/>
      <c r="AT1249" s="124"/>
    </row>
    <row r="1250" spans="1:46" ht="12.75" customHeight="1" x14ac:dyDescent="0.2">
      <c r="A1250" s="123"/>
      <c r="B1250" s="124"/>
      <c r="C1250" s="129"/>
      <c r="AR1250" s="123"/>
      <c r="AT1250" s="124"/>
    </row>
    <row r="1251" spans="1:46" ht="12.75" customHeight="1" x14ac:dyDescent="0.2">
      <c r="A1251" s="123"/>
      <c r="B1251" s="124"/>
      <c r="C1251" s="129"/>
      <c r="AR1251" s="123"/>
      <c r="AT1251" s="124"/>
    </row>
    <row r="1252" spans="1:46" ht="12.75" customHeight="1" x14ac:dyDescent="0.2">
      <c r="A1252" s="123"/>
      <c r="B1252" s="124"/>
      <c r="C1252" s="129"/>
      <c r="AR1252" s="123"/>
      <c r="AT1252" s="124"/>
    </row>
    <row r="1253" spans="1:46" ht="12.75" customHeight="1" x14ac:dyDescent="0.2">
      <c r="A1253" s="123"/>
      <c r="B1253" s="124"/>
      <c r="C1253" s="129"/>
      <c r="AR1253" s="123"/>
      <c r="AT1253" s="124"/>
    </row>
    <row r="1254" spans="1:46" ht="12.75" customHeight="1" x14ac:dyDescent="0.2">
      <c r="A1254" s="123"/>
      <c r="B1254" s="124"/>
      <c r="C1254" s="129"/>
      <c r="AR1254" s="123"/>
      <c r="AT1254" s="124"/>
    </row>
    <row r="1255" spans="1:46" ht="12.75" customHeight="1" x14ac:dyDescent="0.2">
      <c r="A1255" s="123"/>
      <c r="B1255" s="124"/>
      <c r="C1255" s="129"/>
      <c r="AR1255" s="123"/>
      <c r="AT1255" s="124"/>
    </row>
    <row r="1256" spans="1:46" ht="12.75" customHeight="1" x14ac:dyDescent="0.2">
      <c r="A1256" s="123"/>
      <c r="B1256" s="124"/>
      <c r="C1256" s="129"/>
      <c r="AR1256" s="123"/>
      <c r="AT1256" s="124"/>
    </row>
    <row r="1257" spans="1:46" ht="12.75" customHeight="1" x14ac:dyDescent="0.2">
      <c r="A1257" s="123"/>
      <c r="B1257" s="124"/>
      <c r="C1257" s="129"/>
      <c r="AR1257" s="123"/>
      <c r="AT1257" s="124"/>
    </row>
    <row r="1258" spans="1:46" ht="12.75" customHeight="1" x14ac:dyDescent="0.2">
      <c r="A1258" s="123"/>
      <c r="B1258" s="124"/>
      <c r="C1258" s="129"/>
      <c r="AR1258" s="123"/>
      <c r="AT1258" s="124"/>
    </row>
    <row r="1259" spans="1:46" ht="12.75" customHeight="1" x14ac:dyDescent="0.2">
      <c r="A1259" s="123"/>
      <c r="B1259" s="124"/>
      <c r="C1259" s="129"/>
      <c r="AR1259" s="123"/>
      <c r="AT1259" s="124"/>
    </row>
    <row r="1260" spans="1:46" ht="12.75" customHeight="1" x14ac:dyDescent="0.2">
      <c r="A1260" s="123"/>
      <c r="B1260" s="124"/>
      <c r="C1260" s="129"/>
      <c r="AR1260" s="123"/>
      <c r="AT1260" s="124"/>
    </row>
    <row r="1261" spans="1:46" ht="12.75" customHeight="1" x14ac:dyDescent="0.2">
      <c r="A1261" s="123"/>
      <c r="B1261" s="124"/>
      <c r="C1261" s="129"/>
      <c r="AR1261" s="123"/>
      <c r="AT1261" s="124"/>
    </row>
    <row r="1262" spans="1:46" ht="12.75" customHeight="1" x14ac:dyDescent="0.2">
      <c r="A1262" s="123"/>
      <c r="B1262" s="124"/>
      <c r="C1262" s="129"/>
      <c r="AR1262" s="123"/>
      <c r="AT1262" s="124"/>
    </row>
    <row r="1263" spans="1:46" ht="12.75" customHeight="1" x14ac:dyDescent="0.2">
      <c r="A1263" s="123"/>
      <c r="B1263" s="124"/>
      <c r="C1263" s="129"/>
      <c r="AR1263" s="123"/>
      <c r="AT1263" s="124"/>
    </row>
    <row r="1264" spans="1:46" ht="12.75" customHeight="1" x14ac:dyDescent="0.2">
      <c r="A1264" s="123"/>
      <c r="B1264" s="124"/>
      <c r="C1264" s="129"/>
      <c r="AR1264" s="123"/>
      <c r="AT1264" s="124"/>
    </row>
    <row r="1265" spans="1:46" ht="12.75" customHeight="1" x14ac:dyDescent="0.2">
      <c r="A1265" s="123"/>
      <c r="B1265" s="124"/>
      <c r="C1265" s="129"/>
      <c r="AR1265" s="123"/>
      <c r="AT1265" s="124"/>
    </row>
    <row r="1266" spans="1:46" ht="12.75" customHeight="1" x14ac:dyDescent="0.2">
      <c r="A1266" s="123"/>
      <c r="B1266" s="124"/>
      <c r="C1266" s="129"/>
      <c r="AR1266" s="123"/>
      <c r="AT1266" s="124"/>
    </row>
    <row r="1267" spans="1:46" ht="12.75" customHeight="1" x14ac:dyDescent="0.2">
      <c r="A1267" s="123"/>
      <c r="B1267" s="124"/>
      <c r="C1267" s="129"/>
      <c r="AR1267" s="123"/>
      <c r="AT1267" s="124"/>
    </row>
    <row r="1268" spans="1:46" ht="12.75" customHeight="1" x14ac:dyDescent="0.2">
      <c r="A1268" s="123"/>
      <c r="B1268" s="124"/>
      <c r="C1268" s="129"/>
      <c r="AR1268" s="123"/>
      <c r="AT1268" s="124"/>
    </row>
    <row r="1269" spans="1:46" ht="12.75" customHeight="1" x14ac:dyDescent="0.2">
      <c r="A1269" s="123"/>
      <c r="B1269" s="124"/>
      <c r="C1269" s="129"/>
      <c r="AR1269" s="123"/>
      <c r="AT1269" s="124"/>
    </row>
    <row r="1270" spans="1:46" ht="12.75" customHeight="1" x14ac:dyDescent="0.2">
      <c r="A1270" s="123"/>
      <c r="B1270" s="124"/>
      <c r="C1270" s="129"/>
      <c r="AR1270" s="123"/>
      <c r="AT1270" s="124"/>
    </row>
    <row r="1271" spans="1:46" ht="12.75" customHeight="1" x14ac:dyDescent="0.2">
      <c r="A1271" s="123"/>
      <c r="B1271" s="124"/>
      <c r="C1271" s="129"/>
      <c r="AR1271" s="123"/>
      <c r="AT1271" s="124"/>
    </row>
    <row r="1272" spans="1:46" ht="12.75" customHeight="1" x14ac:dyDescent="0.2">
      <c r="A1272" s="123"/>
      <c r="B1272" s="124"/>
      <c r="C1272" s="129"/>
      <c r="AR1272" s="123"/>
      <c r="AT1272" s="124"/>
    </row>
    <row r="1273" spans="1:46" ht="12.75" customHeight="1" x14ac:dyDescent="0.2">
      <c r="A1273" s="123"/>
      <c r="B1273" s="124"/>
      <c r="C1273" s="129"/>
      <c r="AR1273" s="123"/>
      <c r="AT1273" s="124"/>
    </row>
    <row r="1274" spans="1:46" ht="12.75" customHeight="1" x14ac:dyDescent="0.2">
      <c r="A1274" s="123"/>
      <c r="B1274" s="124"/>
      <c r="C1274" s="129"/>
      <c r="AR1274" s="123"/>
      <c r="AT1274" s="124"/>
    </row>
    <row r="1275" spans="1:46" ht="12.75" customHeight="1" x14ac:dyDescent="0.2">
      <c r="A1275" s="123"/>
      <c r="B1275" s="124"/>
      <c r="C1275" s="129"/>
      <c r="AR1275" s="123"/>
      <c r="AT1275" s="124"/>
    </row>
    <row r="1276" spans="1:46" ht="12.75" customHeight="1" x14ac:dyDescent="0.2">
      <c r="A1276" s="123"/>
      <c r="B1276" s="124"/>
      <c r="C1276" s="129"/>
      <c r="AR1276" s="123"/>
      <c r="AT1276" s="124"/>
    </row>
    <row r="1277" spans="1:46" ht="12.75" customHeight="1" x14ac:dyDescent="0.2">
      <c r="A1277" s="123"/>
      <c r="B1277" s="124"/>
      <c r="C1277" s="129"/>
      <c r="AR1277" s="123"/>
      <c r="AT1277" s="124"/>
    </row>
    <row r="1278" spans="1:46" ht="12.75" customHeight="1" x14ac:dyDescent="0.2">
      <c r="A1278" s="123"/>
      <c r="B1278" s="124"/>
      <c r="C1278" s="129"/>
      <c r="AR1278" s="123"/>
      <c r="AT1278" s="124"/>
    </row>
    <row r="1279" spans="1:46" ht="12.75" customHeight="1" x14ac:dyDescent="0.2">
      <c r="A1279" s="123"/>
      <c r="B1279" s="124"/>
      <c r="C1279" s="129"/>
      <c r="AR1279" s="123"/>
      <c r="AT1279" s="124"/>
    </row>
    <row r="1280" spans="1:46" ht="12.75" customHeight="1" x14ac:dyDescent="0.2">
      <c r="A1280" s="123"/>
      <c r="B1280" s="124"/>
      <c r="C1280" s="129"/>
      <c r="AR1280" s="123"/>
      <c r="AT1280" s="124"/>
    </row>
    <row r="1281" spans="1:46" ht="12.75" customHeight="1" x14ac:dyDescent="0.2">
      <c r="A1281" s="123"/>
      <c r="B1281" s="124"/>
      <c r="C1281" s="129"/>
      <c r="AR1281" s="123"/>
      <c r="AT1281" s="124"/>
    </row>
    <row r="1282" spans="1:46" ht="12.75" customHeight="1" x14ac:dyDescent="0.2">
      <c r="A1282" s="123"/>
      <c r="B1282" s="124"/>
      <c r="C1282" s="129"/>
      <c r="AR1282" s="123"/>
      <c r="AT1282" s="124"/>
    </row>
    <row r="1283" spans="1:46" ht="12.75" customHeight="1" x14ac:dyDescent="0.2">
      <c r="A1283" s="123"/>
      <c r="B1283" s="124"/>
      <c r="C1283" s="129"/>
      <c r="AR1283" s="123"/>
      <c r="AT1283" s="124"/>
    </row>
    <row r="1284" spans="1:46" ht="12.75" customHeight="1" x14ac:dyDescent="0.2">
      <c r="A1284" s="123"/>
      <c r="B1284" s="124"/>
      <c r="C1284" s="129"/>
      <c r="AR1284" s="123"/>
      <c r="AT1284" s="124"/>
    </row>
    <row r="1285" spans="1:46" ht="12.75" customHeight="1" x14ac:dyDescent="0.2">
      <c r="A1285" s="123"/>
      <c r="B1285" s="124"/>
      <c r="C1285" s="129"/>
      <c r="AR1285" s="123"/>
      <c r="AT1285" s="124"/>
    </row>
    <row r="1286" spans="1:46" ht="12.75" customHeight="1" x14ac:dyDescent="0.2">
      <c r="A1286" s="123"/>
      <c r="B1286" s="124"/>
      <c r="C1286" s="129"/>
      <c r="AR1286" s="123"/>
      <c r="AT1286" s="124"/>
    </row>
    <row r="1287" spans="1:46" ht="12.75" customHeight="1" x14ac:dyDescent="0.2">
      <c r="A1287" s="123"/>
      <c r="B1287" s="124"/>
      <c r="C1287" s="129"/>
      <c r="AR1287" s="123"/>
      <c r="AT1287" s="124"/>
    </row>
    <row r="1288" spans="1:46" ht="12.75" customHeight="1" x14ac:dyDescent="0.2">
      <c r="A1288" s="123"/>
      <c r="B1288" s="124"/>
      <c r="C1288" s="129"/>
      <c r="AR1288" s="123"/>
      <c r="AT1288" s="124"/>
    </row>
    <row r="1289" spans="1:46" ht="12.75" customHeight="1" x14ac:dyDescent="0.2">
      <c r="A1289" s="123"/>
      <c r="B1289" s="124"/>
      <c r="C1289" s="129"/>
      <c r="AR1289" s="123"/>
      <c r="AT1289" s="124"/>
    </row>
    <row r="1290" spans="1:46" ht="12.75" customHeight="1" x14ac:dyDescent="0.2">
      <c r="A1290" s="123"/>
      <c r="B1290" s="124"/>
      <c r="C1290" s="129"/>
      <c r="AR1290" s="123"/>
      <c r="AT1290" s="124"/>
    </row>
    <row r="1291" spans="1:46" ht="12.75" customHeight="1" x14ac:dyDescent="0.2">
      <c r="A1291" s="123"/>
      <c r="B1291" s="124"/>
      <c r="C1291" s="129"/>
      <c r="AR1291" s="123"/>
      <c r="AT1291" s="124"/>
    </row>
    <row r="1292" spans="1:46" ht="12.75" customHeight="1" x14ac:dyDescent="0.2">
      <c r="A1292" s="123"/>
      <c r="B1292" s="124"/>
      <c r="C1292" s="129"/>
      <c r="AR1292" s="123"/>
      <c r="AT1292" s="124"/>
    </row>
    <row r="1293" spans="1:46" ht="12.75" customHeight="1" x14ac:dyDescent="0.2">
      <c r="A1293" s="123"/>
      <c r="B1293" s="124"/>
      <c r="C1293" s="129"/>
      <c r="AR1293" s="123"/>
      <c r="AT1293" s="124"/>
    </row>
    <row r="1294" spans="1:46" ht="12.75" customHeight="1" x14ac:dyDescent="0.2">
      <c r="A1294" s="123"/>
      <c r="B1294" s="124"/>
      <c r="C1294" s="129"/>
      <c r="AR1294" s="123"/>
      <c r="AT1294" s="124"/>
    </row>
    <row r="1295" spans="1:46" ht="12.75" customHeight="1" x14ac:dyDescent="0.2">
      <c r="A1295" s="123"/>
      <c r="B1295" s="124"/>
      <c r="C1295" s="129"/>
      <c r="AR1295" s="123"/>
      <c r="AT1295" s="124"/>
    </row>
    <row r="1296" spans="1:46" ht="12.75" customHeight="1" x14ac:dyDescent="0.2">
      <c r="A1296" s="123"/>
      <c r="B1296" s="124"/>
      <c r="C1296" s="129"/>
      <c r="AR1296" s="123"/>
      <c r="AT1296" s="124"/>
    </row>
    <row r="1297" spans="1:46" ht="12.75" customHeight="1" x14ac:dyDescent="0.2">
      <c r="A1297" s="123"/>
      <c r="B1297" s="124"/>
      <c r="C1297" s="129"/>
      <c r="AR1297" s="123"/>
      <c r="AT1297" s="124"/>
    </row>
    <row r="1298" spans="1:46" ht="12.75" customHeight="1" x14ac:dyDescent="0.2">
      <c r="A1298" s="123"/>
      <c r="B1298" s="124"/>
      <c r="C1298" s="129"/>
      <c r="AR1298" s="123"/>
      <c r="AT1298" s="124"/>
    </row>
    <row r="1299" spans="1:46" ht="12.75" customHeight="1" x14ac:dyDescent="0.2">
      <c r="A1299" s="123"/>
      <c r="B1299" s="124"/>
      <c r="C1299" s="129"/>
      <c r="AR1299" s="123"/>
      <c r="AT1299" s="124"/>
    </row>
    <row r="1300" spans="1:46" ht="12.75" customHeight="1" x14ac:dyDescent="0.2">
      <c r="A1300" s="123"/>
      <c r="B1300" s="124"/>
      <c r="C1300" s="129"/>
      <c r="AR1300" s="123"/>
      <c r="AT1300" s="124"/>
    </row>
    <row r="1301" spans="1:46" ht="12.75" customHeight="1" x14ac:dyDescent="0.2">
      <c r="A1301" s="123"/>
      <c r="B1301" s="124"/>
      <c r="C1301" s="129"/>
      <c r="AR1301" s="123"/>
      <c r="AT1301" s="124"/>
    </row>
    <row r="1302" spans="1:46" ht="12.75" customHeight="1" x14ac:dyDescent="0.2">
      <c r="A1302" s="123"/>
      <c r="B1302" s="124"/>
      <c r="C1302" s="129"/>
      <c r="AR1302" s="123"/>
      <c r="AT1302" s="124"/>
    </row>
    <row r="1303" spans="1:46" ht="12.75" customHeight="1" x14ac:dyDescent="0.2">
      <c r="A1303" s="123"/>
      <c r="B1303" s="124"/>
      <c r="C1303" s="129"/>
      <c r="AR1303" s="123"/>
      <c r="AT1303" s="124"/>
    </row>
    <row r="1304" spans="1:46" ht="12.75" customHeight="1" x14ac:dyDescent="0.2">
      <c r="A1304" s="123"/>
      <c r="B1304" s="124"/>
      <c r="C1304" s="129"/>
      <c r="AR1304" s="123"/>
      <c r="AT1304" s="124"/>
    </row>
    <row r="1305" spans="1:46" ht="12.75" customHeight="1" x14ac:dyDescent="0.2">
      <c r="A1305" s="123"/>
      <c r="B1305" s="124"/>
      <c r="C1305" s="129"/>
      <c r="AR1305" s="123"/>
      <c r="AT1305" s="124"/>
    </row>
    <row r="1306" spans="1:46" ht="12.75" customHeight="1" x14ac:dyDescent="0.2">
      <c r="A1306" s="123"/>
      <c r="B1306" s="124"/>
      <c r="C1306" s="129"/>
      <c r="AR1306" s="123"/>
      <c r="AT1306" s="124"/>
    </row>
    <row r="1307" spans="1:46" ht="12.75" customHeight="1" x14ac:dyDescent="0.2">
      <c r="A1307" s="123"/>
      <c r="B1307" s="124"/>
      <c r="C1307" s="129"/>
      <c r="AR1307" s="123"/>
      <c r="AT1307" s="124"/>
    </row>
    <row r="1308" spans="1:46" ht="12.75" customHeight="1" x14ac:dyDescent="0.2">
      <c r="A1308" s="123"/>
      <c r="B1308" s="124"/>
      <c r="C1308" s="129"/>
      <c r="AR1308" s="123"/>
      <c r="AT1308" s="124"/>
    </row>
    <row r="1309" spans="1:46" ht="12.75" customHeight="1" x14ac:dyDescent="0.2">
      <c r="A1309" s="123"/>
      <c r="B1309" s="124"/>
      <c r="C1309" s="129"/>
      <c r="AR1309" s="123"/>
      <c r="AT1309" s="124"/>
    </row>
    <row r="1310" spans="1:46" ht="12.75" customHeight="1" x14ac:dyDescent="0.2">
      <c r="A1310" s="123"/>
      <c r="B1310" s="124"/>
      <c r="C1310" s="129"/>
      <c r="AR1310" s="123"/>
      <c r="AT1310" s="124"/>
    </row>
    <row r="1311" spans="1:46" ht="12.75" customHeight="1" x14ac:dyDescent="0.2">
      <c r="A1311" s="123"/>
      <c r="B1311" s="124"/>
      <c r="C1311" s="129"/>
      <c r="AR1311" s="123"/>
      <c r="AT1311" s="124"/>
    </row>
    <row r="1312" spans="1:46" ht="12.75" customHeight="1" x14ac:dyDescent="0.2">
      <c r="A1312" s="123"/>
      <c r="B1312" s="124"/>
      <c r="C1312" s="129"/>
      <c r="AR1312" s="123"/>
      <c r="AT1312" s="124"/>
    </row>
    <row r="1313" spans="1:46" ht="12.75" customHeight="1" x14ac:dyDescent="0.2">
      <c r="A1313" s="123"/>
      <c r="B1313" s="124"/>
      <c r="C1313" s="129"/>
      <c r="AR1313" s="123"/>
      <c r="AT1313" s="124"/>
    </row>
    <row r="1314" spans="1:46" ht="12.75" customHeight="1" x14ac:dyDescent="0.2">
      <c r="A1314" s="123"/>
      <c r="B1314" s="124"/>
      <c r="C1314" s="129"/>
      <c r="AR1314" s="123"/>
      <c r="AT1314" s="124"/>
    </row>
    <row r="1315" spans="1:46" ht="12.75" customHeight="1" x14ac:dyDescent="0.2">
      <c r="A1315" s="123"/>
      <c r="B1315" s="124"/>
      <c r="C1315" s="129"/>
      <c r="AR1315" s="123"/>
      <c r="AT1315" s="124"/>
    </row>
    <row r="1316" spans="1:46" ht="12.75" customHeight="1" x14ac:dyDescent="0.2">
      <c r="A1316" s="123"/>
      <c r="B1316" s="124"/>
      <c r="C1316" s="129"/>
      <c r="AR1316" s="123"/>
      <c r="AT1316" s="124"/>
    </row>
    <row r="1317" spans="1:46" ht="12.75" customHeight="1" x14ac:dyDescent="0.2">
      <c r="A1317" s="123"/>
      <c r="B1317" s="124"/>
      <c r="C1317" s="129"/>
      <c r="AR1317" s="123"/>
      <c r="AT1317" s="124"/>
    </row>
    <row r="1318" spans="1:46" ht="12.75" customHeight="1" x14ac:dyDescent="0.2">
      <c r="A1318" s="123"/>
      <c r="B1318" s="124"/>
      <c r="C1318" s="129"/>
      <c r="AR1318" s="123"/>
      <c r="AT1318" s="124"/>
    </row>
    <row r="1319" spans="1:46" ht="12.75" customHeight="1" x14ac:dyDescent="0.2">
      <c r="A1319" s="123"/>
      <c r="B1319" s="124"/>
      <c r="C1319" s="129"/>
      <c r="AR1319" s="123"/>
      <c r="AT1319" s="124"/>
    </row>
    <row r="1320" spans="1:46" ht="12.75" customHeight="1" x14ac:dyDescent="0.2">
      <c r="A1320" s="123"/>
      <c r="B1320" s="124"/>
      <c r="C1320" s="129"/>
      <c r="AR1320" s="123"/>
      <c r="AT1320" s="124"/>
    </row>
    <row r="1321" spans="1:46" ht="12.75" customHeight="1" x14ac:dyDescent="0.2">
      <c r="A1321" s="123"/>
      <c r="B1321" s="124"/>
      <c r="C1321" s="129"/>
      <c r="AR1321" s="123"/>
      <c r="AT1321" s="124"/>
    </row>
    <row r="1322" spans="1:46" ht="12.75" customHeight="1" x14ac:dyDescent="0.2">
      <c r="A1322" s="123"/>
      <c r="B1322" s="124"/>
      <c r="C1322" s="129"/>
      <c r="AR1322" s="123"/>
      <c r="AT1322" s="124"/>
    </row>
    <row r="1323" spans="1:46" ht="12.75" customHeight="1" x14ac:dyDescent="0.2">
      <c r="A1323" s="123"/>
      <c r="B1323" s="124"/>
      <c r="C1323" s="129"/>
      <c r="AR1323" s="123"/>
      <c r="AT1323" s="124"/>
    </row>
    <row r="1324" spans="1:46" ht="12.75" customHeight="1" x14ac:dyDescent="0.2">
      <c r="A1324" s="123"/>
      <c r="B1324" s="124"/>
      <c r="C1324" s="129"/>
      <c r="AR1324" s="123"/>
      <c r="AT1324" s="124"/>
    </row>
    <row r="1325" spans="1:46" ht="12.75" customHeight="1" x14ac:dyDescent="0.2">
      <c r="A1325" s="123"/>
      <c r="B1325" s="124"/>
      <c r="C1325" s="129"/>
      <c r="AR1325" s="123"/>
      <c r="AT1325" s="124"/>
    </row>
    <row r="1326" spans="1:46" ht="12.75" customHeight="1" x14ac:dyDescent="0.2">
      <c r="A1326" s="123"/>
      <c r="B1326" s="124"/>
      <c r="C1326" s="129"/>
      <c r="AR1326" s="123"/>
      <c r="AT1326" s="124"/>
    </row>
    <row r="1327" spans="1:46" ht="12.75" customHeight="1" x14ac:dyDescent="0.2">
      <c r="A1327" s="123"/>
      <c r="B1327" s="124"/>
      <c r="C1327" s="129"/>
      <c r="AR1327" s="123"/>
      <c r="AT1327" s="124"/>
    </row>
    <row r="1328" spans="1:46" ht="12.75" customHeight="1" x14ac:dyDescent="0.2">
      <c r="A1328" s="123"/>
      <c r="B1328" s="124"/>
      <c r="C1328" s="129"/>
      <c r="AR1328" s="123"/>
      <c r="AT1328" s="124"/>
    </row>
    <row r="1329" spans="1:46" ht="12.75" customHeight="1" x14ac:dyDescent="0.2">
      <c r="A1329" s="123"/>
      <c r="B1329" s="124"/>
      <c r="C1329" s="129"/>
      <c r="AR1329" s="123"/>
      <c r="AT1329" s="124"/>
    </row>
    <row r="1330" spans="1:46" ht="12.75" customHeight="1" x14ac:dyDescent="0.2">
      <c r="A1330" s="123"/>
      <c r="B1330" s="124"/>
      <c r="C1330" s="129"/>
      <c r="AR1330" s="123"/>
      <c r="AT1330" s="124"/>
    </row>
    <row r="1331" spans="1:46" ht="12.75" customHeight="1" x14ac:dyDescent="0.2">
      <c r="A1331" s="123"/>
      <c r="B1331" s="124"/>
      <c r="C1331" s="129"/>
      <c r="AR1331" s="123"/>
      <c r="AT1331" s="124"/>
    </row>
    <row r="1332" spans="1:46" ht="12.75" customHeight="1" x14ac:dyDescent="0.2">
      <c r="A1332" s="123"/>
      <c r="B1332" s="124"/>
      <c r="C1332" s="129"/>
      <c r="AR1332" s="123"/>
      <c r="AT1332" s="124"/>
    </row>
    <row r="1333" spans="1:46" ht="12.75" customHeight="1" x14ac:dyDescent="0.2">
      <c r="A1333" s="123"/>
      <c r="B1333" s="124"/>
      <c r="C1333" s="129"/>
      <c r="AR1333" s="123"/>
      <c r="AT1333" s="124"/>
    </row>
    <row r="1334" spans="1:46" ht="12.75" customHeight="1" x14ac:dyDescent="0.2">
      <c r="A1334" s="123"/>
      <c r="B1334" s="124"/>
      <c r="C1334" s="129"/>
      <c r="AR1334" s="123"/>
      <c r="AT1334" s="124"/>
    </row>
    <row r="1335" spans="1:46" ht="12.75" customHeight="1" x14ac:dyDescent="0.2">
      <c r="A1335" s="123"/>
      <c r="B1335" s="124"/>
      <c r="C1335" s="129"/>
      <c r="AR1335" s="123"/>
      <c r="AT1335" s="124"/>
    </row>
    <row r="1336" spans="1:46" ht="12.75" customHeight="1" x14ac:dyDescent="0.2">
      <c r="A1336" s="123"/>
      <c r="B1336" s="124"/>
      <c r="C1336" s="129"/>
      <c r="AR1336" s="123"/>
      <c r="AT1336" s="124"/>
    </row>
    <row r="1337" spans="1:46" ht="12.75" customHeight="1" x14ac:dyDescent="0.2">
      <c r="A1337" s="123"/>
      <c r="B1337" s="124"/>
      <c r="C1337" s="129"/>
      <c r="AR1337" s="123"/>
      <c r="AT1337" s="124"/>
    </row>
    <row r="1338" spans="1:46" ht="12.75" customHeight="1" x14ac:dyDescent="0.2">
      <c r="A1338" s="123"/>
      <c r="B1338" s="124"/>
      <c r="C1338" s="129"/>
      <c r="AR1338" s="123"/>
      <c r="AT1338" s="124"/>
    </row>
    <row r="1339" spans="1:46" ht="12.75" customHeight="1" x14ac:dyDescent="0.2">
      <c r="A1339" s="123"/>
      <c r="B1339" s="124"/>
      <c r="C1339" s="129"/>
      <c r="AR1339" s="123"/>
      <c r="AT1339" s="124"/>
    </row>
    <row r="1340" spans="1:46" ht="12.75" customHeight="1" x14ac:dyDescent="0.2">
      <c r="A1340" s="123"/>
      <c r="B1340" s="124"/>
      <c r="C1340" s="129"/>
      <c r="AR1340" s="123"/>
      <c r="AT1340" s="124"/>
    </row>
    <row r="1341" spans="1:46" ht="12.75" customHeight="1" x14ac:dyDescent="0.2">
      <c r="A1341" s="123"/>
      <c r="B1341" s="124"/>
      <c r="C1341" s="129"/>
      <c r="AR1341" s="123"/>
      <c r="AT1341" s="124"/>
    </row>
    <row r="1342" spans="1:46" ht="12.75" customHeight="1" x14ac:dyDescent="0.2">
      <c r="A1342" s="123"/>
      <c r="B1342" s="124"/>
      <c r="C1342" s="129"/>
      <c r="AR1342" s="123"/>
      <c r="AT1342" s="124"/>
    </row>
    <row r="1343" spans="1:46" ht="12.75" customHeight="1" x14ac:dyDescent="0.2">
      <c r="A1343" s="123"/>
      <c r="B1343" s="124"/>
      <c r="C1343" s="129"/>
      <c r="AR1343" s="123"/>
      <c r="AT1343" s="124"/>
    </row>
    <row r="1344" spans="1:46" ht="12.75" customHeight="1" x14ac:dyDescent="0.2">
      <c r="A1344" s="123"/>
      <c r="B1344" s="124"/>
      <c r="C1344" s="129"/>
      <c r="AR1344" s="123"/>
      <c r="AT1344" s="124"/>
    </row>
    <row r="1345" spans="1:46" ht="12.75" customHeight="1" x14ac:dyDescent="0.2">
      <c r="A1345" s="123"/>
      <c r="B1345" s="124"/>
      <c r="C1345" s="129"/>
      <c r="AR1345" s="123"/>
      <c r="AT1345" s="124"/>
    </row>
    <row r="1346" spans="1:46" ht="12.75" customHeight="1" x14ac:dyDescent="0.2">
      <c r="A1346" s="123"/>
      <c r="B1346" s="124"/>
      <c r="C1346" s="129"/>
      <c r="AR1346" s="123"/>
      <c r="AT1346" s="124"/>
    </row>
    <row r="1347" spans="1:46" ht="12.75" customHeight="1" x14ac:dyDescent="0.2">
      <c r="A1347" s="123"/>
      <c r="B1347" s="124"/>
      <c r="C1347" s="129"/>
      <c r="AR1347" s="123"/>
      <c r="AT1347" s="124"/>
    </row>
    <row r="1348" spans="1:46" ht="12.75" customHeight="1" x14ac:dyDescent="0.2">
      <c r="A1348" s="123"/>
      <c r="B1348" s="124"/>
      <c r="C1348" s="129"/>
      <c r="AR1348" s="123"/>
      <c r="AT1348" s="124"/>
    </row>
    <row r="1349" spans="1:46" ht="12.75" customHeight="1" x14ac:dyDescent="0.2">
      <c r="A1349" s="123"/>
      <c r="B1349" s="124"/>
      <c r="C1349" s="129"/>
      <c r="AR1349" s="123"/>
      <c r="AT1349" s="124"/>
    </row>
    <row r="1350" spans="1:46" ht="12.75" customHeight="1" x14ac:dyDescent="0.2">
      <c r="A1350" s="123"/>
      <c r="B1350" s="124"/>
      <c r="C1350" s="129"/>
      <c r="AR1350" s="123"/>
      <c r="AT1350" s="124"/>
    </row>
    <row r="1351" spans="1:46" ht="12.75" customHeight="1" x14ac:dyDescent="0.2">
      <c r="A1351" s="123"/>
      <c r="B1351" s="124"/>
      <c r="C1351" s="129"/>
      <c r="AR1351" s="123"/>
      <c r="AT1351" s="124"/>
    </row>
    <row r="1352" spans="1:46" ht="12.75" customHeight="1" x14ac:dyDescent="0.2">
      <c r="A1352" s="123"/>
      <c r="B1352" s="124"/>
      <c r="C1352" s="129"/>
      <c r="AR1352" s="123"/>
      <c r="AT1352" s="124"/>
    </row>
    <row r="1353" spans="1:46" ht="12.75" customHeight="1" x14ac:dyDescent="0.2">
      <c r="A1353" s="123"/>
      <c r="B1353" s="124"/>
      <c r="C1353" s="129"/>
      <c r="AR1353" s="123"/>
      <c r="AT1353" s="124"/>
    </row>
    <row r="1354" spans="1:46" ht="12.75" customHeight="1" x14ac:dyDescent="0.2">
      <c r="A1354" s="123"/>
      <c r="B1354" s="124"/>
      <c r="C1354" s="129"/>
      <c r="AR1354" s="123"/>
      <c r="AT1354" s="124"/>
    </row>
    <row r="1355" spans="1:46" ht="12.75" customHeight="1" x14ac:dyDescent="0.2">
      <c r="A1355" s="123"/>
      <c r="B1355" s="124"/>
      <c r="C1355" s="129"/>
      <c r="AR1355" s="123"/>
      <c r="AT1355" s="124"/>
    </row>
    <row r="1356" spans="1:46" ht="12.75" customHeight="1" x14ac:dyDescent="0.2">
      <c r="A1356" s="123"/>
      <c r="B1356" s="124"/>
      <c r="C1356" s="129"/>
      <c r="AR1356" s="123"/>
      <c r="AT1356" s="124"/>
    </row>
    <row r="1357" spans="1:46" ht="12.75" customHeight="1" x14ac:dyDescent="0.2">
      <c r="A1357" s="123"/>
      <c r="B1357" s="124"/>
      <c r="C1357" s="129"/>
      <c r="AR1357" s="123"/>
      <c r="AT1357" s="124"/>
    </row>
    <row r="1358" spans="1:46" ht="12.75" customHeight="1" x14ac:dyDescent="0.2">
      <c r="A1358" s="123"/>
      <c r="B1358" s="124"/>
      <c r="C1358" s="129"/>
      <c r="AR1358" s="123"/>
      <c r="AT1358" s="124"/>
    </row>
    <row r="1359" spans="1:46" ht="12.75" customHeight="1" x14ac:dyDescent="0.2">
      <c r="A1359" s="123"/>
      <c r="B1359" s="124"/>
      <c r="C1359" s="129"/>
      <c r="AR1359" s="123"/>
      <c r="AT1359" s="124"/>
    </row>
    <row r="1360" spans="1:46" ht="12.75" customHeight="1" x14ac:dyDescent="0.2">
      <c r="A1360" s="123"/>
      <c r="B1360" s="124"/>
      <c r="C1360" s="129"/>
      <c r="AR1360" s="123"/>
      <c r="AT1360" s="124"/>
    </row>
    <row r="1361" spans="1:46" ht="12.75" customHeight="1" x14ac:dyDescent="0.2">
      <c r="A1361" s="123"/>
      <c r="B1361" s="124"/>
      <c r="C1361" s="129"/>
      <c r="AR1361" s="123"/>
      <c r="AT1361" s="124"/>
    </row>
    <row r="1362" spans="1:46" ht="12.75" customHeight="1" x14ac:dyDescent="0.2">
      <c r="A1362" s="123"/>
      <c r="B1362" s="124"/>
      <c r="C1362" s="129"/>
      <c r="AR1362" s="123"/>
      <c r="AT1362" s="124"/>
    </row>
    <row r="1363" spans="1:46" ht="12.75" customHeight="1" x14ac:dyDescent="0.2">
      <c r="A1363" s="123"/>
      <c r="B1363" s="124"/>
      <c r="C1363" s="129"/>
      <c r="AR1363" s="123"/>
      <c r="AT1363" s="124"/>
    </row>
    <row r="1364" spans="1:46" ht="12.75" customHeight="1" x14ac:dyDescent="0.2">
      <c r="A1364" s="123"/>
      <c r="B1364" s="124"/>
      <c r="C1364" s="129"/>
      <c r="AR1364" s="123"/>
      <c r="AT1364" s="124"/>
    </row>
    <row r="1365" spans="1:46" ht="12.75" customHeight="1" x14ac:dyDescent="0.2">
      <c r="A1365" s="123"/>
      <c r="B1365" s="124"/>
      <c r="C1365" s="129"/>
      <c r="AR1365" s="123"/>
      <c r="AT1365" s="124"/>
    </row>
    <row r="1366" spans="1:46" ht="12.75" customHeight="1" x14ac:dyDescent="0.2">
      <c r="A1366" s="123"/>
      <c r="B1366" s="124"/>
      <c r="C1366" s="129"/>
      <c r="AR1366" s="123"/>
      <c r="AT1366" s="124"/>
    </row>
    <row r="1367" spans="1:46" ht="12.75" customHeight="1" x14ac:dyDescent="0.2">
      <c r="A1367" s="123"/>
      <c r="B1367" s="124"/>
      <c r="C1367" s="129"/>
      <c r="AR1367" s="123"/>
      <c r="AT1367" s="124"/>
    </row>
    <row r="1368" spans="1:46" ht="12.75" customHeight="1" x14ac:dyDescent="0.2">
      <c r="A1368" s="123"/>
      <c r="B1368" s="124"/>
      <c r="C1368" s="129"/>
      <c r="AR1368" s="123"/>
      <c r="AT1368" s="124"/>
    </row>
    <row r="1369" spans="1:46" ht="12.75" customHeight="1" x14ac:dyDescent="0.2">
      <c r="A1369" s="123"/>
      <c r="B1369" s="124"/>
      <c r="C1369" s="129"/>
      <c r="AR1369" s="123"/>
      <c r="AT1369" s="124"/>
    </row>
    <row r="1370" spans="1:46" ht="12.75" customHeight="1" x14ac:dyDescent="0.2">
      <c r="A1370" s="123"/>
      <c r="B1370" s="124"/>
      <c r="C1370" s="129"/>
      <c r="AR1370" s="123"/>
      <c r="AT1370" s="124"/>
    </row>
    <row r="1371" spans="1:46" ht="12.75" customHeight="1" x14ac:dyDescent="0.2">
      <c r="A1371" s="123"/>
      <c r="B1371" s="124"/>
      <c r="C1371" s="129"/>
      <c r="AR1371" s="123"/>
      <c r="AT1371" s="124"/>
    </row>
    <row r="1372" spans="1:46" ht="12.75" customHeight="1" x14ac:dyDescent="0.2">
      <c r="A1372" s="123"/>
      <c r="B1372" s="124"/>
      <c r="C1372" s="129"/>
      <c r="AR1372" s="123"/>
      <c r="AT1372" s="124"/>
    </row>
    <row r="1373" spans="1:46" ht="12.75" customHeight="1" x14ac:dyDescent="0.2">
      <c r="A1373" s="123"/>
      <c r="B1373" s="124"/>
      <c r="C1373" s="129"/>
      <c r="AR1373" s="123"/>
      <c r="AT1373" s="124"/>
    </row>
    <row r="1374" spans="1:46" ht="12.75" customHeight="1" x14ac:dyDescent="0.2">
      <c r="A1374" s="123"/>
      <c r="B1374" s="124"/>
      <c r="C1374" s="129"/>
      <c r="AR1374" s="123"/>
      <c r="AT1374" s="124"/>
    </row>
    <row r="1375" spans="1:46" ht="12.75" customHeight="1" x14ac:dyDescent="0.2">
      <c r="A1375" s="123"/>
      <c r="B1375" s="124"/>
      <c r="C1375" s="129"/>
      <c r="AR1375" s="123"/>
      <c r="AT1375" s="124"/>
    </row>
    <row r="1376" spans="1:46" ht="12.75" customHeight="1" x14ac:dyDescent="0.2">
      <c r="A1376" s="123"/>
      <c r="B1376" s="124"/>
      <c r="C1376" s="129"/>
      <c r="AR1376" s="123"/>
      <c r="AT1376" s="124"/>
    </row>
    <row r="1377" spans="1:46" ht="12.75" customHeight="1" x14ac:dyDescent="0.2">
      <c r="A1377" s="123"/>
      <c r="B1377" s="124"/>
      <c r="C1377" s="129"/>
      <c r="AR1377" s="123"/>
      <c r="AT1377" s="124"/>
    </row>
    <row r="1378" spans="1:46" ht="12.75" customHeight="1" x14ac:dyDescent="0.2">
      <c r="A1378" s="123"/>
      <c r="B1378" s="124"/>
      <c r="C1378" s="129"/>
      <c r="AR1378" s="123"/>
      <c r="AT1378" s="124"/>
    </row>
    <row r="1379" spans="1:46" ht="12.75" customHeight="1" x14ac:dyDescent="0.2">
      <c r="A1379" s="123"/>
      <c r="B1379" s="124"/>
      <c r="C1379" s="129"/>
      <c r="AR1379" s="123"/>
      <c r="AT1379" s="124"/>
    </row>
    <row r="1380" spans="1:46" ht="12.75" customHeight="1" x14ac:dyDescent="0.2">
      <c r="A1380" s="123"/>
      <c r="B1380" s="124"/>
      <c r="C1380" s="129"/>
      <c r="AR1380" s="123"/>
      <c r="AT1380" s="124"/>
    </row>
    <row r="1381" spans="1:46" ht="12.75" customHeight="1" x14ac:dyDescent="0.2">
      <c r="A1381" s="123"/>
      <c r="B1381" s="124"/>
      <c r="C1381" s="129"/>
      <c r="AR1381" s="123"/>
      <c r="AT1381" s="124"/>
    </row>
    <row r="1382" spans="1:46" ht="12.75" customHeight="1" x14ac:dyDescent="0.2">
      <c r="A1382" s="123"/>
      <c r="B1382" s="124"/>
      <c r="C1382" s="129"/>
      <c r="AR1382" s="123"/>
      <c r="AT1382" s="124"/>
    </row>
    <row r="1383" spans="1:46" ht="12.75" customHeight="1" x14ac:dyDescent="0.2">
      <c r="A1383" s="123"/>
      <c r="B1383" s="124"/>
      <c r="C1383" s="129"/>
      <c r="AR1383" s="123"/>
      <c r="AT1383" s="124"/>
    </row>
    <row r="1384" spans="1:46" ht="12.75" customHeight="1" x14ac:dyDescent="0.2">
      <c r="A1384" s="123"/>
      <c r="B1384" s="124"/>
      <c r="C1384" s="129"/>
      <c r="AR1384" s="123"/>
      <c r="AT1384" s="124"/>
    </row>
    <row r="1385" spans="1:46" ht="12.75" customHeight="1" x14ac:dyDescent="0.2">
      <c r="A1385" s="123"/>
      <c r="B1385" s="124"/>
      <c r="C1385" s="129"/>
      <c r="AR1385" s="123"/>
      <c r="AT1385" s="124"/>
    </row>
    <row r="1386" spans="1:46" ht="12.75" customHeight="1" x14ac:dyDescent="0.2">
      <c r="A1386" s="123"/>
      <c r="B1386" s="124"/>
      <c r="C1386" s="129"/>
      <c r="AR1386" s="123"/>
      <c r="AT1386" s="124"/>
    </row>
    <row r="1387" spans="1:46" ht="12.75" customHeight="1" x14ac:dyDescent="0.2">
      <c r="A1387" s="123"/>
      <c r="B1387" s="124"/>
      <c r="C1387" s="129"/>
      <c r="AR1387" s="123"/>
      <c r="AT1387" s="124"/>
    </row>
    <row r="1388" spans="1:46" ht="12.75" customHeight="1" x14ac:dyDescent="0.2">
      <c r="A1388" s="123"/>
      <c r="B1388" s="124"/>
      <c r="C1388" s="129"/>
      <c r="AR1388" s="123"/>
      <c r="AT1388" s="124"/>
    </row>
    <row r="1389" spans="1:46" ht="12.75" customHeight="1" x14ac:dyDescent="0.2">
      <c r="A1389" s="123"/>
      <c r="B1389" s="124"/>
      <c r="C1389" s="129"/>
      <c r="AR1389" s="123"/>
      <c r="AT1389" s="124"/>
    </row>
    <row r="1390" spans="1:46" ht="12.75" customHeight="1" x14ac:dyDescent="0.2">
      <c r="A1390" s="123"/>
      <c r="B1390" s="124"/>
      <c r="C1390" s="129"/>
      <c r="AR1390" s="123"/>
      <c r="AT1390" s="124"/>
    </row>
    <row r="1391" spans="1:46" ht="12.75" customHeight="1" x14ac:dyDescent="0.2">
      <c r="A1391" s="123"/>
      <c r="B1391" s="124"/>
      <c r="C1391" s="129"/>
      <c r="AR1391" s="123"/>
      <c r="AT1391" s="124"/>
    </row>
    <row r="1392" spans="1:46" ht="12.75" customHeight="1" x14ac:dyDescent="0.2">
      <c r="A1392" s="123"/>
      <c r="B1392" s="124"/>
      <c r="C1392" s="129"/>
      <c r="AR1392" s="123"/>
      <c r="AT1392" s="124"/>
    </row>
    <row r="1393" spans="1:46" ht="12.75" customHeight="1" x14ac:dyDescent="0.2">
      <c r="A1393" s="123"/>
      <c r="B1393" s="124"/>
      <c r="C1393" s="129"/>
      <c r="AR1393" s="123"/>
      <c r="AT1393" s="124"/>
    </row>
    <row r="1394" spans="1:46" ht="12.75" customHeight="1" x14ac:dyDescent="0.2">
      <c r="A1394" s="123"/>
      <c r="B1394" s="124"/>
      <c r="C1394" s="129"/>
      <c r="AR1394" s="123"/>
      <c r="AT1394" s="124"/>
    </row>
    <row r="1395" spans="1:46" ht="12.75" customHeight="1" x14ac:dyDescent="0.2">
      <c r="A1395" s="123"/>
      <c r="B1395" s="124"/>
      <c r="C1395" s="129"/>
      <c r="AR1395" s="123"/>
      <c r="AT1395" s="124"/>
    </row>
    <row r="1396" spans="1:46" ht="12.75" customHeight="1" x14ac:dyDescent="0.2">
      <c r="A1396" s="123"/>
      <c r="B1396" s="124"/>
      <c r="C1396" s="129"/>
      <c r="AR1396" s="123"/>
      <c r="AT1396" s="124"/>
    </row>
    <row r="1397" spans="1:46" ht="12.75" customHeight="1" x14ac:dyDescent="0.2">
      <c r="A1397" s="123"/>
      <c r="B1397" s="124"/>
      <c r="C1397" s="129"/>
      <c r="AR1397" s="123"/>
      <c r="AT1397" s="124"/>
    </row>
    <row r="1398" spans="1:46" ht="12.75" customHeight="1" x14ac:dyDescent="0.2">
      <c r="A1398" s="123"/>
      <c r="B1398" s="124"/>
      <c r="C1398" s="129"/>
      <c r="AR1398" s="123"/>
      <c r="AT1398" s="124"/>
    </row>
    <row r="1399" spans="1:46" ht="12.75" customHeight="1" x14ac:dyDescent="0.2">
      <c r="A1399" s="123"/>
      <c r="B1399" s="124"/>
      <c r="C1399" s="129"/>
      <c r="AR1399" s="123"/>
      <c r="AT1399" s="124"/>
    </row>
    <row r="1400" spans="1:46" ht="12.75" customHeight="1" x14ac:dyDescent="0.2">
      <c r="A1400" s="123"/>
      <c r="B1400" s="124"/>
      <c r="C1400" s="129"/>
      <c r="AR1400" s="123"/>
      <c r="AT1400" s="124"/>
    </row>
    <row r="1401" spans="1:46" ht="12.75" customHeight="1" x14ac:dyDescent="0.2">
      <c r="A1401" s="123"/>
      <c r="B1401" s="124"/>
      <c r="C1401" s="129"/>
      <c r="AR1401" s="123"/>
      <c r="AT1401" s="124"/>
    </row>
    <row r="1402" spans="1:46" ht="12.75" customHeight="1" x14ac:dyDescent="0.2">
      <c r="A1402" s="123"/>
      <c r="B1402" s="124"/>
      <c r="C1402" s="129"/>
      <c r="AR1402" s="123"/>
      <c r="AT1402" s="124"/>
    </row>
    <row r="1403" spans="1:46" ht="12.75" customHeight="1" x14ac:dyDescent="0.2">
      <c r="A1403" s="123"/>
      <c r="B1403" s="124"/>
      <c r="C1403" s="129"/>
      <c r="AR1403" s="123"/>
      <c r="AT1403" s="124"/>
    </row>
    <row r="1404" spans="1:46" ht="12.75" customHeight="1" x14ac:dyDescent="0.2">
      <c r="A1404" s="123"/>
      <c r="B1404" s="124"/>
      <c r="C1404" s="129"/>
      <c r="AR1404" s="123"/>
      <c r="AT1404" s="124"/>
    </row>
    <row r="1405" spans="1:46" ht="12.75" customHeight="1" x14ac:dyDescent="0.2">
      <c r="A1405" s="123"/>
      <c r="B1405" s="124"/>
      <c r="C1405" s="129"/>
      <c r="AR1405" s="123"/>
      <c r="AT1405" s="124"/>
    </row>
    <row r="1406" spans="1:46" ht="12.75" customHeight="1" x14ac:dyDescent="0.2">
      <c r="A1406" s="123"/>
      <c r="B1406" s="124"/>
      <c r="C1406" s="129"/>
      <c r="AR1406" s="123"/>
      <c r="AT1406" s="124"/>
    </row>
    <row r="1407" spans="1:46" ht="12.75" customHeight="1" x14ac:dyDescent="0.2">
      <c r="A1407" s="123"/>
      <c r="B1407" s="124"/>
      <c r="C1407" s="129"/>
      <c r="AR1407" s="123"/>
      <c r="AT1407" s="124"/>
    </row>
    <row r="1408" spans="1:46" ht="12.75" customHeight="1" x14ac:dyDescent="0.2">
      <c r="A1408" s="123"/>
      <c r="B1408" s="124"/>
      <c r="C1408" s="129"/>
      <c r="AR1408" s="123"/>
      <c r="AT1408" s="124"/>
    </row>
    <row r="1409" spans="1:46" ht="12.75" customHeight="1" x14ac:dyDescent="0.2">
      <c r="A1409" s="123"/>
      <c r="B1409" s="124"/>
      <c r="C1409" s="129"/>
      <c r="AR1409" s="123"/>
      <c r="AT1409" s="124"/>
    </row>
    <row r="1410" spans="1:46" ht="12.75" customHeight="1" x14ac:dyDescent="0.2">
      <c r="A1410" s="123"/>
      <c r="B1410" s="124"/>
      <c r="C1410" s="129"/>
      <c r="AR1410" s="123"/>
      <c r="AT1410" s="124"/>
    </row>
    <row r="1411" spans="1:46" ht="12.75" customHeight="1" x14ac:dyDescent="0.2">
      <c r="A1411" s="123"/>
      <c r="B1411" s="124"/>
      <c r="C1411" s="129"/>
      <c r="AR1411" s="123"/>
      <c r="AT1411" s="124"/>
    </row>
    <row r="1412" spans="1:46" ht="12.75" customHeight="1" x14ac:dyDescent="0.2">
      <c r="A1412" s="123"/>
      <c r="B1412" s="124"/>
      <c r="C1412" s="129"/>
      <c r="AR1412" s="123"/>
      <c r="AT1412" s="124"/>
    </row>
    <row r="1413" spans="1:46" ht="12.75" customHeight="1" x14ac:dyDescent="0.2">
      <c r="A1413" s="123"/>
      <c r="B1413" s="124"/>
      <c r="C1413" s="129"/>
      <c r="AR1413" s="123"/>
      <c r="AT1413" s="124"/>
    </row>
    <row r="1414" spans="1:46" ht="12.75" customHeight="1" x14ac:dyDescent="0.2">
      <c r="A1414" s="123"/>
      <c r="B1414" s="124"/>
      <c r="C1414" s="129"/>
      <c r="AR1414" s="123"/>
      <c r="AT1414" s="124"/>
    </row>
    <row r="1415" spans="1:46" ht="12.75" customHeight="1" x14ac:dyDescent="0.2">
      <c r="A1415" s="123"/>
      <c r="B1415" s="124"/>
      <c r="C1415" s="129"/>
      <c r="AR1415" s="123"/>
      <c r="AT1415" s="124"/>
    </row>
    <row r="1416" spans="1:46" ht="12.75" customHeight="1" x14ac:dyDescent="0.2">
      <c r="A1416" s="123"/>
      <c r="B1416" s="124"/>
      <c r="C1416" s="129"/>
      <c r="AR1416" s="123"/>
      <c r="AT1416" s="124"/>
    </row>
    <row r="1417" spans="1:46" ht="12.75" customHeight="1" x14ac:dyDescent="0.2">
      <c r="A1417" s="123"/>
      <c r="B1417" s="124"/>
      <c r="C1417" s="129"/>
      <c r="AR1417" s="123"/>
      <c r="AT1417" s="124"/>
    </row>
    <row r="1418" spans="1:46" ht="12.75" customHeight="1" x14ac:dyDescent="0.2">
      <c r="A1418" s="123"/>
      <c r="B1418" s="124"/>
      <c r="C1418" s="129"/>
      <c r="AR1418" s="123"/>
      <c r="AT1418" s="124"/>
    </row>
    <row r="1419" spans="1:46" ht="12.75" customHeight="1" x14ac:dyDescent="0.2">
      <c r="A1419" s="123"/>
      <c r="B1419" s="124"/>
      <c r="C1419" s="129"/>
      <c r="AR1419" s="123"/>
      <c r="AT1419" s="124"/>
    </row>
    <row r="1420" spans="1:46" ht="12.75" customHeight="1" x14ac:dyDescent="0.2">
      <c r="A1420" s="123"/>
      <c r="B1420" s="124"/>
      <c r="C1420" s="129"/>
      <c r="AR1420" s="123"/>
      <c r="AT1420" s="124"/>
    </row>
    <row r="1421" spans="1:46" ht="12.75" customHeight="1" x14ac:dyDescent="0.2">
      <c r="A1421" s="123"/>
      <c r="B1421" s="124"/>
      <c r="C1421" s="129"/>
      <c r="AR1421" s="123"/>
      <c r="AT1421" s="124"/>
    </row>
    <row r="1422" spans="1:46" ht="12.75" customHeight="1" x14ac:dyDescent="0.2">
      <c r="A1422" s="123"/>
      <c r="B1422" s="124"/>
      <c r="C1422" s="129"/>
      <c r="AR1422" s="123"/>
      <c r="AT1422" s="124"/>
    </row>
    <row r="1423" spans="1:46" ht="12.75" customHeight="1" x14ac:dyDescent="0.2">
      <c r="A1423" s="123"/>
      <c r="B1423" s="124"/>
      <c r="C1423" s="129"/>
      <c r="AR1423" s="123"/>
      <c r="AT1423" s="124"/>
    </row>
    <row r="1424" spans="1:46" ht="12.75" customHeight="1" x14ac:dyDescent="0.2">
      <c r="A1424" s="123"/>
      <c r="B1424" s="124"/>
      <c r="C1424" s="129"/>
      <c r="AR1424" s="123"/>
      <c r="AT1424" s="124"/>
    </row>
    <row r="1425" spans="1:46" ht="12.75" customHeight="1" x14ac:dyDescent="0.2">
      <c r="A1425" s="123"/>
      <c r="B1425" s="124"/>
      <c r="C1425" s="129"/>
      <c r="AR1425" s="123"/>
      <c r="AT1425" s="124"/>
    </row>
    <row r="1426" spans="1:46" ht="12.75" customHeight="1" x14ac:dyDescent="0.2">
      <c r="A1426" s="123"/>
      <c r="B1426" s="124"/>
      <c r="C1426" s="129"/>
      <c r="AR1426" s="123"/>
      <c r="AT1426" s="124"/>
    </row>
    <row r="1427" spans="1:46" ht="12.75" customHeight="1" x14ac:dyDescent="0.2">
      <c r="A1427" s="123"/>
      <c r="B1427" s="124"/>
      <c r="C1427" s="129"/>
      <c r="AR1427" s="123"/>
      <c r="AT1427" s="124"/>
    </row>
    <row r="1428" spans="1:46" ht="12.75" customHeight="1" x14ac:dyDescent="0.2">
      <c r="A1428" s="123"/>
      <c r="B1428" s="124"/>
      <c r="C1428" s="129"/>
      <c r="AR1428" s="123"/>
      <c r="AT1428" s="124"/>
    </row>
    <row r="1429" spans="1:46" ht="12.75" customHeight="1" x14ac:dyDescent="0.2">
      <c r="A1429" s="123"/>
      <c r="B1429" s="124"/>
      <c r="C1429" s="129"/>
      <c r="AR1429" s="123"/>
      <c r="AT1429" s="124"/>
    </row>
    <row r="1430" spans="1:46" ht="12.75" customHeight="1" x14ac:dyDescent="0.2">
      <c r="A1430" s="123"/>
      <c r="B1430" s="124"/>
      <c r="C1430" s="129"/>
      <c r="AR1430" s="123"/>
      <c r="AT1430" s="124"/>
    </row>
    <row r="1431" spans="1:46" ht="12.75" customHeight="1" x14ac:dyDescent="0.2">
      <c r="A1431" s="123"/>
      <c r="B1431" s="124"/>
      <c r="C1431" s="129"/>
      <c r="AR1431" s="123"/>
      <c r="AT1431" s="124"/>
    </row>
    <row r="1432" spans="1:46" ht="12.75" customHeight="1" x14ac:dyDescent="0.2">
      <c r="A1432" s="123"/>
      <c r="B1432" s="124"/>
      <c r="C1432" s="129"/>
      <c r="AR1432" s="123"/>
      <c r="AT1432" s="124"/>
    </row>
    <row r="1433" spans="1:46" ht="12.75" customHeight="1" x14ac:dyDescent="0.2">
      <c r="A1433" s="123"/>
      <c r="B1433" s="124"/>
      <c r="C1433" s="129"/>
      <c r="AR1433" s="123"/>
      <c r="AT1433" s="124"/>
    </row>
    <row r="1434" spans="1:46" ht="12.75" customHeight="1" x14ac:dyDescent="0.2">
      <c r="A1434" s="123"/>
      <c r="B1434" s="124"/>
      <c r="C1434" s="129"/>
      <c r="AR1434" s="123"/>
      <c r="AT1434" s="124"/>
    </row>
    <row r="1435" spans="1:46" ht="12.75" customHeight="1" x14ac:dyDescent="0.2">
      <c r="A1435" s="123"/>
      <c r="B1435" s="124"/>
      <c r="C1435" s="129"/>
      <c r="AR1435" s="123"/>
      <c r="AT1435" s="124"/>
    </row>
    <row r="1436" spans="1:46" ht="12.75" customHeight="1" x14ac:dyDescent="0.2">
      <c r="A1436" s="123"/>
      <c r="B1436" s="124"/>
      <c r="C1436" s="129"/>
      <c r="AR1436" s="123"/>
      <c r="AT1436" s="124"/>
    </row>
    <row r="1437" spans="1:46" ht="12.75" customHeight="1" x14ac:dyDescent="0.2">
      <c r="A1437" s="123"/>
      <c r="B1437" s="124"/>
      <c r="C1437" s="129"/>
      <c r="AR1437" s="123"/>
      <c r="AT1437" s="124"/>
    </row>
    <row r="1438" spans="1:46" ht="12.75" customHeight="1" x14ac:dyDescent="0.2">
      <c r="A1438" s="123"/>
      <c r="B1438" s="124"/>
      <c r="C1438" s="129"/>
      <c r="AR1438" s="123"/>
      <c r="AT1438" s="124"/>
    </row>
    <row r="1439" spans="1:46" ht="12.75" customHeight="1" x14ac:dyDescent="0.2">
      <c r="A1439" s="123"/>
      <c r="B1439" s="124"/>
      <c r="C1439" s="129"/>
      <c r="AR1439" s="123"/>
      <c r="AT1439" s="124"/>
    </row>
    <row r="1440" spans="1:46" ht="12.75" customHeight="1" x14ac:dyDescent="0.2">
      <c r="A1440" s="123"/>
      <c r="B1440" s="124"/>
      <c r="C1440" s="129"/>
      <c r="AR1440" s="123"/>
      <c r="AT1440" s="124"/>
    </row>
    <row r="1441" spans="1:46" ht="12.75" customHeight="1" x14ac:dyDescent="0.2">
      <c r="A1441" s="123"/>
      <c r="B1441" s="124"/>
      <c r="C1441" s="129"/>
      <c r="AR1441" s="123"/>
      <c r="AT1441" s="124"/>
    </row>
    <row r="1442" spans="1:46" ht="12.75" customHeight="1" x14ac:dyDescent="0.2">
      <c r="A1442" s="123"/>
      <c r="B1442" s="124"/>
      <c r="C1442" s="129"/>
      <c r="AR1442" s="123"/>
      <c r="AT1442" s="124"/>
    </row>
    <row r="1443" spans="1:46" ht="12.75" customHeight="1" x14ac:dyDescent="0.2">
      <c r="A1443" s="123"/>
      <c r="B1443" s="124"/>
      <c r="C1443" s="129"/>
      <c r="AR1443" s="123"/>
      <c r="AT1443" s="124"/>
    </row>
    <row r="1444" spans="1:46" ht="12.75" customHeight="1" x14ac:dyDescent="0.2">
      <c r="A1444" s="123"/>
      <c r="B1444" s="124"/>
      <c r="C1444" s="129"/>
      <c r="AR1444" s="123"/>
      <c r="AT1444" s="124"/>
    </row>
    <row r="1445" spans="1:46" ht="12.75" customHeight="1" x14ac:dyDescent="0.2">
      <c r="A1445" s="123"/>
      <c r="B1445" s="124"/>
      <c r="C1445" s="129"/>
      <c r="AR1445" s="123"/>
      <c r="AT1445" s="124"/>
    </row>
    <row r="1446" spans="1:46" ht="12.75" customHeight="1" x14ac:dyDescent="0.2">
      <c r="A1446" s="123"/>
      <c r="B1446" s="124"/>
      <c r="C1446" s="129"/>
      <c r="AR1446" s="123"/>
      <c r="AT1446" s="124"/>
    </row>
    <row r="1447" spans="1:46" ht="12.75" customHeight="1" x14ac:dyDescent="0.2">
      <c r="A1447" s="123"/>
      <c r="B1447" s="124"/>
      <c r="C1447" s="129"/>
      <c r="AR1447" s="123"/>
      <c r="AT1447" s="124"/>
    </row>
    <row r="1448" spans="1:46" ht="12.75" customHeight="1" x14ac:dyDescent="0.2">
      <c r="A1448" s="123"/>
      <c r="B1448" s="124"/>
      <c r="C1448" s="129"/>
      <c r="AR1448" s="123"/>
      <c r="AT1448" s="124"/>
    </row>
    <row r="1449" spans="1:46" ht="12.75" customHeight="1" x14ac:dyDescent="0.2">
      <c r="A1449" s="123"/>
      <c r="B1449" s="124"/>
      <c r="C1449" s="129"/>
      <c r="AR1449" s="123"/>
      <c r="AT1449" s="124"/>
    </row>
    <row r="1450" spans="1:46" ht="12.75" customHeight="1" x14ac:dyDescent="0.2">
      <c r="A1450" s="123"/>
      <c r="B1450" s="124"/>
      <c r="C1450" s="129"/>
      <c r="AR1450" s="123"/>
      <c r="AT1450" s="124"/>
    </row>
    <row r="1451" spans="1:46" ht="12.75" customHeight="1" x14ac:dyDescent="0.2">
      <c r="A1451" s="123"/>
      <c r="B1451" s="124"/>
      <c r="C1451" s="129"/>
      <c r="AR1451" s="123"/>
      <c r="AT1451" s="124"/>
    </row>
    <row r="1452" spans="1:46" ht="12.75" customHeight="1" x14ac:dyDescent="0.2">
      <c r="A1452" s="123"/>
      <c r="B1452" s="124"/>
      <c r="C1452" s="129"/>
      <c r="AR1452" s="123"/>
      <c r="AT1452" s="124"/>
    </row>
    <row r="1453" spans="1:46" ht="12.75" customHeight="1" x14ac:dyDescent="0.2">
      <c r="A1453" s="123"/>
      <c r="B1453" s="124"/>
      <c r="C1453" s="129"/>
      <c r="AR1453" s="123"/>
      <c r="AT1453" s="124"/>
    </row>
    <row r="1454" spans="1:46" ht="12.75" customHeight="1" x14ac:dyDescent="0.2">
      <c r="A1454" s="123"/>
      <c r="B1454" s="124"/>
      <c r="C1454" s="129"/>
      <c r="AR1454" s="123"/>
      <c r="AT1454" s="124"/>
    </row>
    <row r="1455" spans="1:46" ht="12.75" customHeight="1" x14ac:dyDescent="0.2">
      <c r="A1455" s="123"/>
      <c r="B1455" s="124"/>
      <c r="C1455" s="129"/>
      <c r="AR1455" s="123"/>
      <c r="AT1455" s="124"/>
    </row>
    <row r="1456" spans="1:46" ht="12.75" customHeight="1" x14ac:dyDescent="0.2">
      <c r="A1456" s="123"/>
      <c r="B1456" s="124"/>
      <c r="C1456" s="129"/>
      <c r="AR1456" s="123"/>
      <c r="AT1456" s="124"/>
    </row>
    <row r="1457" spans="1:46" ht="12.75" customHeight="1" x14ac:dyDescent="0.2">
      <c r="A1457" s="123"/>
      <c r="B1457" s="124"/>
      <c r="C1457" s="129"/>
      <c r="AR1457" s="123"/>
      <c r="AT1457" s="124"/>
    </row>
    <row r="1458" spans="1:46" ht="12.75" customHeight="1" x14ac:dyDescent="0.2">
      <c r="A1458" s="123"/>
      <c r="B1458" s="124"/>
      <c r="C1458" s="129"/>
      <c r="AR1458" s="123"/>
      <c r="AT1458" s="124"/>
    </row>
    <row r="1459" spans="1:46" ht="12.75" customHeight="1" x14ac:dyDescent="0.2">
      <c r="A1459" s="123"/>
      <c r="B1459" s="124"/>
      <c r="C1459" s="129"/>
      <c r="AR1459" s="123"/>
      <c r="AT1459" s="124"/>
    </row>
    <row r="1460" spans="1:46" ht="12.75" customHeight="1" x14ac:dyDescent="0.2">
      <c r="A1460" s="123"/>
      <c r="B1460" s="124"/>
      <c r="C1460" s="129"/>
      <c r="AR1460" s="123"/>
      <c r="AT1460" s="124"/>
    </row>
    <row r="1461" spans="1:46" ht="12.75" customHeight="1" x14ac:dyDescent="0.2">
      <c r="A1461" s="123"/>
      <c r="B1461" s="124"/>
      <c r="C1461" s="129"/>
      <c r="AR1461" s="123"/>
      <c r="AT1461" s="124"/>
    </row>
    <row r="1462" spans="1:46" ht="12.75" customHeight="1" x14ac:dyDescent="0.2">
      <c r="A1462" s="123"/>
      <c r="B1462" s="124"/>
      <c r="C1462" s="129"/>
      <c r="AR1462" s="123"/>
      <c r="AT1462" s="124"/>
    </row>
    <row r="1463" spans="1:46" ht="12.75" customHeight="1" x14ac:dyDescent="0.2">
      <c r="A1463" s="123"/>
      <c r="B1463" s="124"/>
      <c r="C1463" s="129"/>
      <c r="AR1463" s="123"/>
      <c r="AT1463" s="124"/>
    </row>
    <row r="1464" spans="1:46" ht="12.75" customHeight="1" x14ac:dyDescent="0.2">
      <c r="A1464" s="123"/>
      <c r="B1464" s="124"/>
      <c r="C1464" s="129"/>
      <c r="AR1464" s="123"/>
      <c r="AT1464" s="124"/>
    </row>
    <row r="1465" spans="1:46" ht="12.75" customHeight="1" x14ac:dyDescent="0.2">
      <c r="A1465" s="123"/>
      <c r="B1465" s="124"/>
      <c r="C1465" s="129"/>
      <c r="AR1465" s="123"/>
      <c r="AT1465" s="124"/>
    </row>
    <row r="1466" spans="1:46" ht="12.75" customHeight="1" x14ac:dyDescent="0.2">
      <c r="A1466" s="123"/>
      <c r="B1466" s="124"/>
      <c r="C1466" s="129"/>
      <c r="AR1466" s="123"/>
      <c r="AT1466" s="124"/>
    </row>
    <row r="1467" spans="1:46" ht="12.75" customHeight="1" x14ac:dyDescent="0.2">
      <c r="A1467" s="123"/>
      <c r="B1467" s="124"/>
      <c r="C1467" s="129"/>
      <c r="AR1467" s="123"/>
      <c r="AT1467" s="124"/>
    </row>
    <row r="1468" spans="1:46" ht="12.75" customHeight="1" x14ac:dyDescent="0.2">
      <c r="A1468" s="123"/>
      <c r="B1468" s="124"/>
      <c r="C1468" s="129"/>
      <c r="AR1468" s="123"/>
      <c r="AT1468" s="124"/>
    </row>
    <row r="1469" spans="1:46" ht="12.75" customHeight="1" x14ac:dyDescent="0.2">
      <c r="A1469" s="123"/>
      <c r="B1469" s="124"/>
      <c r="C1469" s="129"/>
      <c r="AR1469" s="123"/>
      <c r="AT1469" s="124"/>
    </row>
    <row r="1470" spans="1:46" ht="12.75" customHeight="1" x14ac:dyDescent="0.2">
      <c r="A1470" s="123"/>
      <c r="B1470" s="124"/>
      <c r="C1470" s="129"/>
      <c r="AR1470" s="123"/>
      <c r="AT1470" s="124"/>
    </row>
    <row r="1471" spans="1:46" ht="12.75" customHeight="1" x14ac:dyDescent="0.2">
      <c r="A1471" s="123"/>
      <c r="B1471" s="124"/>
      <c r="C1471" s="129"/>
      <c r="AR1471" s="123"/>
      <c r="AT1471" s="124"/>
    </row>
    <row r="1472" spans="1:46" ht="12.75" customHeight="1" x14ac:dyDescent="0.2">
      <c r="A1472" s="123"/>
      <c r="B1472" s="124"/>
      <c r="C1472" s="129"/>
      <c r="AR1472" s="123"/>
      <c r="AT1472" s="124"/>
    </row>
    <row r="1473" spans="1:46" ht="12.75" customHeight="1" x14ac:dyDescent="0.2">
      <c r="A1473" s="123"/>
      <c r="B1473" s="124"/>
      <c r="C1473" s="129"/>
      <c r="AR1473" s="123"/>
      <c r="AT1473" s="124"/>
    </row>
    <row r="1474" spans="1:46" ht="12.75" customHeight="1" x14ac:dyDescent="0.2">
      <c r="A1474" s="123"/>
      <c r="B1474" s="124"/>
      <c r="C1474" s="129"/>
      <c r="AR1474" s="123"/>
      <c r="AT1474" s="124"/>
    </row>
    <row r="1475" spans="1:46" ht="12.75" customHeight="1" x14ac:dyDescent="0.2">
      <c r="A1475" s="123"/>
      <c r="B1475" s="124"/>
      <c r="C1475" s="129"/>
      <c r="AR1475" s="123"/>
      <c r="AT1475" s="124"/>
    </row>
    <row r="1476" spans="1:46" ht="12.75" customHeight="1" x14ac:dyDescent="0.2">
      <c r="A1476" s="123"/>
      <c r="B1476" s="124"/>
      <c r="C1476" s="129"/>
      <c r="AR1476" s="123"/>
      <c r="AT1476" s="124"/>
    </row>
    <row r="1477" spans="1:46" ht="12.75" customHeight="1" x14ac:dyDescent="0.2">
      <c r="A1477" s="123"/>
      <c r="B1477" s="124"/>
      <c r="C1477" s="129"/>
      <c r="AR1477" s="123"/>
      <c r="AT1477" s="124"/>
    </row>
    <row r="1478" spans="1:46" ht="12.75" customHeight="1" x14ac:dyDescent="0.2">
      <c r="A1478" s="123"/>
      <c r="B1478" s="124"/>
      <c r="C1478" s="129"/>
      <c r="AR1478" s="123"/>
      <c r="AT1478" s="124"/>
    </row>
    <row r="1479" spans="1:46" ht="12.75" customHeight="1" x14ac:dyDescent="0.2">
      <c r="A1479" s="123"/>
      <c r="B1479" s="124"/>
      <c r="C1479" s="129"/>
      <c r="AR1479" s="123"/>
      <c r="AT1479" s="124"/>
    </row>
    <row r="1480" spans="1:46" ht="12.75" customHeight="1" x14ac:dyDescent="0.2">
      <c r="A1480" s="123"/>
      <c r="B1480" s="124"/>
      <c r="C1480" s="129"/>
      <c r="AR1480" s="123"/>
      <c r="AT1480" s="124"/>
    </row>
    <row r="1481" spans="1:46" ht="12.75" customHeight="1" x14ac:dyDescent="0.2">
      <c r="A1481" s="123"/>
      <c r="B1481" s="124"/>
      <c r="C1481" s="129"/>
      <c r="AR1481" s="123"/>
      <c r="AT1481" s="124"/>
    </row>
    <row r="1482" spans="1:46" ht="12.75" customHeight="1" x14ac:dyDescent="0.2">
      <c r="A1482" s="123"/>
      <c r="B1482" s="124"/>
      <c r="C1482" s="129"/>
      <c r="AR1482" s="123"/>
      <c r="AT1482" s="124"/>
    </row>
    <row r="1483" spans="1:46" ht="12.75" customHeight="1" x14ac:dyDescent="0.2">
      <c r="A1483" s="123"/>
      <c r="B1483" s="124"/>
      <c r="C1483" s="129"/>
      <c r="AR1483" s="123"/>
      <c r="AT1483" s="124"/>
    </row>
    <row r="1484" spans="1:46" ht="12.75" customHeight="1" x14ac:dyDescent="0.2">
      <c r="A1484" s="123"/>
      <c r="B1484" s="124"/>
      <c r="C1484" s="129"/>
      <c r="AR1484" s="123"/>
      <c r="AT1484" s="124"/>
    </row>
    <row r="1485" spans="1:46" ht="12.75" customHeight="1" x14ac:dyDescent="0.2">
      <c r="A1485" s="123"/>
      <c r="B1485" s="124"/>
      <c r="C1485" s="129"/>
      <c r="AR1485" s="123"/>
      <c r="AT1485" s="124"/>
    </row>
    <row r="1486" spans="1:46" ht="12.75" customHeight="1" x14ac:dyDescent="0.2">
      <c r="A1486" s="123"/>
      <c r="B1486" s="124"/>
      <c r="C1486" s="129"/>
      <c r="AR1486" s="123"/>
      <c r="AT1486" s="124"/>
    </row>
    <row r="1487" spans="1:46" ht="12.75" customHeight="1" x14ac:dyDescent="0.2">
      <c r="A1487" s="123"/>
      <c r="B1487" s="124"/>
      <c r="C1487" s="129"/>
      <c r="AR1487" s="123"/>
      <c r="AT1487" s="124"/>
    </row>
    <row r="1488" spans="1:46" ht="12.75" customHeight="1" x14ac:dyDescent="0.2">
      <c r="A1488" s="123"/>
      <c r="B1488" s="124"/>
      <c r="C1488" s="129"/>
      <c r="AR1488" s="123"/>
      <c r="AT1488" s="124"/>
    </row>
    <row r="1489" spans="1:46" ht="12.75" customHeight="1" x14ac:dyDescent="0.2">
      <c r="A1489" s="123"/>
      <c r="B1489" s="124"/>
      <c r="C1489" s="129"/>
      <c r="AR1489" s="123"/>
      <c r="AT1489" s="124"/>
    </row>
    <row r="1490" spans="1:46" ht="12.75" customHeight="1" x14ac:dyDescent="0.2">
      <c r="A1490" s="123"/>
      <c r="B1490" s="124"/>
      <c r="C1490" s="129"/>
      <c r="AR1490" s="123"/>
      <c r="AT1490" s="124"/>
    </row>
    <row r="1491" spans="1:46" ht="12.75" customHeight="1" x14ac:dyDescent="0.2">
      <c r="A1491" s="123"/>
      <c r="B1491" s="124"/>
      <c r="C1491" s="129"/>
      <c r="AR1491" s="123"/>
      <c r="AT1491" s="124"/>
    </row>
    <row r="1492" spans="1:46" ht="12.75" customHeight="1" x14ac:dyDescent="0.2">
      <c r="A1492" s="123"/>
      <c r="B1492" s="124"/>
      <c r="C1492" s="129"/>
      <c r="AR1492" s="123"/>
      <c r="AT1492" s="124"/>
    </row>
    <row r="1493" spans="1:46" ht="12.75" customHeight="1" x14ac:dyDescent="0.2">
      <c r="A1493" s="123"/>
      <c r="B1493" s="124"/>
      <c r="C1493" s="129"/>
      <c r="AR1493" s="123"/>
      <c r="AT1493" s="124"/>
    </row>
    <row r="1494" spans="1:46" ht="12.75" customHeight="1" x14ac:dyDescent="0.2">
      <c r="A1494" s="123"/>
      <c r="B1494" s="124"/>
      <c r="C1494" s="129"/>
      <c r="AR1494" s="123"/>
      <c r="AT1494" s="124"/>
    </row>
    <row r="1495" spans="1:46" ht="12.75" customHeight="1" x14ac:dyDescent="0.2">
      <c r="A1495" s="123"/>
      <c r="B1495" s="124"/>
      <c r="C1495" s="129"/>
      <c r="AR1495" s="123"/>
      <c r="AT1495" s="124"/>
    </row>
    <row r="1496" spans="1:46" ht="12.75" customHeight="1" x14ac:dyDescent="0.2">
      <c r="A1496" s="123"/>
      <c r="B1496" s="124"/>
      <c r="C1496" s="129"/>
      <c r="AR1496" s="123"/>
      <c r="AT1496" s="124"/>
    </row>
    <row r="1497" spans="1:46" ht="12.75" customHeight="1" x14ac:dyDescent="0.2">
      <c r="A1497" s="123"/>
      <c r="B1497" s="124"/>
      <c r="C1497" s="129"/>
      <c r="AR1497" s="123"/>
      <c r="AT1497" s="124"/>
    </row>
    <row r="1498" spans="1:46" ht="12.75" customHeight="1" x14ac:dyDescent="0.2">
      <c r="A1498" s="123"/>
      <c r="B1498" s="124"/>
      <c r="C1498" s="129"/>
      <c r="AR1498" s="123"/>
      <c r="AT1498" s="124"/>
    </row>
    <row r="1499" spans="1:46" ht="12.75" customHeight="1" x14ac:dyDescent="0.2">
      <c r="A1499" s="123"/>
      <c r="B1499" s="124"/>
      <c r="C1499" s="129"/>
      <c r="AR1499" s="123"/>
      <c r="AT1499" s="124"/>
    </row>
    <row r="1500" spans="1:46" ht="12.75" customHeight="1" x14ac:dyDescent="0.2">
      <c r="A1500" s="123"/>
      <c r="B1500" s="124"/>
      <c r="C1500" s="129"/>
      <c r="AR1500" s="123"/>
      <c r="AT1500" s="124"/>
    </row>
    <row r="1501" spans="1:46" ht="12.75" customHeight="1" x14ac:dyDescent="0.2">
      <c r="A1501" s="123"/>
      <c r="B1501" s="124"/>
      <c r="C1501" s="129"/>
      <c r="AR1501" s="123"/>
      <c r="AT1501" s="124"/>
    </row>
    <row r="1502" spans="1:46" ht="12.75" customHeight="1" x14ac:dyDescent="0.2">
      <c r="A1502" s="123"/>
      <c r="B1502" s="124"/>
      <c r="C1502" s="129"/>
      <c r="AR1502" s="123"/>
      <c r="AT1502" s="124"/>
    </row>
    <row r="1503" spans="1:46" ht="12.75" customHeight="1" x14ac:dyDescent="0.2">
      <c r="A1503" s="123"/>
      <c r="B1503" s="124"/>
      <c r="C1503" s="129"/>
      <c r="AR1503" s="123"/>
      <c r="AT1503" s="124"/>
    </row>
    <row r="1504" spans="1:46" ht="12.75" customHeight="1" x14ac:dyDescent="0.2">
      <c r="A1504" s="123"/>
      <c r="B1504" s="124"/>
      <c r="C1504" s="129"/>
      <c r="AR1504" s="123"/>
      <c r="AT1504" s="124"/>
    </row>
    <row r="1505" spans="1:46" ht="12.75" customHeight="1" x14ac:dyDescent="0.2">
      <c r="A1505" s="123"/>
      <c r="B1505" s="124"/>
      <c r="C1505" s="129"/>
      <c r="AR1505" s="123"/>
      <c r="AT1505" s="124"/>
    </row>
    <row r="1506" spans="1:46" ht="12.75" customHeight="1" x14ac:dyDescent="0.2">
      <c r="A1506" s="123"/>
      <c r="B1506" s="124"/>
      <c r="C1506" s="129"/>
      <c r="AR1506" s="123"/>
      <c r="AT1506" s="124"/>
    </row>
    <row r="1507" spans="1:46" ht="12.75" customHeight="1" x14ac:dyDescent="0.2">
      <c r="A1507" s="123"/>
      <c r="B1507" s="124"/>
      <c r="C1507" s="129"/>
      <c r="AR1507" s="123"/>
      <c r="AT1507" s="124"/>
    </row>
    <row r="1508" spans="1:46" ht="12.75" customHeight="1" x14ac:dyDescent="0.2">
      <c r="A1508" s="123"/>
      <c r="B1508" s="124"/>
      <c r="C1508" s="129"/>
      <c r="AR1508" s="123"/>
      <c r="AT1508" s="124"/>
    </row>
    <row r="1509" spans="1:46" ht="12.75" customHeight="1" x14ac:dyDescent="0.2">
      <c r="A1509" s="123"/>
      <c r="B1509" s="124"/>
      <c r="C1509" s="129"/>
      <c r="AR1509" s="123"/>
      <c r="AT1509" s="124"/>
    </row>
    <row r="1510" spans="1:46" ht="12.75" customHeight="1" x14ac:dyDescent="0.2">
      <c r="A1510" s="123"/>
      <c r="B1510" s="124"/>
      <c r="C1510" s="129"/>
      <c r="AR1510" s="123"/>
      <c r="AT1510" s="124"/>
    </row>
    <row r="1511" spans="1:46" ht="12.75" customHeight="1" x14ac:dyDescent="0.2">
      <c r="A1511" s="123"/>
      <c r="B1511" s="124"/>
      <c r="C1511" s="129"/>
      <c r="AR1511" s="123"/>
      <c r="AT1511" s="124"/>
    </row>
    <row r="1512" spans="1:46" ht="12.75" customHeight="1" x14ac:dyDescent="0.2">
      <c r="A1512" s="123"/>
      <c r="B1512" s="124"/>
      <c r="C1512" s="129"/>
      <c r="AR1512" s="123"/>
      <c r="AT1512" s="124"/>
    </row>
    <row r="1513" spans="1:46" ht="12.75" customHeight="1" x14ac:dyDescent="0.2">
      <c r="A1513" s="123"/>
      <c r="B1513" s="124"/>
      <c r="C1513" s="129"/>
      <c r="AR1513" s="123"/>
      <c r="AT1513" s="124"/>
    </row>
    <row r="1514" spans="1:46" ht="12.75" customHeight="1" x14ac:dyDescent="0.2">
      <c r="A1514" s="123"/>
      <c r="B1514" s="124"/>
      <c r="C1514" s="129"/>
      <c r="AR1514" s="123"/>
      <c r="AT1514" s="124"/>
    </row>
    <row r="1515" spans="1:46" ht="12.75" customHeight="1" x14ac:dyDescent="0.2">
      <c r="A1515" s="123"/>
      <c r="B1515" s="124"/>
      <c r="C1515" s="129"/>
      <c r="AR1515" s="123"/>
      <c r="AT1515" s="124"/>
    </row>
    <row r="1516" spans="1:46" ht="12.75" customHeight="1" x14ac:dyDescent="0.2">
      <c r="A1516" s="123"/>
      <c r="B1516" s="124"/>
      <c r="C1516" s="129"/>
      <c r="AR1516" s="123"/>
      <c r="AT1516" s="124"/>
    </row>
    <row r="1517" spans="1:46" ht="12.75" customHeight="1" x14ac:dyDescent="0.2">
      <c r="A1517" s="123"/>
      <c r="B1517" s="124"/>
      <c r="C1517" s="129"/>
      <c r="AR1517" s="123"/>
      <c r="AT1517" s="124"/>
    </row>
    <row r="1518" spans="1:46" ht="12.75" customHeight="1" x14ac:dyDescent="0.2">
      <c r="A1518" s="123"/>
      <c r="B1518" s="124"/>
      <c r="C1518" s="129"/>
      <c r="AR1518" s="123"/>
      <c r="AT1518" s="124"/>
    </row>
    <row r="1519" spans="1:46" ht="12.75" customHeight="1" x14ac:dyDescent="0.2">
      <c r="A1519" s="123"/>
      <c r="B1519" s="124"/>
      <c r="C1519" s="129"/>
      <c r="AR1519" s="123"/>
      <c r="AT1519" s="124"/>
    </row>
    <row r="1520" spans="1:46" ht="12.75" customHeight="1" x14ac:dyDescent="0.2">
      <c r="A1520" s="123"/>
      <c r="B1520" s="124"/>
      <c r="C1520" s="129"/>
      <c r="AR1520" s="123"/>
      <c r="AT1520" s="124"/>
    </row>
    <row r="1521" spans="1:46" ht="12.75" customHeight="1" x14ac:dyDescent="0.2">
      <c r="A1521" s="123"/>
      <c r="B1521" s="124"/>
      <c r="C1521" s="129"/>
      <c r="AR1521" s="123"/>
      <c r="AT1521" s="124"/>
    </row>
    <row r="1522" spans="1:46" ht="12.75" customHeight="1" x14ac:dyDescent="0.2">
      <c r="A1522" s="123"/>
      <c r="B1522" s="124"/>
      <c r="C1522" s="129"/>
      <c r="AR1522" s="123"/>
      <c r="AT1522" s="124"/>
    </row>
    <row r="1523" spans="1:46" ht="12.75" customHeight="1" x14ac:dyDescent="0.2">
      <c r="A1523" s="123"/>
      <c r="B1523" s="124"/>
      <c r="C1523" s="129"/>
      <c r="AR1523" s="123"/>
      <c r="AT1523" s="124"/>
    </row>
    <row r="1524" spans="1:46" ht="12.75" customHeight="1" x14ac:dyDescent="0.2">
      <c r="A1524" s="123"/>
      <c r="B1524" s="124"/>
      <c r="C1524" s="129"/>
      <c r="AR1524" s="123"/>
      <c r="AT1524" s="124"/>
    </row>
    <row r="1525" spans="1:46" ht="12.75" customHeight="1" x14ac:dyDescent="0.2">
      <c r="A1525" s="123"/>
      <c r="B1525" s="124"/>
      <c r="C1525" s="129"/>
      <c r="AR1525" s="123"/>
      <c r="AT1525" s="124"/>
    </row>
    <row r="1526" spans="1:46" ht="12.75" customHeight="1" x14ac:dyDescent="0.2">
      <c r="A1526" s="123"/>
      <c r="B1526" s="124"/>
      <c r="C1526" s="129"/>
      <c r="AR1526" s="123"/>
      <c r="AT1526" s="124"/>
    </row>
    <row r="1527" spans="1:46" ht="12.75" customHeight="1" x14ac:dyDescent="0.2">
      <c r="A1527" s="123"/>
      <c r="B1527" s="124"/>
      <c r="C1527" s="129"/>
      <c r="AR1527" s="123"/>
      <c r="AT1527" s="124"/>
    </row>
    <row r="1528" spans="1:46" ht="12.75" customHeight="1" x14ac:dyDescent="0.2">
      <c r="A1528" s="123"/>
      <c r="B1528" s="124"/>
      <c r="C1528" s="129"/>
      <c r="AR1528" s="123"/>
      <c r="AT1528" s="124"/>
    </row>
    <row r="1529" spans="1:46" ht="12.75" customHeight="1" x14ac:dyDescent="0.2">
      <c r="A1529" s="123"/>
      <c r="B1529" s="124"/>
      <c r="C1529" s="129"/>
      <c r="AR1529" s="123"/>
      <c r="AT1529" s="124"/>
    </row>
    <row r="1530" spans="1:46" ht="12.75" customHeight="1" x14ac:dyDescent="0.2">
      <c r="A1530" s="123"/>
      <c r="B1530" s="124"/>
      <c r="C1530" s="129"/>
      <c r="AR1530" s="123"/>
      <c r="AT1530" s="124"/>
    </row>
    <row r="1531" spans="1:46" ht="12.75" customHeight="1" x14ac:dyDescent="0.2">
      <c r="A1531" s="123"/>
      <c r="B1531" s="124"/>
      <c r="C1531" s="129"/>
      <c r="AR1531" s="123"/>
      <c r="AT1531" s="124"/>
    </row>
    <row r="1532" spans="1:46" ht="12.75" customHeight="1" x14ac:dyDescent="0.2">
      <c r="A1532" s="123"/>
      <c r="B1532" s="124"/>
      <c r="C1532" s="129"/>
      <c r="AR1532" s="123"/>
      <c r="AT1532" s="124"/>
    </row>
    <row r="1533" spans="1:46" ht="12.75" customHeight="1" x14ac:dyDescent="0.2">
      <c r="A1533" s="123"/>
      <c r="B1533" s="124"/>
      <c r="C1533" s="129"/>
      <c r="AR1533" s="123"/>
      <c r="AT1533" s="124"/>
    </row>
    <row r="1534" spans="1:46" ht="12.75" customHeight="1" x14ac:dyDescent="0.2">
      <c r="A1534" s="123"/>
      <c r="B1534" s="124"/>
      <c r="C1534" s="129"/>
      <c r="AR1534" s="123"/>
      <c r="AT1534" s="124"/>
    </row>
    <row r="1535" spans="1:46" ht="12.75" customHeight="1" x14ac:dyDescent="0.2">
      <c r="A1535" s="123"/>
      <c r="B1535" s="124"/>
      <c r="C1535" s="129"/>
      <c r="AR1535" s="123"/>
      <c r="AT1535" s="124"/>
    </row>
    <row r="1536" spans="1:46" ht="12.75" customHeight="1" x14ac:dyDescent="0.2">
      <c r="A1536" s="123"/>
      <c r="B1536" s="124"/>
      <c r="C1536" s="129"/>
      <c r="AR1536" s="123"/>
      <c r="AT1536" s="124"/>
    </row>
    <row r="1537" spans="1:46" ht="12.75" customHeight="1" x14ac:dyDescent="0.2">
      <c r="A1537" s="123"/>
      <c r="B1537" s="124"/>
      <c r="C1537" s="129"/>
      <c r="AR1537" s="123"/>
      <c r="AT1537" s="124"/>
    </row>
    <row r="1538" spans="1:46" ht="12.75" customHeight="1" x14ac:dyDescent="0.2">
      <c r="A1538" s="123"/>
      <c r="B1538" s="124"/>
      <c r="C1538" s="129"/>
      <c r="AR1538" s="123"/>
      <c r="AT1538" s="124"/>
    </row>
    <row r="1539" spans="1:46" ht="12.75" customHeight="1" x14ac:dyDescent="0.2">
      <c r="A1539" s="123"/>
      <c r="B1539" s="124"/>
      <c r="C1539" s="129"/>
      <c r="AR1539" s="123"/>
      <c r="AT1539" s="124"/>
    </row>
    <row r="1540" spans="1:46" ht="12.75" customHeight="1" x14ac:dyDescent="0.2">
      <c r="A1540" s="123"/>
      <c r="B1540" s="124"/>
      <c r="C1540" s="129"/>
      <c r="AR1540" s="123"/>
      <c r="AT1540" s="124"/>
    </row>
    <row r="1541" spans="1:46" ht="12.75" customHeight="1" x14ac:dyDescent="0.2">
      <c r="A1541" s="123"/>
      <c r="B1541" s="124"/>
      <c r="C1541" s="129"/>
      <c r="AR1541" s="123"/>
      <c r="AT1541" s="124"/>
    </row>
    <row r="1542" spans="1:46" ht="12.75" customHeight="1" x14ac:dyDescent="0.2">
      <c r="A1542" s="123"/>
      <c r="B1542" s="124"/>
      <c r="C1542" s="129"/>
      <c r="AR1542" s="123"/>
      <c r="AT1542" s="124"/>
    </row>
    <row r="1543" spans="1:46" ht="12.75" customHeight="1" x14ac:dyDescent="0.2">
      <c r="A1543" s="123"/>
      <c r="B1543" s="124"/>
      <c r="C1543" s="129"/>
      <c r="AR1543" s="123"/>
      <c r="AT1543" s="124"/>
    </row>
    <row r="1544" spans="1:46" ht="12.75" customHeight="1" x14ac:dyDescent="0.2">
      <c r="A1544" s="123"/>
      <c r="B1544" s="124"/>
      <c r="C1544" s="129"/>
      <c r="AR1544" s="123"/>
      <c r="AT1544" s="124"/>
    </row>
    <row r="1545" spans="1:46" ht="12.75" customHeight="1" x14ac:dyDescent="0.2">
      <c r="A1545" s="123"/>
      <c r="B1545" s="124"/>
      <c r="C1545" s="129"/>
      <c r="AR1545" s="123"/>
      <c r="AT1545" s="124"/>
    </row>
    <row r="1546" spans="1:46" ht="12.75" customHeight="1" x14ac:dyDescent="0.2">
      <c r="A1546" s="123"/>
      <c r="B1546" s="124"/>
      <c r="C1546" s="129"/>
      <c r="AR1546" s="123"/>
      <c r="AT1546" s="124"/>
    </row>
    <row r="1547" spans="1:46" ht="12.75" customHeight="1" x14ac:dyDescent="0.2">
      <c r="A1547" s="123"/>
      <c r="B1547" s="124"/>
      <c r="C1547" s="129"/>
      <c r="AR1547" s="123"/>
      <c r="AT1547" s="124"/>
    </row>
    <row r="1548" spans="1:46" ht="12.75" customHeight="1" x14ac:dyDescent="0.2">
      <c r="A1548" s="123"/>
      <c r="B1548" s="124"/>
      <c r="C1548" s="129"/>
      <c r="AR1548" s="123"/>
      <c r="AT1548" s="124"/>
    </row>
    <row r="1549" spans="1:46" ht="12.75" customHeight="1" x14ac:dyDescent="0.2">
      <c r="A1549" s="123"/>
      <c r="B1549" s="124"/>
      <c r="C1549" s="129"/>
      <c r="AR1549" s="123"/>
      <c r="AT1549" s="124"/>
    </row>
    <row r="1550" spans="1:46" ht="12.75" customHeight="1" x14ac:dyDescent="0.2">
      <c r="A1550" s="123"/>
      <c r="B1550" s="124"/>
      <c r="C1550" s="129"/>
      <c r="AR1550" s="123"/>
      <c r="AT1550" s="124"/>
    </row>
    <row r="1551" spans="1:46" ht="12.75" customHeight="1" x14ac:dyDescent="0.2">
      <c r="A1551" s="123"/>
      <c r="B1551" s="124"/>
      <c r="C1551" s="129"/>
      <c r="AR1551" s="123"/>
      <c r="AT1551" s="124"/>
    </row>
    <row r="1552" spans="1:46" ht="12.75" customHeight="1" x14ac:dyDescent="0.2">
      <c r="A1552" s="123"/>
      <c r="B1552" s="124"/>
      <c r="C1552" s="129"/>
      <c r="AR1552" s="123"/>
      <c r="AT1552" s="124"/>
    </row>
    <row r="1553" spans="1:46" ht="12.75" customHeight="1" x14ac:dyDescent="0.2">
      <c r="A1553" s="123"/>
      <c r="B1553" s="124"/>
      <c r="C1553" s="129"/>
      <c r="AR1553" s="123"/>
      <c r="AT1553" s="124"/>
    </row>
    <row r="1554" spans="1:46" ht="12.75" customHeight="1" x14ac:dyDescent="0.2">
      <c r="A1554" s="123"/>
      <c r="B1554" s="124"/>
      <c r="C1554" s="129"/>
      <c r="AR1554" s="123"/>
      <c r="AT1554" s="124"/>
    </row>
    <row r="1555" spans="1:46" ht="12.75" customHeight="1" x14ac:dyDescent="0.2">
      <c r="A1555" s="123"/>
      <c r="B1555" s="124"/>
      <c r="C1555" s="129"/>
      <c r="AR1555" s="123"/>
      <c r="AT1555" s="124"/>
    </row>
    <row r="1556" spans="1:46" ht="12.75" customHeight="1" x14ac:dyDescent="0.2">
      <c r="A1556" s="123"/>
      <c r="B1556" s="124"/>
      <c r="C1556" s="129"/>
      <c r="AR1556" s="123"/>
      <c r="AT1556" s="124"/>
    </row>
    <row r="1557" spans="1:46" ht="12.75" customHeight="1" x14ac:dyDescent="0.2">
      <c r="A1557" s="123"/>
      <c r="B1557" s="124"/>
      <c r="C1557" s="129"/>
      <c r="AR1557" s="123"/>
      <c r="AT1557" s="124"/>
    </row>
    <row r="1558" spans="1:46" ht="12.75" customHeight="1" x14ac:dyDescent="0.2">
      <c r="A1558" s="123"/>
      <c r="B1558" s="124"/>
      <c r="C1558" s="129"/>
      <c r="AR1558" s="123"/>
      <c r="AT1558" s="124"/>
    </row>
    <row r="1559" spans="1:46" ht="12.75" customHeight="1" x14ac:dyDescent="0.2">
      <c r="A1559" s="123"/>
      <c r="B1559" s="124"/>
      <c r="C1559" s="129"/>
      <c r="AR1559" s="123"/>
      <c r="AT1559" s="124"/>
    </row>
    <row r="1560" spans="1:46" ht="12.75" customHeight="1" x14ac:dyDescent="0.2">
      <c r="A1560" s="123"/>
      <c r="B1560" s="124"/>
      <c r="C1560" s="129"/>
      <c r="AR1560" s="123"/>
      <c r="AT1560" s="124"/>
    </row>
    <row r="1561" spans="1:46" ht="12.75" customHeight="1" x14ac:dyDescent="0.2">
      <c r="A1561" s="123"/>
      <c r="B1561" s="124"/>
      <c r="C1561" s="129"/>
      <c r="AR1561" s="123"/>
      <c r="AT1561" s="124"/>
    </row>
    <row r="1562" spans="1:46" ht="12.75" customHeight="1" x14ac:dyDescent="0.2">
      <c r="A1562" s="123"/>
      <c r="B1562" s="124"/>
      <c r="C1562" s="129"/>
      <c r="AR1562" s="123"/>
      <c r="AT1562" s="124"/>
    </row>
    <row r="1563" spans="1:46" ht="12.75" customHeight="1" x14ac:dyDescent="0.2">
      <c r="A1563" s="123"/>
      <c r="B1563" s="124"/>
      <c r="C1563" s="129"/>
      <c r="AR1563" s="123"/>
      <c r="AT1563" s="124"/>
    </row>
    <row r="1564" spans="1:46" ht="12.75" customHeight="1" x14ac:dyDescent="0.2">
      <c r="A1564" s="123"/>
      <c r="B1564" s="124"/>
      <c r="C1564" s="129"/>
      <c r="AR1564" s="123"/>
      <c r="AT1564" s="124"/>
    </row>
    <row r="1565" spans="1:46" ht="12.75" customHeight="1" x14ac:dyDescent="0.2">
      <c r="A1565" s="123"/>
      <c r="B1565" s="124"/>
      <c r="C1565" s="129"/>
      <c r="AR1565" s="123"/>
      <c r="AT1565" s="124"/>
    </row>
    <row r="1566" spans="1:46" ht="12.75" customHeight="1" x14ac:dyDescent="0.2">
      <c r="A1566" s="123"/>
      <c r="B1566" s="124"/>
      <c r="C1566" s="129"/>
      <c r="AR1566" s="123"/>
      <c r="AT1566" s="124"/>
    </row>
    <row r="1567" spans="1:46" ht="12.75" customHeight="1" x14ac:dyDescent="0.2">
      <c r="A1567" s="123"/>
      <c r="B1567" s="124"/>
      <c r="C1567" s="129"/>
      <c r="AR1567" s="123"/>
      <c r="AT1567" s="124"/>
    </row>
    <row r="1568" spans="1:46" ht="12.75" customHeight="1" x14ac:dyDescent="0.2">
      <c r="A1568" s="123"/>
      <c r="B1568" s="124"/>
      <c r="C1568" s="129"/>
      <c r="AR1568" s="123"/>
      <c r="AT1568" s="124"/>
    </row>
    <row r="1569" spans="1:46" ht="12.75" customHeight="1" x14ac:dyDescent="0.2">
      <c r="A1569" s="123"/>
      <c r="B1569" s="124"/>
      <c r="C1569" s="129"/>
      <c r="AR1569" s="123"/>
      <c r="AT1569" s="124"/>
    </row>
    <row r="1570" spans="1:46" ht="12.75" customHeight="1" x14ac:dyDescent="0.2">
      <c r="A1570" s="123"/>
      <c r="B1570" s="124"/>
      <c r="C1570" s="129"/>
      <c r="AR1570" s="123"/>
      <c r="AT1570" s="124"/>
    </row>
    <row r="1571" spans="1:46" ht="12.75" customHeight="1" x14ac:dyDescent="0.2">
      <c r="A1571" s="123"/>
      <c r="B1571" s="124"/>
      <c r="C1571" s="129"/>
      <c r="AR1571" s="123"/>
      <c r="AT1571" s="124"/>
    </row>
    <row r="1572" spans="1:46" ht="12.75" customHeight="1" x14ac:dyDescent="0.2">
      <c r="A1572" s="123"/>
      <c r="B1572" s="124"/>
      <c r="C1572" s="129"/>
      <c r="AR1572" s="123"/>
      <c r="AT1572" s="124"/>
    </row>
    <row r="1573" spans="1:46" ht="12.75" customHeight="1" x14ac:dyDescent="0.2">
      <c r="A1573" s="123"/>
      <c r="B1573" s="124"/>
      <c r="C1573" s="129"/>
      <c r="AR1573" s="123"/>
      <c r="AT1573" s="124"/>
    </row>
    <row r="1574" spans="1:46" ht="12.75" customHeight="1" x14ac:dyDescent="0.2">
      <c r="A1574" s="123"/>
      <c r="B1574" s="124"/>
      <c r="C1574" s="129"/>
      <c r="AR1574" s="123"/>
      <c r="AT1574" s="124"/>
    </row>
    <row r="1575" spans="1:46" ht="12.75" customHeight="1" x14ac:dyDescent="0.2">
      <c r="A1575" s="123"/>
      <c r="B1575" s="124"/>
      <c r="C1575" s="129"/>
      <c r="AR1575" s="123"/>
      <c r="AT1575" s="124"/>
    </row>
    <row r="1576" spans="1:46" ht="12.75" customHeight="1" x14ac:dyDescent="0.2">
      <c r="A1576" s="123"/>
      <c r="B1576" s="124"/>
      <c r="C1576" s="129"/>
      <c r="AR1576" s="123"/>
      <c r="AT1576" s="124"/>
    </row>
    <row r="1577" spans="1:46" ht="12.75" customHeight="1" x14ac:dyDescent="0.2">
      <c r="A1577" s="123"/>
      <c r="B1577" s="124"/>
      <c r="C1577" s="129"/>
      <c r="AR1577" s="123"/>
      <c r="AT1577" s="124"/>
    </row>
    <row r="1578" spans="1:46" ht="12.75" customHeight="1" x14ac:dyDescent="0.2">
      <c r="A1578" s="123"/>
      <c r="B1578" s="124"/>
      <c r="C1578" s="129"/>
      <c r="AR1578" s="123"/>
      <c r="AT1578" s="124"/>
    </row>
    <row r="1579" spans="1:46" ht="12.75" customHeight="1" x14ac:dyDescent="0.2">
      <c r="A1579" s="123"/>
      <c r="B1579" s="124"/>
      <c r="C1579" s="129"/>
      <c r="AR1579" s="123"/>
      <c r="AT1579" s="124"/>
    </row>
    <row r="1580" spans="1:46" ht="12.75" customHeight="1" x14ac:dyDescent="0.2">
      <c r="A1580" s="123"/>
      <c r="B1580" s="124"/>
      <c r="C1580" s="129"/>
      <c r="AR1580" s="123"/>
      <c r="AT1580" s="124"/>
    </row>
    <row r="1581" spans="1:46" ht="12.75" customHeight="1" x14ac:dyDescent="0.2">
      <c r="A1581" s="123"/>
      <c r="B1581" s="124"/>
      <c r="C1581" s="129"/>
      <c r="AR1581" s="123"/>
      <c r="AT1581" s="124"/>
    </row>
    <row r="1582" spans="1:46" ht="12.75" customHeight="1" x14ac:dyDescent="0.2">
      <c r="A1582" s="123"/>
      <c r="B1582" s="124"/>
      <c r="C1582" s="129"/>
      <c r="AR1582" s="123"/>
      <c r="AT1582" s="124"/>
    </row>
    <row r="1583" spans="1:46" ht="12.75" customHeight="1" x14ac:dyDescent="0.2">
      <c r="A1583" s="123"/>
      <c r="B1583" s="124"/>
      <c r="C1583" s="129"/>
      <c r="AR1583" s="123"/>
      <c r="AT1583" s="124"/>
    </row>
    <row r="1584" spans="1:46" ht="12.75" customHeight="1" x14ac:dyDescent="0.2">
      <c r="A1584" s="123"/>
      <c r="B1584" s="124"/>
      <c r="C1584" s="129"/>
      <c r="AR1584" s="123"/>
      <c r="AT1584" s="124"/>
    </row>
    <row r="1585" spans="1:46" ht="12.75" customHeight="1" x14ac:dyDescent="0.2">
      <c r="A1585" s="123"/>
      <c r="B1585" s="124"/>
      <c r="C1585" s="129"/>
      <c r="AR1585" s="123"/>
      <c r="AT1585" s="124"/>
    </row>
    <row r="1586" spans="1:46" ht="12.75" customHeight="1" x14ac:dyDescent="0.2">
      <c r="A1586" s="123"/>
      <c r="B1586" s="124"/>
      <c r="C1586" s="129"/>
      <c r="AR1586" s="123"/>
      <c r="AT1586" s="124"/>
    </row>
    <row r="1587" spans="1:46" ht="12.75" customHeight="1" x14ac:dyDescent="0.2">
      <c r="A1587" s="123"/>
      <c r="B1587" s="124"/>
      <c r="C1587" s="129"/>
      <c r="AR1587" s="123"/>
      <c r="AT1587" s="124"/>
    </row>
    <row r="1588" spans="1:46" ht="12.75" customHeight="1" x14ac:dyDescent="0.2">
      <c r="A1588" s="123"/>
      <c r="B1588" s="124"/>
      <c r="C1588" s="129"/>
      <c r="AR1588" s="123"/>
      <c r="AT1588" s="124"/>
    </row>
    <row r="1589" spans="1:46" ht="12.75" customHeight="1" x14ac:dyDescent="0.2">
      <c r="A1589" s="123"/>
      <c r="B1589" s="124"/>
      <c r="C1589" s="129"/>
      <c r="AR1589" s="123"/>
      <c r="AT1589" s="124"/>
    </row>
    <row r="1590" spans="1:46" ht="12.75" customHeight="1" x14ac:dyDescent="0.2">
      <c r="A1590" s="123"/>
      <c r="B1590" s="124"/>
      <c r="C1590" s="129"/>
      <c r="AR1590" s="123"/>
      <c r="AT1590" s="124"/>
    </row>
    <row r="1591" spans="1:46" ht="12.75" customHeight="1" x14ac:dyDescent="0.2">
      <c r="A1591" s="123"/>
      <c r="B1591" s="124"/>
      <c r="C1591" s="129"/>
      <c r="AR1591" s="123"/>
      <c r="AT1591" s="124"/>
    </row>
    <row r="1592" spans="1:46" ht="12.75" customHeight="1" x14ac:dyDescent="0.2">
      <c r="A1592" s="123"/>
      <c r="B1592" s="124"/>
      <c r="C1592" s="129"/>
      <c r="AR1592" s="123"/>
      <c r="AT1592" s="124"/>
    </row>
    <row r="1593" spans="1:46" ht="12.75" customHeight="1" x14ac:dyDescent="0.2">
      <c r="A1593" s="123"/>
      <c r="B1593" s="124"/>
      <c r="C1593" s="129"/>
      <c r="AR1593" s="123"/>
      <c r="AT1593" s="124"/>
    </row>
    <row r="1594" spans="1:46" ht="12.75" customHeight="1" x14ac:dyDescent="0.2">
      <c r="A1594" s="123"/>
      <c r="B1594" s="124"/>
      <c r="C1594" s="129"/>
      <c r="AR1594" s="123"/>
      <c r="AT1594" s="124"/>
    </row>
    <row r="1595" spans="1:46" ht="12.75" customHeight="1" x14ac:dyDescent="0.2">
      <c r="A1595" s="123"/>
      <c r="B1595" s="124"/>
      <c r="C1595" s="129"/>
      <c r="AR1595" s="123"/>
      <c r="AT1595" s="124"/>
    </row>
    <row r="1596" spans="1:46" ht="12.75" customHeight="1" x14ac:dyDescent="0.2">
      <c r="A1596" s="123"/>
      <c r="B1596" s="124"/>
      <c r="C1596" s="129"/>
      <c r="AR1596" s="123"/>
      <c r="AT1596" s="124"/>
    </row>
    <row r="1597" spans="1:46" ht="12.75" customHeight="1" x14ac:dyDescent="0.2">
      <c r="A1597" s="123"/>
      <c r="B1597" s="124"/>
      <c r="C1597" s="129"/>
      <c r="AR1597" s="123"/>
      <c r="AT1597" s="124"/>
    </row>
    <row r="1598" spans="1:46" ht="12.75" customHeight="1" x14ac:dyDescent="0.2">
      <c r="A1598" s="123"/>
      <c r="B1598" s="124"/>
      <c r="C1598" s="129"/>
      <c r="AR1598" s="123"/>
      <c r="AT1598" s="124"/>
    </row>
    <row r="1599" spans="1:46" ht="12.75" customHeight="1" x14ac:dyDescent="0.2">
      <c r="A1599" s="123"/>
      <c r="B1599" s="124"/>
      <c r="C1599" s="129"/>
      <c r="AR1599" s="123"/>
      <c r="AT1599" s="124"/>
    </row>
    <row r="1600" spans="1:46" ht="12.75" customHeight="1" x14ac:dyDescent="0.2">
      <c r="A1600" s="123"/>
      <c r="B1600" s="124"/>
      <c r="C1600" s="129"/>
      <c r="AR1600" s="123"/>
      <c r="AT1600" s="124"/>
    </row>
    <row r="1601" spans="1:46" ht="12.75" customHeight="1" x14ac:dyDescent="0.2">
      <c r="A1601" s="123"/>
      <c r="B1601" s="124"/>
      <c r="C1601" s="129"/>
      <c r="AR1601" s="123"/>
      <c r="AT1601" s="124"/>
    </row>
    <row r="1602" spans="1:46" ht="12.75" customHeight="1" x14ac:dyDescent="0.2">
      <c r="A1602" s="123"/>
      <c r="B1602" s="124"/>
      <c r="C1602" s="129"/>
      <c r="AR1602" s="123"/>
      <c r="AT1602" s="124"/>
    </row>
    <row r="1603" spans="1:46" ht="12.75" customHeight="1" x14ac:dyDescent="0.2">
      <c r="A1603" s="123"/>
      <c r="B1603" s="124"/>
      <c r="C1603" s="129"/>
      <c r="AR1603" s="123"/>
      <c r="AT1603" s="124"/>
    </row>
    <row r="1604" spans="1:46" ht="12.75" customHeight="1" x14ac:dyDescent="0.2">
      <c r="A1604" s="123"/>
      <c r="B1604" s="124"/>
      <c r="C1604" s="129"/>
      <c r="AR1604" s="123"/>
      <c r="AT1604" s="124"/>
    </row>
    <row r="1605" spans="1:46" ht="12.75" customHeight="1" x14ac:dyDescent="0.2">
      <c r="A1605" s="123"/>
      <c r="B1605" s="124"/>
      <c r="C1605" s="129"/>
      <c r="AR1605" s="123"/>
      <c r="AT1605" s="124"/>
    </row>
    <row r="1606" spans="1:46" ht="12.75" customHeight="1" x14ac:dyDescent="0.2">
      <c r="A1606" s="123"/>
      <c r="B1606" s="124"/>
      <c r="C1606" s="129"/>
      <c r="AR1606" s="123"/>
      <c r="AT1606" s="124"/>
    </row>
    <row r="1607" spans="1:46" ht="12.75" customHeight="1" x14ac:dyDescent="0.2">
      <c r="A1607" s="123"/>
      <c r="B1607" s="124"/>
      <c r="C1607" s="129"/>
      <c r="AR1607" s="123"/>
      <c r="AT1607" s="124"/>
    </row>
    <row r="1608" spans="1:46" ht="12.75" customHeight="1" x14ac:dyDescent="0.2">
      <c r="A1608" s="123"/>
      <c r="B1608" s="124"/>
      <c r="C1608" s="129"/>
      <c r="AR1608" s="123"/>
      <c r="AT1608" s="124"/>
    </row>
    <row r="1609" spans="1:46" ht="12.75" customHeight="1" x14ac:dyDescent="0.2">
      <c r="A1609" s="123"/>
      <c r="B1609" s="124"/>
      <c r="C1609" s="129"/>
      <c r="AR1609" s="123"/>
      <c r="AT1609" s="124"/>
    </row>
    <row r="1610" spans="1:46" ht="12.75" customHeight="1" x14ac:dyDescent="0.2">
      <c r="A1610" s="123"/>
      <c r="B1610" s="124"/>
      <c r="C1610" s="129"/>
      <c r="AR1610" s="123"/>
      <c r="AT1610" s="124"/>
    </row>
    <row r="1611" spans="1:46" ht="12.75" customHeight="1" x14ac:dyDescent="0.2">
      <c r="A1611" s="123"/>
      <c r="B1611" s="124"/>
      <c r="C1611" s="129"/>
      <c r="AR1611" s="123"/>
      <c r="AT1611" s="124"/>
    </row>
    <row r="1612" spans="1:46" ht="12.75" customHeight="1" x14ac:dyDescent="0.2">
      <c r="A1612" s="123"/>
      <c r="B1612" s="124"/>
      <c r="C1612" s="129"/>
      <c r="AR1612" s="123"/>
      <c r="AT1612" s="124"/>
    </row>
    <row r="1613" spans="1:46" ht="12.75" customHeight="1" x14ac:dyDescent="0.2">
      <c r="A1613" s="123"/>
      <c r="B1613" s="124"/>
      <c r="C1613" s="129"/>
      <c r="AR1613" s="123"/>
      <c r="AT1613" s="124"/>
    </row>
    <row r="1614" spans="1:46" ht="12.75" customHeight="1" x14ac:dyDescent="0.2">
      <c r="A1614" s="123"/>
      <c r="B1614" s="124"/>
      <c r="C1614" s="129"/>
      <c r="AR1614" s="123"/>
      <c r="AT1614" s="124"/>
    </row>
    <row r="1615" spans="1:46" ht="12.75" customHeight="1" x14ac:dyDescent="0.2">
      <c r="A1615" s="123"/>
      <c r="B1615" s="124"/>
      <c r="C1615" s="129"/>
      <c r="AR1615" s="123"/>
      <c r="AT1615" s="124"/>
    </row>
    <row r="1616" spans="1:46" ht="12.75" customHeight="1" x14ac:dyDescent="0.2">
      <c r="A1616" s="123"/>
      <c r="B1616" s="124"/>
      <c r="C1616" s="129"/>
      <c r="AR1616" s="123"/>
      <c r="AT1616" s="124"/>
    </row>
    <row r="1617" spans="1:46" ht="12.75" customHeight="1" x14ac:dyDescent="0.2">
      <c r="A1617" s="123"/>
      <c r="B1617" s="124"/>
      <c r="C1617" s="129"/>
      <c r="AR1617" s="123"/>
      <c r="AT1617" s="124"/>
    </row>
    <row r="1618" spans="1:46" ht="12.75" customHeight="1" x14ac:dyDescent="0.2">
      <c r="A1618" s="123"/>
      <c r="B1618" s="124"/>
      <c r="C1618" s="129"/>
      <c r="AR1618" s="123"/>
      <c r="AT1618" s="124"/>
    </row>
    <row r="1619" spans="1:46" ht="12.75" customHeight="1" x14ac:dyDescent="0.2">
      <c r="A1619" s="123"/>
      <c r="B1619" s="124"/>
      <c r="C1619" s="129"/>
      <c r="AR1619" s="123"/>
      <c r="AT1619" s="124"/>
    </row>
    <row r="1620" spans="1:46" ht="12.75" customHeight="1" x14ac:dyDescent="0.2">
      <c r="A1620" s="123"/>
      <c r="B1620" s="124"/>
      <c r="C1620" s="129"/>
      <c r="AR1620" s="123"/>
      <c r="AT1620" s="124"/>
    </row>
    <row r="1621" spans="1:46" ht="12.75" customHeight="1" x14ac:dyDescent="0.2">
      <c r="A1621" s="123"/>
      <c r="B1621" s="124"/>
      <c r="C1621" s="129"/>
      <c r="AR1621" s="123"/>
      <c r="AT1621" s="124"/>
    </row>
    <row r="1622" spans="1:46" ht="12.75" customHeight="1" x14ac:dyDescent="0.2">
      <c r="A1622" s="123"/>
      <c r="B1622" s="124"/>
      <c r="C1622" s="129"/>
      <c r="AR1622" s="123"/>
      <c r="AT1622" s="124"/>
    </row>
    <row r="1623" spans="1:46" ht="12.75" customHeight="1" x14ac:dyDescent="0.2">
      <c r="A1623" s="123"/>
      <c r="B1623" s="124"/>
      <c r="C1623" s="129"/>
      <c r="AR1623" s="123"/>
      <c r="AT1623" s="124"/>
    </row>
    <row r="1624" spans="1:46" ht="12.75" customHeight="1" x14ac:dyDescent="0.2">
      <c r="A1624" s="123"/>
      <c r="B1624" s="124"/>
      <c r="C1624" s="129"/>
      <c r="AR1624" s="123"/>
      <c r="AT1624" s="124"/>
    </row>
    <row r="1625" spans="1:46" ht="12.75" customHeight="1" x14ac:dyDescent="0.2">
      <c r="A1625" s="123"/>
      <c r="B1625" s="124"/>
      <c r="C1625" s="129"/>
      <c r="AR1625" s="123"/>
      <c r="AT1625" s="124"/>
    </row>
    <row r="1626" spans="1:46" ht="12.75" customHeight="1" x14ac:dyDescent="0.2">
      <c r="A1626" s="123"/>
      <c r="B1626" s="124"/>
      <c r="C1626" s="129"/>
      <c r="AR1626" s="123"/>
      <c r="AT1626" s="124"/>
    </row>
    <row r="1627" spans="1:46" ht="12.75" customHeight="1" x14ac:dyDescent="0.2">
      <c r="A1627" s="123"/>
      <c r="B1627" s="124"/>
      <c r="C1627" s="129"/>
      <c r="AR1627" s="123"/>
      <c r="AT1627" s="124"/>
    </row>
    <row r="1628" spans="1:46" ht="12.75" customHeight="1" x14ac:dyDescent="0.2">
      <c r="A1628" s="123"/>
      <c r="B1628" s="124"/>
      <c r="C1628" s="129"/>
      <c r="AR1628" s="123"/>
      <c r="AT1628" s="124"/>
    </row>
    <row r="1629" spans="1:46" ht="12.75" customHeight="1" x14ac:dyDescent="0.2">
      <c r="A1629" s="123"/>
      <c r="B1629" s="124"/>
      <c r="C1629" s="129"/>
      <c r="AR1629" s="123"/>
      <c r="AT1629" s="124"/>
    </row>
    <row r="1630" spans="1:46" ht="12.75" customHeight="1" x14ac:dyDescent="0.2">
      <c r="A1630" s="123"/>
      <c r="B1630" s="124"/>
      <c r="C1630" s="129"/>
      <c r="AR1630" s="123"/>
      <c r="AT1630" s="124"/>
    </row>
    <row r="1631" spans="1:46" ht="12.75" customHeight="1" x14ac:dyDescent="0.2">
      <c r="A1631" s="123"/>
      <c r="B1631" s="124"/>
      <c r="C1631" s="129"/>
      <c r="AR1631" s="123"/>
      <c r="AT1631" s="124"/>
    </row>
    <row r="1632" spans="1:46" ht="12.75" customHeight="1" x14ac:dyDescent="0.2">
      <c r="A1632" s="123"/>
      <c r="B1632" s="124"/>
      <c r="C1632" s="129"/>
      <c r="AR1632" s="123"/>
      <c r="AT1632" s="124"/>
    </row>
    <row r="1633" spans="1:46" ht="12.75" customHeight="1" x14ac:dyDescent="0.2">
      <c r="A1633" s="123"/>
      <c r="B1633" s="124"/>
      <c r="C1633" s="129"/>
      <c r="AR1633" s="123"/>
      <c r="AT1633" s="124"/>
    </row>
    <row r="1634" spans="1:46" ht="12.75" customHeight="1" x14ac:dyDescent="0.2">
      <c r="A1634" s="123"/>
      <c r="B1634" s="124"/>
      <c r="C1634" s="129"/>
      <c r="AR1634" s="123"/>
      <c r="AT1634" s="124"/>
    </row>
    <row r="1635" spans="1:46" ht="12.75" customHeight="1" x14ac:dyDescent="0.2">
      <c r="A1635" s="123"/>
      <c r="B1635" s="124"/>
      <c r="C1635" s="129"/>
      <c r="AR1635" s="123"/>
      <c r="AT1635" s="124"/>
    </row>
    <row r="1636" spans="1:46" ht="12.75" customHeight="1" x14ac:dyDescent="0.2">
      <c r="A1636" s="123"/>
      <c r="B1636" s="124"/>
      <c r="C1636" s="129"/>
      <c r="AR1636" s="123"/>
      <c r="AT1636" s="124"/>
    </row>
    <row r="1637" spans="1:46" ht="12.75" customHeight="1" x14ac:dyDescent="0.2">
      <c r="A1637" s="123"/>
      <c r="B1637" s="124"/>
      <c r="C1637" s="129"/>
      <c r="AR1637" s="123"/>
      <c r="AT1637" s="124"/>
    </row>
    <row r="1638" spans="1:46" ht="12.75" customHeight="1" x14ac:dyDescent="0.2">
      <c r="A1638" s="123"/>
      <c r="B1638" s="124"/>
      <c r="C1638" s="129"/>
      <c r="AR1638" s="123"/>
      <c r="AT1638" s="124"/>
    </row>
    <row r="1639" spans="1:46" ht="12.75" customHeight="1" x14ac:dyDescent="0.2">
      <c r="A1639" s="123"/>
      <c r="B1639" s="124"/>
      <c r="C1639" s="129"/>
      <c r="AR1639" s="123"/>
      <c r="AT1639" s="124"/>
    </row>
    <row r="1640" spans="1:46" ht="12.75" customHeight="1" x14ac:dyDescent="0.2">
      <c r="A1640" s="123"/>
      <c r="B1640" s="124"/>
      <c r="C1640" s="129"/>
      <c r="AR1640" s="123"/>
      <c r="AT1640" s="124"/>
    </row>
    <row r="1641" spans="1:46" ht="12.75" customHeight="1" x14ac:dyDescent="0.2">
      <c r="A1641" s="123"/>
      <c r="B1641" s="124"/>
      <c r="C1641" s="129"/>
      <c r="AR1641" s="123"/>
      <c r="AT1641" s="124"/>
    </row>
    <row r="1642" spans="1:46" ht="12.75" customHeight="1" x14ac:dyDescent="0.2">
      <c r="A1642" s="123"/>
      <c r="B1642" s="124"/>
      <c r="C1642" s="129"/>
      <c r="AR1642" s="123"/>
      <c r="AT1642" s="124"/>
    </row>
    <row r="1643" spans="1:46" ht="12.75" customHeight="1" x14ac:dyDescent="0.2">
      <c r="A1643" s="123"/>
      <c r="B1643" s="124"/>
      <c r="C1643" s="129"/>
      <c r="AR1643" s="123"/>
      <c r="AT1643" s="124"/>
    </row>
    <row r="1644" spans="1:46" ht="12.75" customHeight="1" x14ac:dyDescent="0.2">
      <c r="A1644" s="123"/>
      <c r="B1644" s="124"/>
      <c r="C1644" s="129"/>
      <c r="AR1644" s="123"/>
      <c r="AT1644" s="124"/>
    </row>
    <row r="1645" spans="1:46" ht="12.75" customHeight="1" x14ac:dyDescent="0.2">
      <c r="A1645" s="123"/>
      <c r="B1645" s="124"/>
      <c r="C1645" s="129"/>
      <c r="AR1645" s="123"/>
      <c r="AT1645" s="124"/>
    </row>
    <row r="1646" spans="1:46" ht="12.75" customHeight="1" x14ac:dyDescent="0.2">
      <c r="A1646" s="123"/>
      <c r="B1646" s="124"/>
      <c r="C1646" s="129"/>
      <c r="AR1646" s="123"/>
      <c r="AT1646" s="124"/>
    </row>
    <row r="1647" spans="1:46" ht="12.75" customHeight="1" x14ac:dyDescent="0.2">
      <c r="A1647" s="123"/>
      <c r="B1647" s="124"/>
      <c r="C1647" s="129"/>
      <c r="AR1647" s="123"/>
      <c r="AT1647" s="124"/>
    </row>
    <row r="1648" spans="1:46" ht="12.75" customHeight="1" x14ac:dyDescent="0.2">
      <c r="A1648" s="123"/>
      <c r="B1648" s="124"/>
      <c r="C1648" s="129"/>
      <c r="AR1648" s="123"/>
      <c r="AT1648" s="124"/>
    </row>
    <row r="1649" spans="1:46" ht="12.75" customHeight="1" x14ac:dyDescent="0.2">
      <c r="A1649" s="123"/>
      <c r="B1649" s="124"/>
      <c r="C1649" s="129"/>
      <c r="AR1649" s="123"/>
      <c r="AT1649" s="124"/>
    </row>
    <row r="1650" spans="1:46" ht="12.75" customHeight="1" x14ac:dyDescent="0.2">
      <c r="A1650" s="123"/>
      <c r="B1650" s="124"/>
      <c r="C1650" s="129"/>
      <c r="AR1650" s="123"/>
      <c r="AT1650" s="124"/>
    </row>
    <row r="1651" spans="1:46" ht="12.75" customHeight="1" x14ac:dyDescent="0.2">
      <c r="A1651" s="123"/>
      <c r="B1651" s="124"/>
      <c r="C1651" s="129"/>
      <c r="AR1651" s="123"/>
      <c r="AT1651" s="124"/>
    </row>
    <row r="1652" spans="1:46" ht="12.75" customHeight="1" x14ac:dyDescent="0.2">
      <c r="A1652" s="123"/>
      <c r="B1652" s="124"/>
      <c r="C1652" s="129"/>
      <c r="AR1652" s="123"/>
      <c r="AT1652" s="124"/>
    </row>
    <row r="1653" spans="1:46" ht="12.75" customHeight="1" x14ac:dyDescent="0.2">
      <c r="A1653" s="123"/>
      <c r="B1653" s="124"/>
      <c r="C1653" s="129"/>
      <c r="AR1653" s="123"/>
      <c r="AT1653" s="124"/>
    </row>
    <row r="1654" spans="1:46" ht="12.75" customHeight="1" x14ac:dyDescent="0.2">
      <c r="A1654" s="123"/>
      <c r="B1654" s="124"/>
      <c r="C1654" s="129"/>
      <c r="AR1654" s="123"/>
      <c r="AT1654" s="124"/>
    </row>
    <row r="1655" spans="1:46" ht="12.75" customHeight="1" x14ac:dyDescent="0.2">
      <c r="A1655" s="123"/>
      <c r="B1655" s="124"/>
      <c r="C1655" s="129"/>
      <c r="AR1655" s="123"/>
      <c r="AT1655" s="124"/>
    </row>
    <row r="1656" spans="1:46" ht="12.75" customHeight="1" x14ac:dyDescent="0.2">
      <c r="A1656" s="123"/>
      <c r="B1656" s="124"/>
      <c r="C1656" s="129"/>
      <c r="AR1656" s="123"/>
      <c r="AT1656" s="124"/>
    </row>
    <row r="1657" spans="1:46" ht="12.75" customHeight="1" x14ac:dyDescent="0.2">
      <c r="A1657" s="123"/>
      <c r="B1657" s="124"/>
      <c r="C1657" s="129"/>
      <c r="AR1657" s="123"/>
      <c r="AT1657" s="124"/>
    </row>
    <row r="1658" spans="1:46" ht="12.75" customHeight="1" x14ac:dyDescent="0.2">
      <c r="A1658" s="123"/>
      <c r="B1658" s="124"/>
      <c r="C1658" s="129"/>
      <c r="AR1658" s="123"/>
      <c r="AT1658" s="124"/>
    </row>
    <row r="1659" spans="1:46" ht="12.75" customHeight="1" x14ac:dyDescent="0.2">
      <c r="A1659" s="123"/>
      <c r="B1659" s="124"/>
      <c r="C1659" s="129"/>
      <c r="AR1659" s="123"/>
      <c r="AT1659" s="124"/>
    </row>
    <row r="1660" spans="1:46" ht="12.75" customHeight="1" x14ac:dyDescent="0.2">
      <c r="A1660" s="123"/>
      <c r="B1660" s="124"/>
      <c r="C1660" s="129"/>
      <c r="AR1660" s="123"/>
      <c r="AT1660" s="124"/>
    </row>
    <row r="1661" spans="1:46" ht="12.75" customHeight="1" x14ac:dyDescent="0.2">
      <c r="A1661" s="123"/>
      <c r="B1661" s="124"/>
      <c r="C1661" s="129"/>
      <c r="AR1661" s="123"/>
      <c r="AT1661" s="124"/>
    </row>
    <row r="1662" spans="1:46" ht="12.75" customHeight="1" x14ac:dyDescent="0.2">
      <c r="A1662" s="123"/>
      <c r="B1662" s="124"/>
      <c r="C1662" s="129"/>
      <c r="AR1662" s="123"/>
      <c r="AT1662" s="124"/>
    </row>
    <row r="1663" spans="1:46" ht="12.75" customHeight="1" x14ac:dyDescent="0.2">
      <c r="A1663" s="123"/>
      <c r="B1663" s="124"/>
      <c r="C1663" s="129"/>
      <c r="AR1663" s="123"/>
      <c r="AT1663" s="124"/>
    </row>
    <row r="1664" spans="1:46" ht="12.75" customHeight="1" x14ac:dyDescent="0.2">
      <c r="A1664" s="123"/>
      <c r="B1664" s="124"/>
      <c r="C1664" s="129"/>
      <c r="AR1664" s="123"/>
      <c r="AT1664" s="124"/>
    </row>
    <row r="1665" spans="1:46" ht="12.75" customHeight="1" x14ac:dyDescent="0.2">
      <c r="A1665" s="123"/>
      <c r="B1665" s="124"/>
      <c r="C1665" s="129"/>
      <c r="AR1665" s="123"/>
      <c r="AT1665" s="124"/>
    </row>
    <row r="1666" spans="1:46" ht="12.75" customHeight="1" x14ac:dyDescent="0.2">
      <c r="A1666" s="123"/>
      <c r="B1666" s="124"/>
      <c r="C1666" s="129"/>
      <c r="AR1666" s="123"/>
      <c r="AT1666" s="124"/>
    </row>
    <row r="1667" spans="1:46" ht="12.75" customHeight="1" x14ac:dyDescent="0.2">
      <c r="A1667" s="123"/>
      <c r="B1667" s="124"/>
      <c r="C1667" s="129"/>
      <c r="AR1667" s="123"/>
      <c r="AT1667" s="124"/>
    </row>
    <row r="1668" spans="1:46" ht="12.75" customHeight="1" x14ac:dyDescent="0.2">
      <c r="A1668" s="123"/>
      <c r="B1668" s="124"/>
      <c r="C1668" s="129"/>
      <c r="AR1668" s="123"/>
      <c r="AT1668" s="124"/>
    </row>
    <row r="1669" spans="1:46" ht="12.75" customHeight="1" x14ac:dyDescent="0.2">
      <c r="A1669" s="123"/>
      <c r="B1669" s="124"/>
      <c r="C1669" s="129"/>
      <c r="AR1669" s="123"/>
      <c r="AT1669" s="124"/>
    </row>
    <row r="1670" spans="1:46" ht="12.75" customHeight="1" x14ac:dyDescent="0.2">
      <c r="A1670" s="123"/>
      <c r="B1670" s="124"/>
      <c r="C1670" s="129"/>
      <c r="AR1670" s="123"/>
      <c r="AT1670" s="124"/>
    </row>
    <row r="1671" spans="1:46" ht="12.75" customHeight="1" x14ac:dyDescent="0.2">
      <c r="A1671" s="123"/>
      <c r="B1671" s="124"/>
      <c r="C1671" s="129"/>
      <c r="AR1671" s="123"/>
      <c r="AT1671" s="124"/>
    </row>
    <row r="1672" spans="1:46" ht="12.75" customHeight="1" x14ac:dyDescent="0.2">
      <c r="A1672" s="123"/>
      <c r="B1672" s="124"/>
      <c r="C1672" s="129"/>
      <c r="AR1672" s="123"/>
      <c r="AT1672" s="124"/>
    </row>
    <row r="1673" spans="1:46" ht="12.75" customHeight="1" x14ac:dyDescent="0.2">
      <c r="A1673" s="123"/>
      <c r="B1673" s="124"/>
      <c r="C1673" s="129"/>
      <c r="AR1673" s="123"/>
      <c r="AT1673" s="124"/>
    </row>
    <row r="1674" spans="1:46" ht="12.75" customHeight="1" x14ac:dyDescent="0.2">
      <c r="A1674" s="123"/>
      <c r="B1674" s="124"/>
      <c r="C1674" s="129"/>
      <c r="AR1674" s="123"/>
      <c r="AT1674" s="124"/>
    </row>
    <row r="1675" spans="1:46" ht="12.75" customHeight="1" x14ac:dyDescent="0.2">
      <c r="A1675" s="123"/>
      <c r="B1675" s="124"/>
      <c r="C1675" s="129"/>
      <c r="AR1675" s="123"/>
      <c r="AT1675" s="124"/>
    </row>
    <row r="1676" spans="1:46" ht="12.75" customHeight="1" x14ac:dyDescent="0.2">
      <c r="A1676" s="123"/>
      <c r="B1676" s="124"/>
      <c r="C1676" s="129"/>
      <c r="AR1676" s="123"/>
      <c r="AT1676" s="124"/>
    </row>
    <row r="1677" spans="1:46" ht="12.75" customHeight="1" x14ac:dyDescent="0.2">
      <c r="A1677" s="123"/>
      <c r="B1677" s="124"/>
      <c r="C1677" s="129"/>
      <c r="AR1677" s="123"/>
      <c r="AT1677" s="124"/>
    </row>
    <row r="1678" spans="1:46" ht="12.75" customHeight="1" x14ac:dyDescent="0.2">
      <c r="A1678" s="123"/>
      <c r="B1678" s="124"/>
      <c r="C1678" s="129"/>
      <c r="AR1678" s="123"/>
      <c r="AT1678" s="124"/>
    </row>
    <row r="1679" spans="1:46" ht="12.75" customHeight="1" x14ac:dyDescent="0.2">
      <c r="A1679" s="123"/>
      <c r="B1679" s="124"/>
      <c r="C1679" s="129"/>
      <c r="AR1679" s="123"/>
      <c r="AT1679" s="124"/>
    </row>
    <row r="1680" spans="1:46" ht="12.75" customHeight="1" x14ac:dyDescent="0.2">
      <c r="A1680" s="123"/>
      <c r="B1680" s="124"/>
      <c r="C1680" s="129"/>
      <c r="AR1680" s="123"/>
      <c r="AT1680" s="124"/>
    </row>
    <row r="1681" spans="1:46" ht="12.75" customHeight="1" x14ac:dyDescent="0.2">
      <c r="A1681" s="123"/>
      <c r="B1681" s="124"/>
      <c r="C1681" s="129"/>
      <c r="AR1681" s="123"/>
      <c r="AT1681" s="124"/>
    </row>
    <row r="1682" spans="1:46" ht="12.75" customHeight="1" x14ac:dyDescent="0.2">
      <c r="A1682" s="123"/>
      <c r="B1682" s="124"/>
      <c r="C1682" s="129"/>
      <c r="AR1682" s="123"/>
      <c r="AT1682" s="124"/>
    </row>
    <row r="1683" spans="1:46" ht="12.75" customHeight="1" x14ac:dyDescent="0.2">
      <c r="A1683" s="123"/>
      <c r="B1683" s="124"/>
      <c r="C1683" s="129"/>
      <c r="AR1683" s="123"/>
      <c r="AT1683" s="124"/>
    </row>
    <row r="1684" spans="1:46" ht="12.75" customHeight="1" x14ac:dyDescent="0.2">
      <c r="A1684" s="123"/>
      <c r="B1684" s="124"/>
      <c r="C1684" s="129"/>
      <c r="AR1684" s="123"/>
      <c r="AT1684" s="124"/>
    </row>
    <row r="1685" spans="1:46" ht="12.75" customHeight="1" x14ac:dyDescent="0.2">
      <c r="A1685" s="123"/>
      <c r="B1685" s="124"/>
      <c r="C1685" s="129"/>
      <c r="AR1685" s="123"/>
      <c r="AT1685" s="124"/>
    </row>
    <row r="1686" spans="1:46" ht="12.75" customHeight="1" x14ac:dyDescent="0.2">
      <c r="A1686" s="123"/>
      <c r="B1686" s="124"/>
      <c r="C1686" s="129"/>
      <c r="AR1686" s="123"/>
      <c r="AT1686" s="124"/>
    </row>
    <row r="1687" spans="1:46" ht="12.75" customHeight="1" x14ac:dyDescent="0.2">
      <c r="A1687" s="123"/>
      <c r="B1687" s="124"/>
      <c r="C1687" s="129"/>
      <c r="AR1687" s="123"/>
      <c r="AT1687" s="124"/>
    </row>
    <row r="1688" spans="1:46" ht="12.75" customHeight="1" x14ac:dyDescent="0.2">
      <c r="A1688" s="123"/>
      <c r="B1688" s="124"/>
      <c r="C1688" s="129"/>
      <c r="AR1688" s="123"/>
      <c r="AT1688" s="124"/>
    </row>
    <row r="1689" spans="1:46" ht="12.75" customHeight="1" x14ac:dyDescent="0.2">
      <c r="A1689" s="123"/>
      <c r="B1689" s="124"/>
      <c r="C1689" s="129"/>
      <c r="AR1689" s="123"/>
      <c r="AT1689" s="124"/>
    </row>
    <row r="1690" spans="1:46" ht="12.75" customHeight="1" x14ac:dyDescent="0.2">
      <c r="A1690" s="123"/>
      <c r="B1690" s="124"/>
      <c r="C1690" s="129"/>
      <c r="AR1690" s="123"/>
      <c r="AT1690" s="124"/>
    </row>
    <row r="1691" spans="1:46" ht="12.75" customHeight="1" x14ac:dyDescent="0.2">
      <c r="A1691" s="123"/>
      <c r="B1691" s="124"/>
      <c r="C1691" s="129"/>
      <c r="AR1691" s="123"/>
      <c r="AT1691" s="124"/>
    </row>
    <row r="1692" spans="1:46" ht="12.75" customHeight="1" x14ac:dyDescent="0.2">
      <c r="A1692" s="123"/>
      <c r="B1692" s="124"/>
      <c r="C1692" s="129"/>
      <c r="AR1692" s="123"/>
      <c r="AT1692" s="124"/>
    </row>
    <row r="1693" spans="1:46" ht="12.75" customHeight="1" x14ac:dyDescent="0.2">
      <c r="A1693" s="123"/>
      <c r="B1693" s="124"/>
      <c r="C1693" s="129"/>
      <c r="AR1693" s="123"/>
      <c r="AT1693" s="124"/>
    </row>
    <row r="1694" spans="1:46" ht="12.75" customHeight="1" x14ac:dyDescent="0.2">
      <c r="A1694" s="123"/>
      <c r="B1694" s="124"/>
      <c r="C1694" s="129"/>
      <c r="AR1694" s="123"/>
      <c r="AT1694" s="124"/>
    </row>
    <row r="1695" spans="1:46" ht="12.75" customHeight="1" x14ac:dyDescent="0.2">
      <c r="A1695" s="123"/>
      <c r="B1695" s="124"/>
      <c r="C1695" s="129"/>
      <c r="AR1695" s="123"/>
      <c r="AT1695" s="124"/>
    </row>
    <row r="1696" spans="1:46" ht="12.75" customHeight="1" x14ac:dyDescent="0.2">
      <c r="A1696" s="123"/>
      <c r="B1696" s="124"/>
      <c r="C1696" s="129"/>
      <c r="AR1696" s="123"/>
      <c r="AT1696" s="124"/>
    </row>
    <row r="1697" spans="1:46" ht="12.75" customHeight="1" x14ac:dyDescent="0.2">
      <c r="A1697" s="123"/>
      <c r="B1697" s="124"/>
      <c r="C1697" s="129"/>
      <c r="AR1697" s="123"/>
      <c r="AT1697" s="124"/>
    </row>
    <row r="1698" spans="1:46" ht="12.75" customHeight="1" x14ac:dyDescent="0.2">
      <c r="A1698" s="123"/>
      <c r="B1698" s="124"/>
      <c r="C1698" s="129"/>
      <c r="AR1698" s="123"/>
      <c r="AT1698" s="124"/>
    </row>
    <row r="1699" spans="1:46" ht="12.75" customHeight="1" x14ac:dyDescent="0.2">
      <c r="A1699" s="123"/>
      <c r="B1699" s="124"/>
      <c r="C1699" s="129"/>
      <c r="AR1699" s="123"/>
      <c r="AT1699" s="124"/>
    </row>
    <row r="1700" spans="1:46" ht="12.75" customHeight="1" x14ac:dyDescent="0.2">
      <c r="A1700" s="123"/>
      <c r="B1700" s="124"/>
      <c r="C1700" s="129"/>
      <c r="AR1700" s="123"/>
      <c r="AT1700" s="124"/>
    </row>
    <row r="1701" spans="1:46" ht="12.75" customHeight="1" x14ac:dyDescent="0.2">
      <c r="A1701" s="123"/>
      <c r="B1701" s="124"/>
      <c r="C1701" s="129"/>
      <c r="AR1701" s="123"/>
      <c r="AT1701" s="124"/>
    </row>
    <row r="1702" spans="1:46" ht="12.75" customHeight="1" x14ac:dyDescent="0.2">
      <c r="A1702" s="123"/>
      <c r="B1702" s="124"/>
      <c r="C1702" s="129"/>
      <c r="AR1702" s="123"/>
      <c r="AT1702" s="124"/>
    </row>
    <row r="1703" spans="1:46" ht="12.75" customHeight="1" x14ac:dyDescent="0.2">
      <c r="A1703" s="123"/>
      <c r="B1703" s="124"/>
      <c r="C1703" s="129"/>
      <c r="AR1703" s="123"/>
      <c r="AT1703" s="124"/>
    </row>
    <row r="1704" spans="1:46" ht="12.75" customHeight="1" x14ac:dyDescent="0.2">
      <c r="A1704" s="123"/>
      <c r="B1704" s="124"/>
      <c r="C1704" s="129"/>
      <c r="AR1704" s="123"/>
      <c r="AT1704" s="124"/>
    </row>
    <row r="1705" spans="1:46" ht="12.75" customHeight="1" x14ac:dyDescent="0.2">
      <c r="A1705" s="123"/>
      <c r="B1705" s="124"/>
      <c r="C1705" s="129"/>
      <c r="AR1705" s="123"/>
      <c r="AT1705" s="124"/>
    </row>
    <row r="1706" spans="1:46" ht="12.75" customHeight="1" x14ac:dyDescent="0.2">
      <c r="A1706" s="123"/>
      <c r="B1706" s="124"/>
      <c r="C1706" s="129"/>
      <c r="AR1706" s="123"/>
      <c r="AT1706" s="124"/>
    </row>
    <row r="1707" spans="1:46" ht="12.75" customHeight="1" x14ac:dyDescent="0.2">
      <c r="A1707" s="123"/>
      <c r="B1707" s="124"/>
      <c r="C1707" s="129"/>
      <c r="AR1707" s="123"/>
      <c r="AT1707" s="124"/>
    </row>
    <row r="1708" spans="1:46" ht="12.75" customHeight="1" x14ac:dyDescent="0.2">
      <c r="A1708" s="123"/>
      <c r="B1708" s="124"/>
      <c r="C1708" s="129"/>
      <c r="AR1708" s="123"/>
      <c r="AT1708" s="124"/>
    </row>
    <row r="1709" spans="1:46" ht="12.75" customHeight="1" x14ac:dyDescent="0.2">
      <c r="A1709" s="123"/>
      <c r="B1709" s="124"/>
      <c r="C1709" s="129"/>
      <c r="AR1709" s="123"/>
      <c r="AT1709" s="124"/>
    </row>
    <row r="1710" spans="1:46" ht="12.75" customHeight="1" x14ac:dyDescent="0.2">
      <c r="A1710" s="123"/>
      <c r="B1710" s="124"/>
      <c r="C1710" s="129"/>
      <c r="AR1710" s="123"/>
      <c r="AT1710" s="124"/>
    </row>
    <row r="1711" spans="1:46" ht="12.75" customHeight="1" x14ac:dyDescent="0.2">
      <c r="A1711" s="123"/>
      <c r="B1711" s="124"/>
      <c r="C1711" s="129"/>
      <c r="AR1711" s="123"/>
      <c r="AT1711" s="124"/>
    </row>
    <row r="1712" spans="1:46" ht="12.75" customHeight="1" x14ac:dyDescent="0.2">
      <c r="A1712" s="123"/>
      <c r="B1712" s="124"/>
      <c r="C1712" s="129"/>
      <c r="AR1712" s="123"/>
      <c r="AT1712" s="124"/>
    </row>
    <row r="1713" spans="1:46" ht="12.75" customHeight="1" x14ac:dyDescent="0.2">
      <c r="A1713" s="123"/>
      <c r="B1713" s="124"/>
      <c r="C1713" s="129"/>
      <c r="AR1713" s="123"/>
      <c r="AT1713" s="124"/>
    </row>
    <row r="1714" spans="1:46" ht="12.75" customHeight="1" x14ac:dyDescent="0.2">
      <c r="A1714" s="123"/>
      <c r="B1714" s="124"/>
      <c r="C1714" s="129"/>
      <c r="AR1714" s="123"/>
      <c r="AT1714" s="124"/>
    </row>
    <row r="1715" spans="1:46" ht="12.75" customHeight="1" x14ac:dyDescent="0.2">
      <c r="A1715" s="123"/>
      <c r="B1715" s="124"/>
      <c r="C1715" s="129"/>
      <c r="AR1715" s="123"/>
      <c r="AT1715" s="124"/>
    </row>
    <row r="1716" spans="1:46" ht="12.75" customHeight="1" x14ac:dyDescent="0.2">
      <c r="A1716" s="123"/>
      <c r="B1716" s="124"/>
      <c r="C1716" s="129"/>
      <c r="AR1716" s="123"/>
      <c r="AT1716" s="124"/>
    </row>
    <row r="1717" spans="1:46" ht="12.75" customHeight="1" x14ac:dyDescent="0.2">
      <c r="A1717" s="123"/>
      <c r="B1717" s="124"/>
      <c r="C1717" s="129"/>
      <c r="AR1717" s="123"/>
      <c r="AT1717" s="124"/>
    </row>
    <row r="1718" spans="1:46" ht="12.75" customHeight="1" x14ac:dyDescent="0.2">
      <c r="A1718" s="123"/>
      <c r="B1718" s="124"/>
      <c r="C1718" s="129"/>
      <c r="AR1718" s="123"/>
      <c r="AT1718" s="124"/>
    </row>
    <row r="1719" spans="1:46" ht="12.75" customHeight="1" x14ac:dyDescent="0.2">
      <c r="A1719" s="123"/>
      <c r="B1719" s="124"/>
      <c r="C1719" s="129"/>
      <c r="AR1719" s="123"/>
      <c r="AT1719" s="124"/>
    </row>
    <row r="1720" spans="1:46" ht="12.75" customHeight="1" x14ac:dyDescent="0.2">
      <c r="A1720" s="123"/>
      <c r="B1720" s="124"/>
      <c r="C1720" s="129"/>
      <c r="AR1720" s="123"/>
      <c r="AT1720" s="124"/>
    </row>
    <row r="1721" spans="1:46" ht="12.75" customHeight="1" x14ac:dyDescent="0.2">
      <c r="A1721" s="123"/>
      <c r="B1721" s="124"/>
      <c r="C1721" s="129"/>
      <c r="AR1721" s="123"/>
      <c r="AT1721" s="124"/>
    </row>
    <row r="1722" spans="1:46" ht="12.75" customHeight="1" x14ac:dyDescent="0.2">
      <c r="A1722" s="123"/>
      <c r="B1722" s="124"/>
      <c r="C1722" s="129"/>
      <c r="AR1722" s="123"/>
      <c r="AT1722" s="124"/>
    </row>
    <row r="1723" spans="1:46" ht="12.75" customHeight="1" x14ac:dyDescent="0.2">
      <c r="A1723" s="123"/>
      <c r="B1723" s="124"/>
      <c r="C1723" s="129"/>
      <c r="AR1723" s="123"/>
      <c r="AT1723" s="124"/>
    </row>
    <row r="1724" spans="1:46" ht="12.75" customHeight="1" x14ac:dyDescent="0.2">
      <c r="A1724" s="123"/>
      <c r="B1724" s="124"/>
      <c r="C1724" s="129"/>
      <c r="AR1724" s="123"/>
      <c r="AT1724" s="124"/>
    </row>
    <row r="1725" spans="1:46" ht="12.75" customHeight="1" x14ac:dyDescent="0.2">
      <c r="A1725" s="123"/>
      <c r="B1725" s="124"/>
      <c r="C1725" s="129"/>
      <c r="AR1725" s="123"/>
      <c r="AT1725" s="124"/>
    </row>
    <row r="1726" spans="1:46" ht="12.75" customHeight="1" x14ac:dyDescent="0.2">
      <c r="A1726" s="123"/>
      <c r="B1726" s="124"/>
      <c r="C1726" s="129"/>
      <c r="AR1726" s="123"/>
      <c r="AT1726" s="124"/>
    </row>
    <row r="1727" spans="1:46" ht="12.75" customHeight="1" x14ac:dyDescent="0.2">
      <c r="A1727" s="123"/>
      <c r="B1727" s="124"/>
      <c r="C1727" s="129"/>
      <c r="AR1727" s="123"/>
      <c r="AT1727" s="124"/>
    </row>
    <row r="1728" spans="1:46" ht="12.75" customHeight="1" x14ac:dyDescent="0.2">
      <c r="A1728" s="123"/>
      <c r="B1728" s="124"/>
      <c r="C1728" s="129"/>
      <c r="AR1728" s="123"/>
      <c r="AT1728" s="124"/>
    </row>
    <row r="1729" spans="1:46" ht="12.75" customHeight="1" x14ac:dyDescent="0.2">
      <c r="A1729" s="123"/>
      <c r="B1729" s="124"/>
      <c r="C1729" s="129"/>
      <c r="AR1729" s="123"/>
      <c r="AT1729" s="124"/>
    </row>
    <row r="1730" spans="1:46" ht="12.75" customHeight="1" x14ac:dyDescent="0.2">
      <c r="A1730" s="123"/>
      <c r="B1730" s="124"/>
      <c r="C1730" s="129"/>
      <c r="AR1730" s="123"/>
      <c r="AT1730" s="124"/>
    </row>
    <row r="1731" spans="1:46" ht="12.75" customHeight="1" x14ac:dyDescent="0.2">
      <c r="A1731" s="123"/>
      <c r="B1731" s="124"/>
      <c r="C1731" s="129"/>
      <c r="AR1731" s="123"/>
      <c r="AT1731" s="124"/>
    </row>
    <row r="1732" spans="1:46" ht="12.75" customHeight="1" x14ac:dyDescent="0.2">
      <c r="A1732" s="123"/>
      <c r="B1732" s="124"/>
      <c r="C1732" s="129"/>
      <c r="AR1732" s="123"/>
      <c r="AT1732" s="124"/>
    </row>
    <row r="1733" spans="1:46" ht="12.75" customHeight="1" x14ac:dyDescent="0.2">
      <c r="A1733" s="123"/>
      <c r="B1733" s="124"/>
      <c r="C1733" s="129"/>
      <c r="AR1733" s="123"/>
      <c r="AT1733" s="124"/>
    </row>
    <row r="1734" spans="1:46" ht="12.75" customHeight="1" x14ac:dyDescent="0.2">
      <c r="A1734" s="123"/>
      <c r="B1734" s="124"/>
      <c r="C1734" s="129"/>
      <c r="AR1734" s="123"/>
      <c r="AT1734" s="124"/>
    </row>
    <row r="1735" spans="1:46" ht="12.75" customHeight="1" x14ac:dyDescent="0.2">
      <c r="A1735" s="123"/>
      <c r="B1735" s="124"/>
      <c r="C1735" s="129"/>
      <c r="AR1735" s="123"/>
      <c r="AT1735" s="124"/>
    </row>
    <row r="1736" spans="1:46" ht="12.75" customHeight="1" x14ac:dyDescent="0.2">
      <c r="A1736" s="123"/>
      <c r="B1736" s="124"/>
      <c r="C1736" s="129"/>
      <c r="AR1736" s="123"/>
      <c r="AT1736" s="124"/>
    </row>
    <row r="1737" spans="1:46" ht="12.75" customHeight="1" x14ac:dyDescent="0.2">
      <c r="A1737" s="123"/>
      <c r="B1737" s="124"/>
      <c r="C1737" s="129"/>
      <c r="AR1737" s="123"/>
      <c r="AT1737" s="124"/>
    </row>
    <row r="1738" spans="1:46" ht="12.75" customHeight="1" x14ac:dyDescent="0.2">
      <c r="A1738" s="123"/>
      <c r="B1738" s="124"/>
      <c r="C1738" s="129"/>
      <c r="AR1738" s="123"/>
      <c r="AT1738" s="124"/>
    </row>
    <row r="1739" spans="1:46" ht="12.75" customHeight="1" x14ac:dyDescent="0.2">
      <c r="A1739" s="123"/>
      <c r="B1739" s="124"/>
      <c r="C1739" s="129"/>
      <c r="AR1739" s="123"/>
      <c r="AT1739" s="124"/>
    </row>
    <row r="1740" spans="1:46" ht="12.75" customHeight="1" x14ac:dyDescent="0.2">
      <c r="A1740" s="123"/>
      <c r="B1740" s="124"/>
      <c r="C1740" s="129"/>
      <c r="AR1740" s="123"/>
      <c r="AT1740" s="124"/>
    </row>
    <row r="1741" spans="1:46" ht="12.75" customHeight="1" x14ac:dyDescent="0.2">
      <c r="A1741" s="123"/>
      <c r="B1741" s="124"/>
      <c r="C1741" s="129"/>
      <c r="AR1741" s="123"/>
      <c r="AT1741" s="124"/>
    </row>
    <row r="1742" spans="1:46" ht="12.75" customHeight="1" x14ac:dyDescent="0.2">
      <c r="A1742" s="123"/>
      <c r="B1742" s="124"/>
      <c r="C1742" s="129"/>
      <c r="AR1742" s="123"/>
      <c r="AT1742" s="124"/>
    </row>
    <row r="1743" spans="1:46" ht="12.75" customHeight="1" x14ac:dyDescent="0.2">
      <c r="A1743" s="123"/>
      <c r="B1743" s="124"/>
      <c r="C1743" s="129"/>
      <c r="AR1743" s="123"/>
      <c r="AT1743" s="124"/>
    </row>
    <row r="1744" spans="1:46" ht="12.75" customHeight="1" x14ac:dyDescent="0.2">
      <c r="A1744" s="123"/>
      <c r="B1744" s="124"/>
      <c r="C1744" s="129"/>
      <c r="AR1744" s="123"/>
      <c r="AT1744" s="124"/>
    </row>
    <row r="1745" spans="1:46" ht="12.75" customHeight="1" x14ac:dyDescent="0.2">
      <c r="A1745" s="123"/>
      <c r="B1745" s="124"/>
      <c r="C1745" s="129"/>
      <c r="AR1745" s="123"/>
      <c r="AT1745" s="124"/>
    </row>
    <row r="1746" spans="1:46" ht="12.75" customHeight="1" x14ac:dyDescent="0.2">
      <c r="A1746" s="123"/>
      <c r="B1746" s="124"/>
      <c r="C1746" s="129"/>
      <c r="AR1746" s="123"/>
      <c r="AT1746" s="124"/>
    </row>
    <row r="1747" spans="1:46" ht="12.75" customHeight="1" x14ac:dyDescent="0.2">
      <c r="A1747" s="123"/>
      <c r="B1747" s="124"/>
      <c r="C1747" s="129"/>
      <c r="AR1747" s="123"/>
      <c r="AT1747" s="124"/>
    </row>
    <row r="1748" spans="1:46" ht="12.75" customHeight="1" x14ac:dyDescent="0.2">
      <c r="A1748" s="123"/>
      <c r="B1748" s="124"/>
      <c r="C1748" s="129"/>
      <c r="AR1748" s="123"/>
      <c r="AT1748" s="124"/>
    </row>
    <row r="1749" spans="1:46" ht="12.75" customHeight="1" x14ac:dyDescent="0.2">
      <c r="A1749" s="123"/>
      <c r="B1749" s="124"/>
      <c r="C1749" s="129"/>
      <c r="AR1749" s="123"/>
      <c r="AT1749" s="124"/>
    </row>
    <row r="1750" spans="1:46" ht="12.75" customHeight="1" x14ac:dyDescent="0.2">
      <c r="A1750" s="123"/>
      <c r="B1750" s="124"/>
      <c r="C1750" s="129"/>
      <c r="AR1750" s="123"/>
      <c r="AT1750" s="124"/>
    </row>
    <row r="1751" spans="1:46" ht="12.75" customHeight="1" x14ac:dyDescent="0.2">
      <c r="A1751" s="123"/>
      <c r="B1751" s="124"/>
      <c r="C1751" s="129"/>
      <c r="AR1751" s="123"/>
      <c r="AT1751" s="124"/>
    </row>
    <row r="1752" spans="1:46" ht="12.75" customHeight="1" x14ac:dyDescent="0.2">
      <c r="A1752" s="123"/>
      <c r="B1752" s="124"/>
      <c r="C1752" s="129"/>
      <c r="AR1752" s="123"/>
      <c r="AT1752" s="124"/>
    </row>
    <row r="1753" spans="1:46" ht="12.75" customHeight="1" x14ac:dyDescent="0.2">
      <c r="A1753" s="123"/>
      <c r="B1753" s="124"/>
      <c r="C1753" s="129"/>
      <c r="AR1753" s="123"/>
      <c r="AT1753" s="124"/>
    </row>
    <row r="1754" spans="1:46" ht="12.75" customHeight="1" x14ac:dyDescent="0.2">
      <c r="A1754" s="123"/>
      <c r="B1754" s="124"/>
      <c r="C1754" s="129"/>
      <c r="AR1754" s="123"/>
      <c r="AT1754" s="124"/>
    </row>
    <row r="1755" spans="1:46" ht="12.75" customHeight="1" x14ac:dyDescent="0.2">
      <c r="A1755" s="123"/>
      <c r="B1755" s="124"/>
      <c r="C1755" s="129"/>
      <c r="AR1755" s="123"/>
      <c r="AT1755" s="124"/>
    </row>
    <row r="1756" spans="1:46" ht="12.75" customHeight="1" x14ac:dyDescent="0.2">
      <c r="A1756" s="123"/>
      <c r="B1756" s="124"/>
      <c r="C1756" s="129"/>
      <c r="AR1756" s="123"/>
      <c r="AT1756" s="124"/>
    </row>
    <row r="1757" spans="1:46" ht="12.75" customHeight="1" x14ac:dyDescent="0.2">
      <c r="A1757" s="123"/>
      <c r="B1757" s="124"/>
      <c r="C1757" s="129"/>
      <c r="AR1757" s="123"/>
      <c r="AT1757" s="124"/>
    </row>
    <row r="1758" spans="1:46" ht="12.75" customHeight="1" x14ac:dyDescent="0.2">
      <c r="A1758" s="123"/>
      <c r="B1758" s="124"/>
      <c r="C1758" s="129"/>
      <c r="AR1758" s="123"/>
      <c r="AT1758" s="124"/>
    </row>
    <row r="1759" spans="1:46" ht="12.75" customHeight="1" x14ac:dyDescent="0.2">
      <c r="A1759" s="123"/>
      <c r="B1759" s="124"/>
      <c r="C1759" s="129"/>
      <c r="AR1759" s="123"/>
      <c r="AT1759" s="124"/>
    </row>
    <row r="1760" spans="1:46" ht="12.75" customHeight="1" x14ac:dyDescent="0.2">
      <c r="A1760" s="123"/>
      <c r="B1760" s="124"/>
      <c r="C1760" s="129"/>
      <c r="AR1760" s="123"/>
      <c r="AT1760" s="124"/>
    </row>
    <row r="1761" spans="1:46" ht="12.75" customHeight="1" x14ac:dyDescent="0.2">
      <c r="A1761" s="123"/>
      <c r="B1761" s="124"/>
      <c r="C1761" s="129"/>
      <c r="AR1761" s="123"/>
      <c r="AT1761" s="124"/>
    </row>
    <row r="1762" spans="1:46" ht="12.75" customHeight="1" x14ac:dyDescent="0.2">
      <c r="A1762" s="123"/>
      <c r="B1762" s="124"/>
      <c r="C1762" s="129"/>
      <c r="AR1762" s="123"/>
      <c r="AT1762" s="124"/>
    </row>
    <row r="1763" spans="1:46" ht="12.75" customHeight="1" x14ac:dyDescent="0.2">
      <c r="A1763" s="123"/>
      <c r="B1763" s="124"/>
      <c r="C1763" s="129"/>
      <c r="AR1763" s="123"/>
      <c r="AT1763" s="124"/>
    </row>
    <row r="1764" spans="1:46" ht="12.75" customHeight="1" x14ac:dyDescent="0.2">
      <c r="A1764" s="123"/>
      <c r="B1764" s="124"/>
      <c r="C1764" s="129"/>
      <c r="AR1764" s="123"/>
      <c r="AT1764" s="124"/>
    </row>
    <row r="1765" spans="1:46" ht="12.75" customHeight="1" x14ac:dyDescent="0.2">
      <c r="A1765" s="123"/>
      <c r="B1765" s="124"/>
      <c r="C1765" s="129"/>
      <c r="AR1765" s="123"/>
      <c r="AT1765" s="124"/>
    </row>
    <row r="1766" spans="1:46" ht="12.75" customHeight="1" x14ac:dyDescent="0.2">
      <c r="A1766" s="123"/>
      <c r="B1766" s="124"/>
      <c r="C1766" s="129"/>
      <c r="AR1766" s="123"/>
      <c r="AT1766" s="124"/>
    </row>
    <row r="1767" spans="1:46" ht="12.75" customHeight="1" x14ac:dyDescent="0.2">
      <c r="A1767" s="123"/>
      <c r="B1767" s="124"/>
      <c r="C1767" s="129"/>
      <c r="AR1767" s="123"/>
      <c r="AT1767" s="124"/>
    </row>
    <row r="1768" spans="1:46" ht="12.75" customHeight="1" x14ac:dyDescent="0.2">
      <c r="A1768" s="123"/>
      <c r="B1768" s="124"/>
      <c r="C1768" s="129"/>
      <c r="AR1768" s="123"/>
      <c r="AT1768" s="124"/>
    </row>
    <row r="1769" spans="1:46" ht="12.75" customHeight="1" x14ac:dyDescent="0.2">
      <c r="A1769" s="123"/>
      <c r="B1769" s="124"/>
      <c r="C1769" s="129"/>
      <c r="AR1769" s="123"/>
      <c r="AT1769" s="124"/>
    </row>
    <row r="1770" spans="1:46" ht="12.75" customHeight="1" x14ac:dyDescent="0.2">
      <c r="A1770" s="123"/>
      <c r="B1770" s="124"/>
      <c r="C1770" s="129"/>
      <c r="AR1770" s="123"/>
      <c r="AT1770" s="124"/>
    </row>
    <row r="1771" spans="1:46" ht="12.75" customHeight="1" x14ac:dyDescent="0.2">
      <c r="A1771" s="123"/>
      <c r="B1771" s="124"/>
      <c r="C1771" s="129"/>
      <c r="AR1771" s="123"/>
      <c r="AT1771" s="124"/>
    </row>
    <row r="1772" spans="1:46" ht="12.75" customHeight="1" x14ac:dyDescent="0.2">
      <c r="A1772" s="123"/>
      <c r="B1772" s="124"/>
      <c r="C1772" s="129"/>
      <c r="AR1772" s="123"/>
      <c r="AT1772" s="124"/>
    </row>
    <row r="1773" spans="1:46" ht="12.75" customHeight="1" x14ac:dyDescent="0.2">
      <c r="A1773" s="123"/>
      <c r="B1773" s="124"/>
      <c r="C1773" s="129"/>
      <c r="AR1773" s="123"/>
      <c r="AT1773" s="124"/>
    </row>
    <row r="1774" spans="1:46" ht="12.75" customHeight="1" x14ac:dyDescent="0.2">
      <c r="A1774" s="123"/>
      <c r="B1774" s="124"/>
      <c r="C1774" s="129"/>
      <c r="AR1774" s="123"/>
      <c r="AT1774" s="124"/>
    </row>
    <row r="1775" spans="1:46" ht="12.75" customHeight="1" x14ac:dyDescent="0.2">
      <c r="A1775" s="123"/>
      <c r="B1775" s="124"/>
      <c r="C1775" s="129"/>
      <c r="AR1775" s="123"/>
      <c r="AT1775" s="124"/>
    </row>
    <row r="1776" spans="1:46" ht="12.75" customHeight="1" x14ac:dyDescent="0.2">
      <c r="A1776" s="123"/>
      <c r="B1776" s="124"/>
      <c r="C1776" s="129"/>
      <c r="AR1776" s="123"/>
      <c r="AT1776" s="124"/>
    </row>
    <row r="1777" spans="1:46" ht="12.75" customHeight="1" x14ac:dyDescent="0.2">
      <c r="A1777" s="123"/>
      <c r="B1777" s="124"/>
      <c r="C1777" s="129"/>
      <c r="AR1777" s="123"/>
      <c r="AT1777" s="124"/>
    </row>
    <row r="1778" spans="1:46" ht="12.75" customHeight="1" x14ac:dyDescent="0.2">
      <c r="A1778" s="123"/>
      <c r="B1778" s="124"/>
      <c r="C1778" s="129"/>
      <c r="AR1778" s="123"/>
      <c r="AT1778" s="124"/>
    </row>
    <row r="1779" spans="1:46" ht="12.75" customHeight="1" x14ac:dyDescent="0.2">
      <c r="A1779" s="123"/>
      <c r="B1779" s="124"/>
      <c r="C1779" s="129"/>
      <c r="AR1779" s="123"/>
      <c r="AT1779" s="124"/>
    </row>
    <row r="1780" spans="1:46" ht="12.75" customHeight="1" x14ac:dyDescent="0.2">
      <c r="A1780" s="123"/>
      <c r="B1780" s="124"/>
      <c r="C1780" s="129"/>
      <c r="AR1780" s="123"/>
      <c r="AT1780" s="124"/>
    </row>
    <row r="1781" spans="1:46" ht="12.75" customHeight="1" x14ac:dyDescent="0.2">
      <c r="A1781" s="123"/>
      <c r="B1781" s="124"/>
      <c r="C1781" s="129"/>
      <c r="AR1781" s="123"/>
      <c r="AT1781" s="124"/>
    </row>
    <row r="1782" spans="1:46" ht="12.75" customHeight="1" x14ac:dyDescent="0.2">
      <c r="A1782" s="123"/>
      <c r="B1782" s="124"/>
      <c r="C1782" s="129"/>
      <c r="AR1782" s="123"/>
      <c r="AT1782" s="124"/>
    </row>
    <row r="1783" spans="1:46" ht="12.75" customHeight="1" x14ac:dyDescent="0.2">
      <c r="A1783" s="123"/>
      <c r="B1783" s="124"/>
      <c r="C1783" s="129"/>
      <c r="AR1783" s="123"/>
      <c r="AT1783" s="124"/>
    </row>
    <row r="1784" spans="1:46" ht="12.75" customHeight="1" x14ac:dyDescent="0.2">
      <c r="A1784" s="123"/>
      <c r="B1784" s="124"/>
      <c r="C1784" s="129"/>
      <c r="AR1784" s="123"/>
      <c r="AT1784" s="124"/>
    </row>
    <row r="1785" spans="1:46" ht="12.75" customHeight="1" x14ac:dyDescent="0.2">
      <c r="A1785" s="123"/>
      <c r="B1785" s="124"/>
      <c r="C1785" s="129"/>
      <c r="AR1785" s="123"/>
      <c r="AT1785" s="124"/>
    </row>
    <row r="1786" spans="1:46" ht="12.75" customHeight="1" x14ac:dyDescent="0.2">
      <c r="A1786" s="123"/>
      <c r="B1786" s="124"/>
      <c r="C1786" s="129"/>
      <c r="AR1786" s="123"/>
      <c r="AT1786" s="124"/>
    </row>
    <row r="1787" spans="1:46" ht="12.75" customHeight="1" x14ac:dyDescent="0.2">
      <c r="A1787" s="123"/>
      <c r="B1787" s="124"/>
      <c r="C1787" s="129"/>
      <c r="AR1787" s="123"/>
      <c r="AT1787" s="124"/>
    </row>
    <row r="1788" spans="1:46" ht="12.75" customHeight="1" x14ac:dyDescent="0.2">
      <c r="A1788" s="123"/>
      <c r="B1788" s="124"/>
      <c r="C1788" s="129"/>
      <c r="AR1788" s="123"/>
      <c r="AT1788" s="124"/>
    </row>
    <row r="1789" spans="1:46" ht="12.75" customHeight="1" x14ac:dyDescent="0.2">
      <c r="A1789" s="123"/>
      <c r="B1789" s="124"/>
      <c r="C1789" s="129"/>
      <c r="AR1789" s="123"/>
      <c r="AT1789" s="124"/>
    </row>
    <row r="1790" spans="1:46" ht="12.75" customHeight="1" x14ac:dyDescent="0.2">
      <c r="A1790" s="123"/>
      <c r="B1790" s="124"/>
      <c r="C1790" s="129"/>
      <c r="AR1790" s="123"/>
      <c r="AT1790" s="124"/>
    </row>
    <row r="1791" spans="1:46" ht="12.75" customHeight="1" x14ac:dyDescent="0.2">
      <c r="A1791" s="123"/>
      <c r="B1791" s="124"/>
      <c r="C1791" s="129"/>
      <c r="AR1791" s="123"/>
      <c r="AT1791" s="124"/>
    </row>
    <row r="1792" spans="1:46" ht="12.75" customHeight="1" x14ac:dyDescent="0.2">
      <c r="A1792" s="123"/>
      <c r="B1792" s="124"/>
      <c r="C1792" s="129"/>
      <c r="AR1792" s="123"/>
      <c r="AT1792" s="124"/>
    </row>
    <row r="1793" spans="1:46" ht="12.75" customHeight="1" x14ac:dyDescent="0.2">
      <c r="A1793" s="123"/>
      <c r="B1793" s="124"/>
      <c r="C1793" s="129"/>
      <c r="AR1793" s="123"/>
      <c r="AT1793" s="124"/>
    </row>
    <row r="1794" spans="1:46" ht="12.75" customHeight="1" x14ac:dyDescent="0.2">
      <c r="A1794" s="123"/>
      <c r="B1794" s="124"/>
      <c r="C1794" s="129"/>
      <c r="AR1794" s="123"/>
      <c r="AT1794" s="124"/>
    </row>
    <row r="1795" spans="1:46" ht="12.75" customHeight="1" x14ac:dyDescent="0.2">
      <c r="A1795" s="123"/>
      <c r="B1795" s="124"/>
      <c r="C1795" s="129"/>
      <c r="AR1795" s="123"/>
      <c r="AT1795" s="124"/>
    </row>
    <row r="1796" spans="1:46" ht="12.75" customHeight="1" x14ac:dyDescent="0.2">
      <c r="A1796" s="123"/>
      <c r="B1796" s="124"/>
      <c r="C1796" s="129"/>
      <c r="AR1796" s="123"/>
      <c r="AT1796" s="124"/>
    </row>
    <row r="1797" spans="1:46" ht="12.75" customHeight="1" x14ac:dyDescent="0.2">
      <c r="A1797" s="123"/>
      <c r="B1797" s="124"/>
      <c r="C1797" s="129"/>
      <c r="AR1797" s="123"/>
      <c r="AT1797" s="124"/>
    </row>
    <row r="1798" spans="1:46" ht="12.75" customHeight="1" x14ac:dyDescent="0.2">
      <c r="A1798" s="123"/>
      <c r="B1798" s="124"/>
      <c r="C1798" s="129"/>
      <c r="AR1798" s="123"/>
      <c r="AT1798" s="124"/>
    </row>
    <row r="1799" spans="1:46" ht="12.75" customHeight="1" x14ac:dyDescent="0.2">
      <c r="A1799" s="123"/>
      <c r="B1799" s="124"/>
      <c r="C1799" s="129"/>
      <c r="AR1799" s="123"/>
      <c r="AT1799" s="124"/>
    </row>
    <row r="1800" spans="1:46" ht="12.75" customHeight="1" x14ac:dyDescent="0.2">
      <c r="A1800" s="123"/>
      <c r="B1800" s="124"/>
      <c r="C1800" s="129"/>
      <c r="AR1800" s="123"/>
      <c r="AT1800" s="124"/>
    </row>
    <row r="1801" spans="1:46" ht="12.75" customHeight="1" x14ac:dyDescent="0.2">
      <c r="A1801" s="123"/>
      <c r="B1801" s="124"/>
      <c r="C1801" s="129"/>
      <c r="AR1801" s="123"/>
      <c r="AT1801" s="124"/>
    </row>
    <row r="1802" spans="1:46" ht="12.75" customHeight="1" x14ac:dyDescent="0.2">
      <c r="A1802" s="123"/>
      <c r="B1802" s="124"/>
      <c r="C1802" s="129"/>
      <c r="AR1802" s="123"/>
      <c r="AT1802" s="124"/>
    </row>
    <row r="1803" spans="1:46" ht="12.75" customHeight="1" x14ac:dyDescent="0.2">
      <c r="A1803" s="123"/>
      <c r="B1803" s="124"/>
      <c r="C1803" s="129"/>
      <c r="AR1803" s="123"/>
      <c r="AT1803" s="124"/>
    </row>
    <row r="1804" spans="1:46" ht="12.75" customHeight="1" x14ac:dyDescent="0.2">
      <c r="A1804" s="123"/>
      <c r="B1804" s="124"/>
      <c r="C1804" s="129"/>
      <c r="AR1804" s="123"/>
      <c r="AT1804" s="124"/>
    </row>
    <row r="1805" spans="1:46" ht="12.75" customHeight="1" x14ac:dyDescent="0.2">
      <c r="A1805" s="123"/>
      <c r="B1805" s="124"/>
      <c r="C1805" s="129"/>
      <c r="AR1805" s="123"/>
      <c r="AT1805" s="124"/>
    </row>
    <row r="1806" spans="1:46" ht="12.75" customHeight="1" x14ac:dyDescent="0.2">
      <c r="A1806" s="123"/>
      <c r="B1806" s="124"/>
      <c r="C1806" s="129"/>
      <c r="AR1806" s="123"/>
      <c r="AT1806" s="124"/>
    </row>
    <row r="1807" spans="1:46" ht="12.75" customHeight="1" x14ac:dyDescent="0.2">
      <c r="A1807" s="123"/>
      <c r="B1807" s="124"/>
      <c r="C1807" s="129"/>
      <c r="AR1807" s="123"/>
      <c r="AT1807" s="124"/>
    </row>
    <row r="1808" spans="1:46" ht="12.75" customHeight="1" x14ac:dyDescent="0.2">
      <c r="A1808" s="123"/>
      <c r="B1808" s="124"/>
      <c r="C1808" s="129"/>
      <c r="AR1808" s="123"/>
      <c r="AT1808" s="124"/>
    </row>
    <row r="1809" spans="1:46" ht="12.75" customHeight="1" x14ac:dyDescent="0.2">
      <c r="A1809" s="123"/>
      <c r="B1809" s="124"/>
      <c r="C1809" s="129"/>
      <c r="AR1809" s="123"/>
      <c r="AT1809" s="124"/>
    </row>
    <row r="1810" spans="1:46" ht="12.75" customHeight="1" x14ac:dyDescent="0.2">
      <c r="A1810" s="123"/>
      <c r="B1810" s="124"/>
      <c r="C1810" s="129"/>
      <c r="AR1810" s="123"/>
      <c r="AT1810" s="124"/>
    </row>
    <row r="1811" spans="1:46" ht="12.75" customHeight="1" x14ac:dyDescent="0.2">
      <c r="A1811" s="123"/>
      <c r="B1811" s="124"/>
      <c r="C1811" s="129"/>
      <c r="AR1811" s="123"/>
      <c r="AT1811" s="124"/>
    </row>
    <row r="1812" spans="1:46" ht="12.75" customHeight="1" x14ac:dyDescent="0.2">
      <c r="A1812" s="123"/>
      <c r="B1812" s="124"/>
      <c r="C1812" s="129"/>
      <c r="AR1812" s="123"/>
      <c r="AT1812" s="124"/>
    </row>
    <row r="1813" spans="1:46" ht="12.75" customHeight="1" x14ac:dyDescent="0.2">
      <c r="A1813" s="123"/>
      <c r="B1813" s="124"/>
      <c r="C1813" s="129"/>
      <c r="AR1813" s="123"/>
      <c r="AT1813" s="124"/>
    </row>
    <row r="1814" spans="1:46" ht="12.75" customHeight="1" x14ac:dyDescent="0.2">
      <c r="A1814" s="123"/>
      <c r="B1814" s="124"/>
      <c r="C1814" s="129"/>
      <c r="AR1814" s="123"/>
      <c r="AT1814" s="124"/>
    </row>
    <row r="1815" spans="1:46" ht="12.75" customHeight="1" x14ac:dyDescent="0.2">
      <c r="A1815" s="123"/>
      <c r="B1815" s="124"/>
      <c r="C1815" s="129"/>
      <c r="AR1815" s="123"/>
      <c r="AT1815" s="124"/>
    </row>
    <row r="1816" spans="1:46" ht="12.75" customHeight="1" x14ac:dyDescent="0.2">
      <c r="A1816" s="123"/>
      <c r="B1816" s="124"/>
      <c r="C1816" s="129"/>
      <c r="AR1816" s="123"/>
      <c r="AT1816" s="124"/>
    </row>
    <row r="1817" spans="1:46" ht="12.75" customHeight="1" x14ac:dyDescent="0.2">
      <c r="A1817" s="123"/>
      <c r="B1817" s="124"/>
      <c r="C1817" s="129"/>
      <c r="AR1817" s="123"/>
      <c r="AT1817" s="124"/>
    </row>
    <row r="1818" spans="1:46" ht="12.75" customHeight="1" x14ac:dyDescent="0.2">
      <c r="A1818" s="123"/>
      <c r="B1818" s="124"/>
      <c r="C1818" s="129"/>
      <c r="AR1818" s="123"/>
      <c r="AT1818" s="124"/>
    </row>
    <row r="1819" spans="1:46" ht="12.75" customHeight="1" x14ac:dyDescent="0.2">
      <c r="A1819" s="123"/>
      <c r="B1819" s="124"/>
      <c r="C1819" s="129"/>
      <c r="AR1819" s="123"/>
      <c r="AT1819" s="124"/>
    </row>
    <row r="1820" spans="1:46" ht="12.75" customHeight="1" x14ac:dyDescent="0.2">
      <c r="A1820" s="123"/>
      <c r="B1820" s="124"/>
      <c r="C1820" s="129"/>
      <c r="AR1820" s="123"/>
      <c r="AT1820" s="124"/>
    </row>
    <row r="1821" spans="1:46" ht="12.75" customHeight="1" x14ac:dyDescent="0.2">
      <c r="A1821" s="123"/>
      <c r="B1821" s="124"/>
      <c r="C1821" s="129"/>
      <c r="AR1821" s="123"/>
      <c r="AT1821" s="124"/>
    </row>
    <row r="1822" spans="1:46" ht="12.75" customHeight="1" x14ac:dyDescent="0.2">
      <c r="A1822" s="123"/>
      <c r="B1822" s="124"/>
      <c r="C1822" s="129"/>
      <c r="AR1822" s="123"/>
      <c r="AT1822" s="124"/>
    </row>
    <row r="1823" spans="1:46" ht="12.75" customHeight="1" x14ac:dyDescent="0.2">
      <c r="A1823" s="123"/>
      <c r="B1823" s="124"/>
      <c r="C1823" s="129"/>
      <c r="AR1823" s="123"/>
      <c r="AT1823" s="124"/>
    </row>
    <row r="1824" spans="1:46" ht="12.75" customHeight="1" x14ac:dyDescent="0.2">
      <c r="A1824" s="123"/>
      <c r="B1824" s="124"/>
      <c r="C1824" s="129"/>
      <c r="AR1824" s="123"/>
      <c r="AT1824" s="124"/>
    </row>
    <row r="1825" spans="1:46" ht="12.75" customHeight="1" x14ac:dyDescent="0.2">
      <c r="A1825" s="123"/>
      <c r="B1825" s="124"/>
      <c r="C1825" s="129"/>
      <c r="AR1825" s="123"/>
      <c r="AT1825" s="124"/>
    </row>
    <row r="1826" spans="1:46" ht="12.75" customHeight="1" x14ac:dyDescent="0.2">
      <c r="A1826" s="123"/>
      <c r="B1826" s="124"/>
      <c r="C1826" s="129"/>
      <c r="AR1826" s="123"/>
      <c r="AT1826" s="124"/>
    </row>
    <row r="1827" spans="1:46" ht="12.75" customHeight="1" x14ac:dyDescent="0.2">
      <c r="A1827" s="123"/>
      <c r="B1827" s="124"/>
      <c r="C1827" s="129"/>
      <c r="AR1827" s="123"/>
      <c r="AT1827" s="124"/>
    </row>
    <row r="1828" spans="1:46" ht="12.75" customHeight="1" x14ac:dyDescent="0.2">
      <c r="A1828" s="123"/>
      <c r="B1828" s="124"/>
      <c r="C1828" s="129"/>
      <c r="AR1828" s="123"/>
      <c r="AT1828" s="124"/>
    </row>
    <row r="1829" spans="1:46" ht="12.75" customHeight="1" x14ac:dyDescent="0.2">
      <c r="A1829" s="123"/>
      <c r="B1829" s="124"/>
      <c r="C1829" s="129"/>
      <c r="AR1829" s="123"/>
      <c r="AT1829" s="124"/>
    </row>
    <row r="1830" spans="1:46" ht="12.75" customHeight="1" x14ac:dyDescent="0.2">
      <c r="A1830" s="123"/>
      <c r="B1830" s="124"/>
      <c r="C1830" s="129"/>
      <c r="AR1830" s="123"/>
      <c r="AT1830" s="124"/>
    </row>
    <row r="1831" spans="1:46" ht="12.75" customHeight="1" x14ac:dyDescent="0.2">
      <c r="A1831" s="123"/>
      <c r="B1831" s="124"/>
      <c r="C1831" s="129"/>
      <c r="AR1831" s="123"/>
      <c r="AT1831" s="124"/>
    </row>
    <row r="1832" spans="1:46" ht="12.75" customHeight="1" x14ac:dyDescent="0.2">
      <c r="A1832" s="123"/>
      <c r="B1832" s="124"/>
      <c r="C1832" s="129"/>
      <c r="AR1832" s="123"/>
      <c r="AT1832" s="124"/>
    </row>
    <row r="1833" spans="1:46" ht="12.75" customHeight="1" x14ac:dyDescent="0.2">
      <c r="A1833" s="123"/>
      <c r="B1833" s="124"/>
      <c r="C1833" s="129"/>
      <c r="AR1833" s="123"/>
      <c r="AT1833" s="124"/>
    </row>
    <row r="1834" spans="1:46" ht="12.75" customHeight="1" x14ac:dyDescent="0.2">
      <c r="A1834" s="123"/>
      <c r="B1834" s="124"/>
      <c r="C1834" s="129"/>
      <c r="AR1834" s="123"/>
      <c r="AT1834" s="124"/>
    </row>
    <row r="1835" spans="1:46" ht="12.75" customHeight="1" x14ac:dyDescent="0.2">
      <c r="A1835" s="123"/>
      <c r="B1835" s="124"/>
      <c r="C1835" s="129"/>
      <c r="AR1835" s="123"/>
      <c r="AT1835" s="124"/>
    </row>
    <row r="1836" spans="1:46" ht="12.75" customHeight="1" x14ac:dyDescent="0.2">
      <c r="A1836" s="123"/>
      <c r="B1836" s="124"/>
      <c r="C1836" s="129"/>
      <c r="AR1836" s="123"/>
      <c r="AT1836" s="124"/>
    </row>
    <row r="1837" spans="1:46" ht="12.75" customHeight="1" x14ac:dyDescent="0.2">
      <c r="A1837" s="123"/>
      <c r="B1837" s="124"/>
      <c r="C1837" s="129"/>
      <c r="AR1837" s="123"/>
      <c r="AT1837" s="124"/>
    </row>
    <row r="1838" spans="1:46" ht="12.75" customHeight="1" x14ac:dyDescent="0.2">
      <c r="A1838" s="123"/>
      <c r="B1838" s="124"/>
      <c r="C1838" s="129"/>
      <c r="AR1838" s="123"/>
      <c r="AT1838" s="124"/>
    </row>
    <row r="1839" spans="1:46" ht="12.75" customHeight="1" x14ac:dyDescent="0.2">
      <c r="A1839" s="123"/>
      <c r="B1839" s="124"/>
      <c r="C1839" s="129"/>
      <c r="AR1839" s="123"/>
      <c r="AT1839" s="124"/>
    </row>
    <row r="1840" spans="1:46" ht="12.75" customHeight="1" x14ac:dyDescent="0.2">
      <c r="A1840" s="123"/>
      <c r="B1840" s="124"/>
      <c r="C1840" s="129"/>
      <c r="AR1840" s="123"/>
      <c r="AT1840" s="124"/>
    </row>
    <row r="1841" spans="1:46" ht="12.75" customHeight="1" x14ac:dyDescent="0.2">
      <c r="A1841" s="123"/>
      <c r="B1841" s="124"/>
      <c r="C1841" s="129"/>
      <c r="AR1841" s="123"/>
      <c r="AT1841" s="124"/>
    </row>
    <row r="1842" spans="1:46" ht="12.75" customHeight="1" x14ac:dyDescent="0.2">
      <c r="A1842" s="123"/>
      <c r="B1842" s="124"/>
      <c r="C1842" s="129"/>
      <c r="AR1842" s="123"/>
      <c r="AT1842" s="124"/>
    </row>
    <row r="1843" spans="1:46" ht="12.75" customHeight="1" x14ac:dyDescent="0.2">
      <c r="A1843" s="123"/>
      <c r="B1843" s="124"/>
      <c r="C1843" s="129"/>
      <c r="AR1843" s="123"/>
      <c r="AT1843" s="124"/>
    </row>
    <row r="1844" spans="1:46" ht="12.75" customHeight="1" x14ac:dyDescent="0.2">
      <c r="A1844" s="123"/>
      <c r="B1844" s="124"/>
      <c r="C1844" s="129"/>
      <c r="AR1844" s="123"/>
      <c r="AT1844" s="124"/>
    </row>
    <row r="1845" spans="1:46" ht="12.75" customHeight="1" x14ac:dyDescent="0.2">
      <c r="A1845" s="123"/>
      <c r="B1845" s="124"/>
      <c r="C1845" s="129"/>
      <c r="AR1845" s="123"/>
      <c r="AT1845" s="124"/>
    </row>
    <row r="1846" spans="1:46" ht="12.75" customHeight="1" x14ac:dyDescent="0.2">
      <c r="A1846" s="123"/>
      <c r="B1846" s="124"/>
      <c r="C1846" s="129"/>
      <c r="AR1846" s="123"/>
      <c r="AT1846" s="124"/>
    </row>
    <row r="1847" spans="1:46" ht="12.75" customHeight="1" x14ac:dyDescent="0.2">
      <c r="A1847" s="123"/>
      <c r="B1847" s="124"/>
      <c r="C1847" s="129"/>
      <c r="AR1847" s="123"/>
      <c r="AT1847" s="124"/>
    </row>
    <row r="1848" spans="1:46" ht="12.75" customHeight="1" x14ac:dyDescent="0.2">
      <c r="A1848" s="123"/>
      <c r="B1848" s="124"/>
      <c r="C1848" s="129"/>
      <c r="AR1848" s="123"/>
      <c r="AT1848" s="124"/>
    </row>
    <row r="1849" spans="1:46" ht="12.75" customHeight="1" x14ac:dyDescent="0.2">
      <c r="A1849" s="123"/>
      <c r="B1849" s="124"/>
      <c r="C1849" s="129"/>
      <c r="AR1849" s="123"/>
      <c r="AT1849" s="124"/>
    </row>
    <row r="1850" spans="1:46" ht="12.75" customHeight="1" x14ac:dyDescent="0.2">
      <c r="A1850" s="123"/>
      <c r="B1850" s="124"/>
      <c r="C1850" s="129"/>
      <c r="AR1850" s="123"/>
      <c r="AT1850" s="124"/>
    </row>
    <row r="1851" spans="1:46" ht="12.75" customHeight="1" x14ac:dyDescent="0.2">
      <c r="A1851" s="123"/>
      <c r="B1851" s="124"/>
      <c r="C1851" s="129"/>
      <c r="AR1851" s="123"/>
      <c r="AT1851" s="124"/>
    </row>
    <row r="1852" spans="1:46" ht="12.75" customHeight="1" x14ac:dyDescent="0.2">
      <c r="A1852" s="123"/>
      <c r="B1852" s="124"/>
      <c r="C1852" s="129"/>
      <c r="AR1852" s="123"/>
      <c r="AT1852" s="124"/>
    </row>
    <row r="1853" spans="1:46" ht="12.75" customHeight="1" x14ac:dyDescent="0.2">
      <c r="A1853" s="123"/>
      <c r="B1853" s="124"/>
      <c r="C1853" s="129"/>
      <c r="AR1853" s="123"/>
      <c r="AT1853" s="124"/>
    </row>
    <row r="1854" spans="1:46" ht="12.75" customHeight="1" x14ac:dyDescent="0.2">
      <c r="A1854" s="123"/>
      <c r="B1854" s="124"/>
      <c r="C1854" s="129"/>
      <c r="AR1854" s="123"/>
      <c r="AT1854" s="124"/>
    </row>
    <row r="1855" spans="1:46" ht="12.75" customHeight="1" x14ac:dyDescent="0.2">
      <c r="A1855" s="123"/>
      <c r="B1855" s="124"/>
      <c r="C1855" s="129"/>
      <c r="AR1855" s="123"/>
      <c r="AT1855" s="124"/>
    </row>
    <row r="1856" spans="1:46" ht="12.75" customHeight="1" x14ac:dyDescent="0.2">
      <c r="A1856" s="123"/>
      <c r="B1856" s="124"/>
      <c r="C1856" s="129"/>
      <c r="AR1856" s="123"/>
      <c r="AT1856" s="124"/>
    </row>
    <row r="1857" spans="1:46" ht="12.75" customHeight="1" x14ac:dyDescent="0.2">
      <c r="A1857" s="123"/>
      <c r="B1857" s="124"/>
      <c r="C1857" s="129"/>
      <c r="AR1857" s="123"/>
      <c r="AT1857" s="124"/>
    </row>
    <row r="1858" spans="1:46" ht="12.75" customHeight="1" x14ac:dyDescent="0.2">
      <c r="A1858" s="123"/>
      <c r="B1858" s="124"/>
      <c r="C1858" s="129"/>
      <c r="AR1858" s="123"/>
      <c r="AT1858" s="124"/>
    </row>
    <row r="1859" spans="1:46" ht="12.75" customHeight="1" x14ac:dyDescent="0.2">
      <c r="A1859" s="123"/>
      <c r="B1859" s="124"/>
      <c r="C1859" s="129"/>
      <c r="AR1859" s="123"/>
      <c r="AT1859" s="124"/>
    </row>
    <row r="1860" spans="1:46" ht="12.75" customHeight="1" x14ac:dyDescent="0.2">
      <c r="A1860" s="123"/>
      <c r="B1860" s="124"/>
      <c r="C1860" s="129"/>
      <c r="AR1860" s="123"/>
      <c r="AT1860" s="124"/>
    </row>
    <row r="1861" spans="1:46" ht="12.75" customHeight="1" x14ac:dyDescent="0.2">
      <c r="A1861" s="123"/>
      <c r="B1861" s="124"/>
      <c r="C1861" s="129"/>
      <c r="AR1861" s="123"/>
      <c r="AT1861" s="124"/>
    </row>
    <row r="1862" spans="1:46" ht="12.75" customHeight="1" x14ac:dyDescent="0.2">
      <c r="A1862" s="123"/>
      <c r="B1862" s="124"/>
      <c r="C1862" s="129"/>
      <c r="AR1862" s="123"/>
      <c r="AT1862" s="124"/>
    </row>
    <row r="1863" spans="1:46" ht="12.75" customHeight="1" x14ac:dyDescent="0.2">
      <c r="A1863" s="123"/>
      <c r="B1863" s="124"/>
      <c r="C1863" s="129"/>
      <c r="AR1863" s="123"/>
      <c r="AT1863" s="124"/>
    </row>
    <row r="1864" spans="1:46" ht="12.75" customHeight="1" x14ac:dyDescent="0.2">
      <c r="A1864" s="123"/>
      <c r="B1864" s="124"/>
      <c r="C1864" s="129"/>
      <c r="AR1864" s="123"/>
      <c r="AT1864" s="124"/>
    </row>
    <row r="1865" spans="1:46" ht="12.75" customHeight="1" x14ac:dyDescent="0.2">
      <c r="A1865" s="123"/>
      <c r="B1865" s="124"/>
      <c r="C1865" s="129"/>
      <c r="AR1865" s="123"/>
      <c r="AT1865" s="124"/>
    </row>
    <row r="1866" spans="1:46" ht="12.75" customHeight="1" x14ac:dyDescent="0.2">
      <c r="A1866" s="123"/>
      <c r="B1866" s="124"/>
      <c r="C1866" s="129"/>
      <c r="AR1866" s="123"/>
      <c r="AT1866" s="124"/>
    </row>
    <row r="1867" spans="1:46" ht="12.75" customHeight="1" x14ac:dyDescent="0.2">
      <c r="A1867" s="123"/>
      <c r="B1867" s="124"/>
      <c r="C1867" s="129"/>
      <c r="AR1867" s="123"/>
      <c r="AT1867" s="124"/>
    </row>
    <row r="1868" spans="1:46" ht="12.75" customHeight="1" x14ac:dyDescent="0.2">
      <c r="A1868" s="123"/>
      <c r="B1868" s="124"/>
      <c r="C1868" s="129"/>
      <c r="AR1868" s="123"/>
      <c r="AT1868" s="124"/>
    </row>
    <row r="1869" spans="1:46" ht="12.75" customHeight="1" x14ac:dyDescent="0.2">
      <c r="A1869" s="123"/>
      <c r="B1869" s="124"/>
      <c r="C1869" s="129"/>
      <c r="AR1869" s="123"/>
      <c r="AT1869" s="124"/>
    </row>
    <row r="1870" spans="1:46" ht="12.75" customHeight="1" x14ac:dyDescent="0.2">
      <c r="A1870" s="123"/>
      <c r="B1870" s="124"/>
      <c r="C1870" s="129"/>
      <c r="AR1870" s="123"/>
      <c r="AT1870" s="124"/>
    </row>
    <row r="1871" spans="1:46" ht="12.75" customHeight="1" x14ac:dyDescent="0.2">
      <c r="A1871" s="123"/>
      <c r="B1871" s="124"/>
      <c r="C1871" s="129"/>
      <c r="AR1871" s="123"/>
      <c r="AT1871" s="124"/>
    </row>
    <row r="1872" spans="1:46" ht="12.75" customHeight="1" x14ac:dyDescent="0.2">
      <c r="A1872" s="123"/>
      <c r="B1872" s="124"/>
      <c r="C1872" s="129"/>
      <c r="AR1872" s="123"/>
      <c r="AT1872" s="124"/>
    </row>
    <row r="1873" spans="1:46" ht="12.75" customHeight="1" x14ac:dyDescent="0.2">
      <c r="A1873" s="123"/>
      <c r="B1873" s="124"/>
      <c r="C1873" s="129"/>
      <c r="AR1873" s="123"/>
      <c r="AT1873" s="124"/>
    </row>
    <row r="1874" spans="1:46" ht="12.75" customHeight="1" x14ac:dyDescent="0.2">
      <c r="A1874" s="123"/>
      <c r="B1874" s="124"/>
      <c r="C1874" s="129"/>
      <c r="AR1874" s="123"/>
      <c r="AT1874" s="124"/>
    </row>
    <row r="1875" spans="1:46" ht="12.75" customHeight="1" x14ac:dyDescent="0.2">
      <c r="A1875" s="123"/>
      <c r="B1875" s="124"/>
      <c r="C1875" s="129"/>
      <c r="AR1875" s="123"/>
      <c r="AT1875" s="124"/>
    </row>
    <row r="1876" spans="1:46" ht="12.75" customHeight="1" x14ac:dyDescent="0.2">
      <c r="A1876" s="123"/>
      <c r="B1876" s="124"/>
      <c r="C1876" s="129"/>
      <c r="AR1876" s="123"/>
      <c r="AT1876" s="124"/>
    </row>
    <row r="1877" spans="1:46" ht="12.75" customHeight="1" x14ac:dyDescent="0.2">
      <c r="A1877" s="123"/>
      <c r="B1877" s="124"/>
      <c r="C1877" s="129"/>
      <c r="AR1877" s="123"/>
      <c r="AT1877" s="124"/>
    </row>
    <row r="1878" spans="1:46" ht="12.75" customHeight="1" x14ac:dyDescent="0.2">
      <c r="A1878" s="123"/>
      <c r="B1878" s="124"/>
      <c r="C1878" s="129"/>
      <c r="AR1878" s="123"/>
      <c r="AT1878" s="124"/>
    </row>
    <row r="1879" spans="1:46" ht="12.75" customHeight="1" x14ac:dyDescent="0.2">
      <c r="A1879" s="123"/>
      <c r="B1879" s="124"/>
      <c r="C1879" s="129"/>
      <c r="AR1879" s="123"/>
      <c r="AT1879" s="124"/>
    </row>
    <row r="1880" spans="1:46" ht="12.75" customHeight="1" x14ac:dyDescent="0.2">
      <c r="A1880" s="123"/>
      <c r="B1880" s="124"/>
      <c r="C1880" s="129"/>
      <c r="AR1880" s="123"/>
      <c r="AT1880" s="124"/>
    </row>
    <row r="1881" spans="1:46" ht="12.75" customHeight="1" x14ac:dyDescent="0.2">
      <c r="A1881" s="123"/>
      <c r="B1881" s="124"/>
      <c r="C1881" s="129"/>
      <c r="AR1881" s="123"/>
      <c r="AT1881" s="124"/>
    </row>
    <row r="1882" spans="1:46" ht="12.75" customHeight="1" x14ac:dyDescent="0.2">
      <c r="A1882" s="123"/>
      <c r="B1882" s="124"/>
      <c r="C1882" s="129"/>
      <c r="AR1882" s="123"/>
      <c r="AT1882" s="124"/>
    </row>
    <row r="1883" spans="1:46" ht="12.75" customHeight="1" x14ac:dyDescent="0.2">
      <c r="A1883" s="123"/>
      <c r="B1883" s="124"/>
      <c r="C1883" s="129"/>
      <c r="AR1883" s="123"/>
      <c r="AT1883" s="124"/>
    </row>
    <row r="1884" spans="1:46" ht="12.75" customHeight="1" x14ac:dyDescent="0.2">
      <c r="A1884" s="123"/>
      <c r="B1884" s="124"/>
      <c r="C1884" s="129"/>
      <c r="AR1884" s="123"/>
      <c r="AT1884" s="124"/>
    </row>
    <row r="1885" spans="1:46" ht="12.75" customHeight="1" x14ac:dyDescent="0.2">
      <c r="A1885" s="123"/>
      <c r="B1885" s="124"/>
      <c r="C1885" s="129"/>
      <c r="AR1885" s="123"/>
      <c r="AT1885" s="124"/>
    </row>
    <row r="1886" spans="1:46" ht="12.75" customHeight="1" x14ac:dyDescent="0.2">
      <c r="A1886" s="123"/>
      <c r="B1886" s="124"/>
      <c r="C1886" s="129"/>
      <c r="AR1886" s="123"/>
      <c r="AT1886" s="124"/>
    </row>
    <row r="1887" spans="1:46" ht="12.75" customHeight="1" x14ac:dyDescent="0.2">
      <c r="A1887" s="123"/>
      <c r="B1887" s="124"/>
      <c r="C1887" s="129"/>
      <c r="AR1887" s="123"/>
      <c r="AT1887" s="124"/>
    </row>
    <row r="1888" spans="1:46" ht="12.75" customHeight="1" x14ac:dyDescent="0.2">
      <c r="A1888" s="123"/>
      <c r="B1888" s="124"/>
      <c r="C1888" s="129"/>
      <c r="AR1888" s="123"/>
      <c r="AT1888" s="124"/>
    </row>
    <row r="1889" spans="1:46" ht="12.75" customHeight="1" x14ac:dyDescent="0.2">
      <c r="A1889" s="123"/>
      <c r="B1889" s="124"/>
      <c r="C1889" s="129"/>
      <c r="AR1889" s="123"/>
      <c r="AT1889" s="124"/>
    </row>
    <row r="1890" spans="1:46" ht="12.75" customHeight="1" x14ac:dyDescent="0.2">
      <c r="A1890" s="123"/>
      <c r="B1890" s="124"/>
      <c r="C1890" s="129"/>
      <c r="AR1890" s="123"/>
      <c r="AT1890" s="124"/>
    </row>
    <row r="1891" spans="1:46" ht="12.75" customHeight="1" x14ac:dyDescent="0.2">
      <c r="A1891" s="123"/>
      <c r="B1891" s="124"/>
      <c r="C1891" s="129"/>
      <c r="AR1891" s="123"/>
      <c r="AT1891" s="124"/>
    </row>
    <row r="1892" spans="1:46" ht="12.75" customHeight="1" x14ac:dyDescent="0.2">
      <c r="A1892" s="123"/>
      <c r="B1892" s="124"/>
      <c r="C1892" s="129"/>
      <c r="AR1892" s="123"/>
      <c r="AT1892" s="124"/>
    </row>
    <row r="1893" spans="1:46" ht="12.75" customHeight="1" x14ac:dyDescent="0.2">
      <c r="A1893" s="123"/>
      <c r="B1893" s="124"/>
      <c r="C1893" s="129"/>
      <c r="AR1893" s="123"/>
      <c r="AT1893" s="124"/>
    </row>
    <row r="1894" spans="1:46" ht="12.75" customHeight="1" x14ac:dyDescent="0.2">
      <c r="A1894" s="123"/>
      <c r="B1894" s="124"/>
      <c r="C1894" s="129"/>
      <c r="AR1894" s="123"/>
      <c r="AT1894" s="124"/>
    </row>
    <row r="1895" spans="1:46" ht="12.75" customHeight="1" x14ac:dyDescent="0.2">
      <c r="A1895" s="123"/>
      <c r="B1895" s="124"/>
      <c r="C1895" s="129"/>
      <c r="AR1895" s="123"/>
      <c r="AT1895" s="124"/>
    </row>
    <row r="1896" spans="1:46" ht="12.75" customHeight="1" x14ac:dyDescent="0.2">
      <c r="A1896" s="123"/>
      <c r="B1896" s="124"/>
      <c r="C1896" s="129"/>
      <c r="AR1896" s="123"/>
      <c r="AT1896" s="124"/>
    </row>
    <row r="1897" spans="1:46" ht="12.75" customHeight="1" x14ac:dyDescent="0.2">
      <c r="A1897" s="123"/>
      <c r="B1897" s="124"/>
      <c r="C1897" s="129"/>
      <c r="AR1897" s="123"/>
      <c r="AT1897" s="124"/>
    </row>
    <row r="1898" spans="1:46" ht="12.75" customHeight="1" x14ac:dyDescent="0.2">
      <c r="A1898" s="123"/>
      <c r="B1898" s="124"/>
      <c r="C1898" s="129"/>
      <c r="AR1898" s="123"/>
      <c r="AT1898" s="124"/>
    </row>
    <row r="1899" spans="1:46" ht="12.75" customHeight="1" x14ac:dyDescent="0.2">
      <c r="A1899" s="123"/>
      <c r="B1899" s="124"/>
      <c r="C1899" s="129"/>
      <c r="AR1899" s="123"/>
      <c r="AT1899" s="124"/>
    </row>
    <row r="1900" spans="1:46" ht="12.75" customHeight="1" x14ac:dyDescent="0.2">
      <c r="A1900" s="123"/>
      <c r="B1900" s="124"/>
      <c r="C1900" s="129"/>
      <c r="AR1900" s="123"/>
      <c r="AT1900" s="124"/>
    </row>
    <row r="1901" spans="1:46" ht="12.75" customHeight="1" x14ac:dyDescent="0.2">
      <c r="A1901" s="123"/>
      <c r="B1901" s="124"/>
      <c r="C1901" s="129"/>
      <c r="AR1901" s="123"/>
      <c r="AT1901" s="124"/>
    </row>
    <row r="1902" spans="1:46" ht="12.75" customHeight="1" x14ac:dyDescent="0.2">
      <c r="A1902" s="123"/>
      <c r="B1902" s="124"/>
      <c r="C1902" s="129"/>
      <c r="AR1902" s="123"/>
      <c r="AT1902" s="124"/>
    </row>
    <row r="1903" spans="1:46" ht="12.75" customHeight="1" x14ac:dyDescent="0.2">
      <c r="A1903" s="123"/>
      <c r="B1903" s="124"/>
      <c r="C1903" s="129"/>
      <c r="AR1903" s="123"/>
      <c r="AT1903" s="124"/>
    </row>
    <row r="1904" spans="1:46" ht="12.75" customHeight="1" x14ac:dyDescent="0.2">
      <c r="A1904" s="123"/>
      <c r="B1904" s="124"/>
      <c r="C1904" s="129"/>
      <c r="AR1904" s="123"/>
      <c r="AT1904" s="124"/>
    </row>
    <row r="1905" spans="1:46" ht="12.75" customHeight="1" x14ac:dyDescent="0.2">
      <c r="A1905" s="123"/>
      <c r="B1905" s="124"/>
      <c r="C1905" s="129"/>
      <c r="AR1905" s="123"/>
      <c r="AT1905" s="124"/>
    </row>
    <row r="1906" spans="1:46" ht="12.75" customHeight="1" x14ac:dyDescent="0.2">
      <c r="A1906" s="123"/>
      <c r="B1906" s="124"/>
      <c r="C1906" s="129"/>
      <c r="AR1906" s="123"/>
      <c r="AT1906" s="124"/>
    </row>
    <row r="1907" spans="1:46" ht="12.75" customHeight="1" x14ac:dyDescent="0.2">
      <c r="A1907" s="123"/>
      <c r="B1907" s="124"/>
      <c r="C1907" s="129"/>
      <c r="AR1907" s="123"/>
      <c r="AT1907" s="124"/>
    </row>
    <row r="1908" spans="1:46" ht="12.75" customHeight="1" x14ac:dyDescent="0.2">
      <c r="A1908" s="123"/>
      <c r="B1908" s="124"/>
      <c r="C1908" s="129"/>
      <c r="AR1908" s="123"/>
      <c r="AT1908" s="124"/>
    </row>
    <row r="1909" spans="1:46" ht="12.75" customHeight="1" x14ac:dyDescent="0.2">
      <c r="A1909" s="123"/>
      <c r="B1909" s="124"/>
      <c r="C1909" s="129"/>
      <c r="AR1909" s="123"/>
      <c r="AT1909" s="124"/>
    </row>
    <row r="1910" spans="1:46" ht="12.75" customHeight="1" x14ac:dyDescent="0.2">
      <c r="A1910" s="123"/>
      <c r="B1910" s="124"/>
      <c r="C1910" s="129"/>
      <c r="AR1910" s="123"/>
      <c r="AT1910" s="124"/>
    </row>
    <row r="1911" spans="1:46" ht="12.75" customHeight="1" x14ac:dyDescent="0.2">
      <c r="A1911" s="123"/>
      <c r="B1911" s="124"/>
      <c r="C1911" s="129"/>
      <c r="AR1911" s="123"/>
      <c r="AT1911" s="124"/>
    </row>
    <row r="1912" spans="1:46" ht="12.75" customHeight="1" x14ac:dyDescent="0.2">
      <c r="A1912" s="123"/>
      <c r="B1912" s="124"/>
      <c r="C1912" s="129"/>
      <c r="AR1912" s="123"/>
      <c r="AT1912" s="124"/>
    </row>
    <row r="1913" spans="1:46" ht="12.75" customHeight="1" x14ac:dyDescent="0.2">
      <c r="A1913" s="123"/>
      <c r="B1913" s="124"/>
      <c r="C1913" s="129"/>
      <c r="AR1913" s="123"/>
      <c r="AT1913" s="124"/>
    </row>
    <row r="1914" spans="1:46" ht="12.75" customHeight="1" x14ac:dyDescent="0.2">
      <c r="A1914" s="123"/>
      <c r="B1914" s="124"/>
      <c r="C1914" s="129"/>
      <c r="AR1914" s="123"/>
      <c r="AT1914" s="124"/>
    </row>
    <row r="1915" spans="1:46" ht="12.75" customHeight="1" x14ac:dyDescent="0.2">
      <c r="A1915" s="123"/>
      <c r="B1915" s="124"/>
      <c r="C1915" s="129"/>
      <c r="AR1915" s="123"/>
      <c r="AT1915" s="124"/>
    </row>
    <row r="1916" spans="1:46" ht="12.75" customHeight="1" x14ac:dyDescent="0.2">
      <c r="A1916" s="123"/>
      <c r="B1916" s="124"/>
      <c r="C1916" s="129"/>
      <c r="AR1916" s="123"/>
      <c r="AT1916" s="124"/>
    </row>
    <row r="1917" spans="1:46" ht="12.75" customHeight="1" x14ac:dyDescent="0.2">
      <c r="A1917" s="123"/>
      <c r="B1917" s="124"/>
      <c r="C1917" s="129"/>
      <c r="AR1917" s="123"/>
      <c r="AT1917" s="124"/>
    </row>
    <row r="1918" spans="1:46" ht="12.75" customHeight="1" x14ac:dyDescent="0.2">
      <c r="A1918" s="123"/>
      <c r="B1918" s="124"/>
      <c r="C1918" s="129"/>
      <c r="AR1918" s="123"/>
      <c r="AT1918" s="124"/>
    </row>
    <row r="1919" spans="1:46" ht="12.75" customHeight="1" x14ac:dyDescent="0.2">
      <c r="A1919" s="123"/>
      <c r="B1919" s="124"/>
      <c r="C1919" s="129"/>
      <c r="AR1919" s="123"/>
      <c r="AT1919" s="124"/>
    </row>
    <row r="1920" spans="1:46" ht="12.75" customHeight="1" x14ac:dyDescent="0.2">
      <c r="A1920" s="123"/>
      <c r="B1920" s="124"/>
      <c r="C1920" s="129"/>
      <c r="AR1920" s="123"/>
      <c r="AT1920" s="124"/>
    </row>
    <row r="1921" spans="1:46" ht="12.75" customHeight="1" x14ac:dyDescent="0.2">
      <c r="A1921" s="123"/>
      <c r="B1921" s="124"/>
      <c r="C1921" s="129"/>
      <c r="AR1921" s="123"/>
      <c r="AT1921" s="124"/>
    </row>
    <row r="1922" spans="1:46" ht="12.75" customHeight="1" x14ac:dyDescent="0.2">
      <c r="A1922" s="123"/>
      <c r="B1922" s="124"/>
      <c r="C1922" s="129"/>
      <c r="AR1922" s="123"/>
      <c r="AT1922" s="124"/>
    </row>
    <row r="1923" spans="1:46" ht="12.75" customHeight="1" x14ac:dyDescent="0.2">
      <c r="A1923" s="123"/>
      <c r="B1923" s="124"/>
      <c r="C1923" s="129"/>
      <c r="AR1923" s="123"/>
      <c r="AT1923" s="124"/>
    </row>
    <row r="1924" spans="1:46" ht="12.75" customHeight="1" x14ac:dyDescent="0.2">
      <c r="A1924" s="123"/>
      <c r="B1924" s="124"/>
      <c r="C1924" s="129"/>
      <c r="AR1924" s="123"/>
      <c r="AT1924" s="124"/>
    </row>
    <row r="1925" spans="1:46" ht="12.75" customHeight="1" x14ac:dyDescent="0.2">
      <c r="A1925" s="123"/>
      <c r="B1925" s="124"/>
      <c r="C1925" s="129"/>
      <c r="AR1925" s="123"/>
      <c r="AT1925" s="124"/>
    </row>
    <row r="1926" spans="1:46" ht="12.75" customHeight="1" x14ac:dyDescent="0.2">
      <c r="A1926" s="123"/>
      <c r="B1926" s="124"/>
      <c r="C1926" s="129"/>
      <c r="AR1926" s="123"/>
      <c r="AT1926" s="124"/>
    </row>
    <row r="1927" spans="1:46" ht="12.75" customHeight="1" x14ac:dyDescent="0.2">
      <c r="A1927" s="123"/>
      <c r="B1927" s="124"/>
      <c r="C1927" s="129"/>
      <c r="AR1927" s="123"/>
      <c r="AT1927" s="124"/>
    </row>
    <row r="1928" spans="1:46" ht="12.75" customHeight="1" x14ac:dyDescent="0.2">
      <c r="A1928" s="123"/>
      <c r="B1928" s="124"/>
      <c r="C1928" s="129"/>
      <c r="AR1928" s="123"/>
      <c r="AT1928" s="124"/>
    </row>
    <row r="1929" spans="1:46" ht="12.75" customHeight="1" x14ac:dyDescent="0.2">
      <c r="A1929" s="123"/>
      <c r="B1929" s="124"/>
      <c r="C1929" s="129"/>
      <c r="AR1929" s="123"/>
      <c r="AT1929" s="124"/>
    </row>
    <row r="1930" spans="1:46" ht="12.75" customHeight="1" x14ac:dyDescent="0.2">
      <c r="A1930" s="123"/>
      <c r="B1930" s="124"/>
      <c r="C1930" s="129"/>
      <c r="AR1930" s="123"/>
      <c r="AT1930" s="124"/>
    </row>
    <row r="1931" spans="1:46" ht="12.75" customHeight="1" x14ac:dyDescent="0.2">
      <c r="A1931" s="123"/>
      <c r="B1931" s="124"/>
      <c r="C1931" s="129"/>
      <c r="AR1931" s="123"/>
      <c r="AT1931" s="124"/>
    </row>
    <row r="1932" spans="1:46" ht="12.75" customHeight="1" x14ac:dyDescent="0.2">
      <c r="A1932" s="123"/>
      <c r="B1932" s="124"/>
      <c r="C1932" s="129"/>
      <c r="AR1932" s="123"/>
      <c r="AT1932" s="124"/>
    </row>
    <row r="1933" spans="1:46" ht="12.75" customHeight="1" x14ac:dyDescent="0.2">
      <c r="A1933" s="123"/>
      <c r="B1933" s="124"/>
      <c r="C1933" s="129"/>
      <c r="AR1933" s="123"/>
      <c r="AT1933" s="124"/>
    </row>
    <row r="1934" spans="1:46" ht="12.75" customHeight="1" x14ac:dyDescent="0.2">
      <c r="A1934" s="123"/>
      <c r="B1934" s="124"/>
      <c r="C1934" s="129"/>
      <c r="AR1934" s="123"/>
      <c r="AT1934" s="124"/>
    </row>
    <row r="1935" spans="1:46" ht="12.75" customHeight="1" x14ac:dyDescent="0.2">
      <c r="A1935" s="123"/>
      <c r="B1935" s="124"/>
      <c r="C1935" s="129"/>
      <c r="AR1935" s="123"/>
      <c r="AT1935" s="124"/>
    </row>
    <row r="1936" spans="1:46" ht="12.75" customHeight="1" x14ac:dyDescent="0.2">
      <c r="A1936" s="123"/>
      <c r="B1936" s="124"/>
      <c r="C1936" s="129"/>
      <c r="AR1936" s="123"/>
      <c r="AT1936" s="124"/>
    </row>
    <row r="1937" spans="1:46" ht="12.75" customHeight="1" x14ac:dyDescent="0.2">
      <c r="A1937" s="123"/>
      <c r="B1937" s="124"/>
      <c r="C1937" s="129"/>
      <c r="AR1937" s="123"/>
      <c r="AT1937" s="124"/>
    </row>
    <row r="1938" spans="1:46" ht="12.75" customHeight="1" x14ac:dyDescent="0.2">
      <c r="A1938" s="123"/>
      <c r="B1938" s="124"/>
      <c r="C1938" s="129"/>
      <c r="AR1938" s="123"/>
      <c r="AT1938" s="124"/>
    </row>
    <row r="1939" spans="1:46" ht="12.75" customHeight="1" x14ac:dyDescent="0.2">
      <c r="A1939" s="123"/>
      <c r="B1939" s="124"/>
      <c r="C1939" s="129"/>
      <c r="AR1939" s="123"/>
      <c r="AT1939" s="124"/>
    </row>
    <row r="1940" spans="1:46" ht="12.75" customHeight="1" x14ac:dyDescent="0.2">
      <c r="A1940" s="123"/>
      <c r="B1940" s="124"/>
      <c r="C1940" s="129"/>
      <c r="AR1940" s="123"/>
      <c r="AT1940" s="124"/>
    </row>
    <row r="1941" spans="1:46" ht="12.75" customHeight="1" x14ac:dyDescent="0.2">
      <c r="A1941" s="123"/>
      <c r="B1941" s="124"/>
      <c r="C1941" s="129"/>
      <c r="AR1941" s="123"/>
      <c r="AT1941" s="124"/>
    </row>
    <row r="1942" spans="1:46" ht="12.75" customHeight="1" x14ac:dyDescent="0.2">
      <c r="A1942" s="123"/>
      <c r="B1942" s="124"/>
      <c r="C1942" s="129"/>
      <c r="AR1942" s="123"/>
      <c r="AT1942" s="124"/>
    </row>
    <row r="1943" spans="1:46" ht="12.75" customHeight="1" x14ac:dyDescent="0.2">
      <c r="A1943" s="123"/>
      <c r="B1943" s="124"/>
      <c r="C1943" s="129"/>
      <c r="AR1943" s="123"/>
      <c r="AT1943" s="124"/>
    </row>
    <row r="1944" spans="1:46" ht="12.75" customHeight="1" x14ac:dyDescent="0.2">
      <c r="A1944" s="123"/>
      <c r="B1944" s="124"/>
      <c r="C1944" s="129"/>
      <c r="AR1944" s="123"/>
      <c r="AT1944" s="124"/>
    </row>
    <row r="1945" spans="1:46" ht="12.75" customHeight="1" x14ac:dyDescent="0.2">
      <c r="A1945" s="123"/>
      <c r="B1945" s="124"/>
      <c r="C1945" s="129"/>
      <c r="AR1945" s="123"/>
      <c r="AT1945" s="124"/>
    </row>
    <row r="1946" spans="1:46" ht="12.75" customHeight="1" x14ac:dyDescent="0.2">
      <c r="A1946" s="123"/>
      <c r="B1946" s="124"/>
      <c r="C1946" s="129"/>
      <c r="AR1946" s="123"/>
      <c r="AT1946" s="124"/>
    </row>
    <row r="1947" spans="1:46" ht="12.75" customHeight="1" x14ac:dyDescent="0.2">
      <c r="A1947" s="123"/>
      <c r="B1947" s="124"/>
      <c r="C1947" s="129"/>
      <c r="AR1947" s="123"/>
      <c r="AT1947" s="124"/>
    </row>
    <row r="1948" spans="1:46" ht="12.75" customHeight="1" x14ac:dyDescent="0.2">
      <c r="A1948" s="123"/>
      <c r="B1948" s="124"/>
      <c r="C1948" s="129"/>
      <c r="AR1948" s="123"/>
      <c r="AT1948" s="124"/>
    </row>
    <row r="1949" spans="1:46" ht="12.75" customHeight="1" x14ac:dyDescent="0.2">
      <c r="A1949" s="123"/>
      <c r="B1949" s="124"/>
      <c r="C1949" s="129"/>
      <c r="AR1949" s="123"/>
      <c r="AT1949" s="124"/>
    </row>
    <row r="1950" spans="1:46" ht="12.75" customHeight="1" x14ac:dyDescent="0.2">
      <c r="A1950" s="123"/>
      <c r="B1950" s="124"/>
      <c r="C1950" s="129"/>
      <c r="AR1950" s="123"/>
      <c r="AT1950" s="124"/>
    </row>
    <row r="1951" spans="1:46" ht="12.75" customHeight="1" x14ac:dyDescent="0.2">
      <c r="A1951" s="123"/>
      <c r="B1951" s="124"/>
      <c r="C1951" s="129"/>
      <c r="AR1951" s="123"/>
      <c r="AT1951" s="124"/>
    </row>
    <row r="1952" spans="1:46" ht="12.75" customHeight="1" x14ac:dyDescent="0.2">
      <c r="A1952" s="123"/>
      <c r="B1952" s="124"/>
      <c r="C1952" s="129"/>
      <c r="AR1952" s="123"/>
      <c r="AT1952" s="124"/>
    </row>
    <row r="1953" spans="1:46" ht="12.75" customHeight="1" x14ac:dyDescent="0.2">
      <c r="A1953" s="123"/>
      <c r="B1953" s="124"/>
      <c r="C1953" s="129"/>
      <c r="AR1953" s="123"/>
      <c r="AT1953" s="124"/>
    </row>
    <row r="1954" spans="1:46" ht="12.75" customHeight="1" x14ac:dyDescent="0.2">
      <c r="A1954" s="123"/>
      <c r="B1954" s="124"/>
      <c r="C1954" s="129"/>
      <c r="AR1954" s="123"/>
      <c r="AT1954" s="124"/>
    </row>
    <row r="1955" spans="1:46" ht="12.75" customHeight="1" x14ac:dyDescent="0.2">
      <c r="A1955" s="123"/>
      <c r="B1955" s="124"/>
      <c r="C1955" s="129"/>
      <c r="AR1955" s="123"/>
      <c r="AT1955" s="124"/>
    </row>
    <row r="1956" spans="1:46" ht="12.75" customHeight="1" x14ac:dyDescent="0.2">
      <c r="A1956" s="123"/>
      <c r="B1956" s="124"/>
      <c r="C1956" s="129"/>
      <c r="AR1956" s="123"/>
      <c r="AT1956" s="124"/>
    </row>
    <row r="1957" spans="1:46" ht="12.75" customHeight="1" x14ac:dyDescent="0.2">
      <c r="A1957" s="123"/>
      <c r="B1957" s="124"/>
      <c r="C1957" s="129"/>
      <c r="AR1957" s="123"/>
      <c r="AT1957" s="124"/>
    </row>
    <row r="1958" spans="1:46" ht="12.75" customHeight="1" x14ac:dyDescent="0.2">
      <c r="A1958" s="123"/>
      <c r="B1958" s="124"/>
      <c r="C1958" s="129"/>
      <c r="AR1958" s="123"/>
      <c r="AT1958" s="124"/>
    </row>
    <row r="1959" spans="1:46" ht="12.75" customHeight="1" x14ac:dyDescent="0.2">
      <c r="A1959" s="123"/>
      <c r="B1959" s="124"/>
      <c r="C1959" s="129"/>
      <c r="AR1959" s="123"/>
      <c r="AT1959" s="124"/>
    </row>
    <row r="1960" spans="1:46" ht="12.75" customHeight="1" x14ac:dyDescent="0.2">
      <c r="A1960" s="123"/>
      <c r="B1960" s="124"/>
      <c r="C1960" s="129"/>
      <c r="AR1960" s="123"/>
      <c r="AT1960" s="124"/>
    </row>
    <row r="1961" spans="1:46" ht="12.75" customHeight="1" x14ac:dyDescent="0.2">
      <c r="A1961" s="123"/>
      <c r="B1961" s="124"/>
      <c r="C1961" s="129"/>
      <c r="AR1961" s="123"/>
      <c r="AT1961" s="124"/>
    </row>
    <row r="1962" spans="1:46" ht="12.75" customHeight="1" x14ac:dyDescent="0.2">
      <c r="A1962" s="123"/>
      <c r="B1962" s="124"/>
      <c r="C1962" s="129"/>
      <c r="AR1962" s="123"/>
      <c r="AT1962" s="124"/>
    </row>
    <row r="1963" spans="1:46" ht="12.75" customHeight="1" x14ac:dyDescent="0.2">
      <c r="A1963" s="123"/>
      <c r="B1963" s="124"/>
      <c r="C1963" s="129"/>
      <c r="AR1963" s="123"/>
      <c r="AT1963" s="124"/>
    </row>
    <row r="1964" spans="1:46" ht="12.75" customHeight="1" x14ac:dyDescent="0.2">
      <c r="A1964" s="123"/>
      <c r="B1964" s="124"/>
      <c r="C1964" s="129"/>
      <c r="AR1964" s="123"/>
      <c r="AT1964" s="124"/>
    </row>
    <row r="1965" spans="1:46" ht="12.75" customHeight="1" x14ac:dyDescent="0.2">
      <c r="A1965" s="123"/>
      <c r="B1965" s="124"/>
      <c r="C1965" s="129"/>
      <c r="AR1965" s="123"/>
      <c r="AT1965" s="124"/>
    </row>
    <row r="1966" spans="1:46" ht="12.75" customHeight="1" x14ac:dyDescent="0.2">
      <c r="A1966" s="123"/>
      <c r="B1966" s="124"/>
      <c r="C1966" s="129"/>
      <c r="AR1966" s="123"/>
      <c r="AT1966" s="124"/>
    </row>
    <row r="1967" spans="1:46" ht="12.75" customHeight="1" x14ac:dyDescent="0.2">
      <c r="A1967" s="123"/>
      <c r="B1967" s="124"/>
      <c r="C1967" s="129"/>
      <c r="AR1967" s="123"/>
      <c r="AT1967" s="124"/>
    </row>
    <row r="1968" spans="1:46" ht="12.75" customHeight="1" x14ac:dyDescent="0.2">
      <c r="A1968" s="123"/>
      <c r="B1968" s="124"/>
      <c r="C1968" s="129"/>
      <c r="AR1968" s="123"/>
      <c r="AT1968" s="124"/>
    </row>
    <row r="1969" spans="1:46" ht="12.75" customHeight="1" x14ac:dyDescent="0.2">
      <c r="A1969" s="123"/>
      <c r="B1969" s="124"/>
      <c r="C1969" s="129"/>
      <c r="AR1969" s="123"/>
      <c r="AT1969" s="124"/>
    </row>
    <row r="1970" spans="1:46" ht="12.75" customHeight="1" x14ac:dyDescent="0.2">
      <c r="A1970" s="123"/>
      <c r="B1970" s="124"/>
      <c r="C1970" s="129"/>
      <c r="AR1970" s="123"/>
      <c r="AT1970" s="124"/>
    </row>
    <row r="1971" spans="1:46" ht="12.75" customHeight="1" x14ac:dyDescent="0.2">
      <c r="A1971" s="123"/>
      <c r="B1971" s="124"/>
      <c r="C1971" s="129"/>
      <c r="AR1971" s="123"/>
      <c r="AT1971" s="124"/>
    </row>
    <row r="1972" spans="1:46" ht="12.75" customHeight="1" x14ac:dyDescent="0.2">
      <c r="A1972" s="123"/>
      <c r="B1972" s="124"/>
      <c r="C1972" s="129"/>
      <c r="AR1972" s="123"/>
      <c r="AT1972" s="124"/>
    </row>
    <row r="1973" spans="1:46" ht="12.75" customHeight="1" x14ac:dyDescent="0.2">
      <c r="A1973" s="123"/>
      <c r="B1973" s="124"/>
      <c r="C1973" s="129"/>
      <c r="AR1973" s="123"/>
      <c r="AT1973" s="124"/>
    </row>
    <row r="1974" spans="1:46" ht="12.75" customHeight="1" x14ac:dyDescent="0.2">
      <c r="A1974" s="123"/>
      <c r="B1974" s="124"/>
      <c r="C1974" s="129"/>
      <c r="AR1974" s="123"/>
      <c r="AT1974" s="124"/>
    </row>
    <row r="1975" spans="1:46" ht="12.75" customHeight="1" x14ac:dyDescent="0.2">
      <c r="A1975" s="123"/>
      <c r="B1975" s="124"/>
      <c r="C1975" s="129"/>
      <c r="AR1975" s="123"/>
      <c r="AT1975" s="124"/>
    </row>
    <row r="1976" spans="1:46" ht="12.75" customHeight="1" x14ac:dyDescent="0.2">
      <c r="A1976" s="123"/>
      <c r="B1976" s="124"/>
      <c r="C1976" s="129"/>
      <c r="AR1976" s="123"/>
      <c r="AT1976" s="124"/>
    </row>
    <row r="1977" spans="1:46" ht="12.75" customHeight="1" x14ac:dyDescent="0.2">
      <c r="A1977" s="123"/>
      <c r="B1977" s="124"/>
      <c r="C1977" s="129"/>
      <c r="AR1977" s="123"/>
      <c r="AT1977" s="124"/>
    </row>
    <row r="1978" spans="1:46" ht="12.75" customHeight="1" x14ac:dyDescent="0.2">
      <c r="A1978" s="123"/>
      <c r="B1978" s="124"/>
      <c r="C1978" s="129"/>
      <c r="AR1978" s="123"/>
      <c r="AT1978" s="124"/>
    </row>
    <row r="1979" spans="1:46" ht="12.75" customHeight="1" x14ac:dyDescent="0.2">
      <c r="A1979" s="123"/>
      <c r="B1979" s="124"/>
      <c r="C1979" s="129"/>
      <c r="AR1979" s="123"/>
      <c r="AT1979" s="124"/>
    </row>
    <row r="1980" spans="1:46" ht="12.75" customHeight="1" x14ac:dyDescent="0.2">
      <c r="A1980" s="123"/>
      <c r="B1980" s="124"/>
      <c r="C1980" s="129"/>
      <c r="AR1980" s="123"/>
      <c r="AT1980" s="124"/>
    </row>
    <row r="1981" spans="1:46" ht="12.75" customHeight="1" x14ac:dyDescent="0.2">
      <c r="A1981" s="123"/>
      <c r="B1981" s="124"/>
      <c r="C1981" s="129"/>
      <c r="AR1981" s="123"/>
      <c r="AT1981" s="124"/>
    </row>
    <row r="1982" spans="1:46" ht="12.75" customHeight="1" x14ac:dyDescent="0.2">
      <c r="A1982" s="123"/>
      <c r="B1982" s="124"/>
      <c r="C1982" s="129"/>
      <c r="AR1982" s="123"/>
      <c r="AT1982" s="124"/>
    </row>
    <row r="1983" spans="1:46" ht="12.75" customHeight="1" x14ac:dyDescent="0.2">
      <c r="A1983" s="123"/>
      <c r="B1983" s="124"/>
      <c r="C1983" s="129"/>
      <c r="AR1983" s="123"/>
      <c r="AT1983" s="124"/>
    </row>
    <row r="1984" spans="1:46" ht="12.75" customHeight="1" x14ac:dyDescent="0.2">
      <c r="A1984" s="123"/>
      <c r="B1984" s="124"/>
      <c r="C1984" s="129"/>
      <c r="AR1984" s="123"/>
      <c r="AT1984" s="124"/>
    </row>
    <row r="1985" spans="1:46" ht="12.75" customHeight="1" x14ac:dyDescent="0.2">
      <c r="A1985" s="123"/>
      <c r="B1985" s="124"/>
      <c r="C1985" s="129"/>
      <c r="AR1985" s="123"/>
      <c r="AT1985" s="124"/>
    </row>
    <row r="1986" spans="1:46" ht="12.75" customHeight="1" x14ac:dyDescent="0.2">
      <c r="A1986" s="123"/>
      <c r="B1986" s="124"/>
      <c r="C1986" s="129"/>
      <c r="AR1986" s="123"/>
      <c r="AT1986" s="124"/>
    </row>
    <row r="1987" spans="1:46" ht="12.75" customHeight="1" x14ac:dyDescent="0.2">
      <c r="A1987" s="123"/>
      <c r="B1987" s="124"/>
      <c r="C1987" s="129"/>
      <c r="AR1987" s="123"/>
      <c r="AT1987" s="124"/>
    </row>
    <row r="1988" spans="1:46" ht="12.75" customHeight="1" x14ac:dyDescent="0.2">
      <c r="A1988" s="123"/>
      <c r="B1988" s="124"/>
      <c r="C1988" s="129"/>
      <c r="AR1988" s="123"/>
      <c r="AT1988" s="124"/>
    </row>
    <row r="1989" spans="1:46" ht="12.75" customHeight="1" x14ac:dyDescent="0.2">
      <c r="A1989" s="123"/>
      <c r="B1989" s="124"/>
      <c r="C1989" s="129"/>
      <c r="AR1989" s="123"/>
      <c r="AT1989" s="124"/>
    </row>
    <row r="1990" spans="1:46" ht="12.75" customHeight="1" x14ac:dyDescent="0.2">
      <c r="A1990" s="123"/>
      <c r="B1990" s="124"/>
      <c r="C1990" s="129"/>
      <c r="AR1990" s="123"/>
      <c r="AT1990" s="124"/>
    </row>
    <row r="1991" spans="1:46" ht="12.75" customHeight="1" x14ac:dyDescent="0.2">
      <c r="A1991" s="123"/>
      <c r="B1991" s="124"/>
      <c r="C1991" s="129"/>
      <c r="AR1991" s="123"/>
      <c r="AT1991" s="124"/>
    </row>
    <row r="1992" spans="1:46" ht="12.75" customHeight="1" x14ac:dyDescent="0.2">
      <c r="A1992" s="123"/>
      <c r="B1992" s="124"/>
      <c r="C1992" s="129"/>
      <c r="AR1992" s="123"/>
      <c r="AT1992" s="124"/>
    </row>
    <row r="1993" spans="1:46" ht="12.75" customHeight="1" x14ac:dyDescent="0.2">
      <c r="A1993" s="123"/>
      <c r="B1993" s="124"/>
      <c r="C1993" s="129"/>
      <c r="AR1993" s="123"/>
      <c r="AT1993" s="124"/>
    </row>
    <row r="1994" spans="1:46" ht="12.75" customHeight="1" x14ac:dyDescent="0.2">
      <c r="A1994" s="123"/>
      <c r="B1994" s="124"/>
      <c r="C1994" s="129"/>
      <c r="AR1994" s="123"/>
      <c r="AT1994" s="124"/>
    </row>
    <row r="1995" spans="1:46" ht="12.75" customHeight="1" x14ac:dyDescent="0.2">
      <c r="A1995" s="123"/>
      <c r="B1995" s="124"/>
      <c r="C1995" s="129"/>
      <c r="AR1995" s="123"/>
      <c r="AT1995" s="124"/>
    </row>
    <row r="1996" spans="1:46" ht="12.75" customHeight="1" x14ac:dyDescent="0.2">
      <c r="A1996" s="123"/>
      <c r="B1996" s="124"/>
      <c r="C1996" s="129"/>
      <c r="AR1996" s="123"/>
      <c r="AT1996" s="124"/>
    </row>
    <row r="1997" spans="1:46" ht="12.75" customHeight="1" x14ac:dyDescent="0.2">
      <c r="A1997" s="123"/>
      <c r="B1997" s="124"/>
      <c r="C1997" s="129"/>
      <c r="AR1997" s="123"/>
      <c r="AT1997" s="124"/>
    </row>
    <row r="1998" spans="1:46" ht="12.75" customHeight="1" x14ac:dyDescent="0.2">
      <c r="A1998" s="123"/>
      <c r="B1998" s="124"/>
      <c r="C1998" s="129"/>
      <c r="AR1998" s="123"/>
      <c r="AT1998" s="124"/>
    </row>
    <row r="1999" spans="1:46" ht="12.75" customHeight="1" x14ac:dyDescent="0.2">
      <c r="A1999" s="123"/>
      <c r="B1999" s="124"/>
      <c r="C1999" s="129"/>
      <c r="AR1999" s="123"/>
      <c r="AT1999" s="124"/>
    </row>
    <row r="2000" spans="1:46" ht="12.75" customHeight="1" x14ac:dyDescent="0.2">
      <c r="A2000" s="123"/>
      <c r="B2000" s="124"/>
      <c r="C2000" s="129"/>
      <c r="AR2000" s="123"/>
      <c r="AT2000" s="124"/>
    </row>
    <row r="2001" spans="1:46" ht="12.75" customHeight="1" x14ac:dyDescent="0.2">
      <c r="A2001" s="123"/>
      <c r="B2001" s="124"/>
      <c r="C2001" s="129"/>
      <c r="AR2001" s="123"/>
      <c r="AT2001" s="124"/>
    </row>
    <row r="2002" spans="1:46" ht="12.75" customHeight="1" x14ac:dyDescent="0.2">
      <c r="A2002" s="123"/>
      <c r="B2002" s="124"/>
      <c r="C2002" s="129"/>
      <c r="AR2002" s="123"/>
      <c r="AT2002" s="124"/>
    </row>
    <row r="2003" spans="1:46" ht="12.75" customHeight="1" x14ac:dyDescent="0.2">
      <c r="A2003" s="123"/>
      <c r="B2003" s="124"/>
      <c r="C2003" s="129"/>
      <c r="AR2003" s="123"/>
      <c r="AT2003" s="124"/>
    </row>
    <row r="2004" spans="1:46" ht="12.75" customHeight="1" x14ac:dyDescent="0.2">
      <c r="A2004" s="123"/>
      <c r="B2004" s="124"/>
      <c r="C2004" s="129"/>
      <c r="AR2004" s="123"/>
      <c r="AT2004" s="124"/>
    </row>
    <row r="2005" spans="1:46" ht="12.75" customHeight="1" x14ac:dyDescent="0.2">
      <c r="A2005" s="123"/>
      <c r="B2005" s="124"/>
      <c r="C2005" s="129"/>
      <c r="AR2005" s="123"/>
      <c r="AT2005" s="124"/>
    </row>
    <row r="2006" spans="1:46" ht="12.75" customHeight="1" x14ac:dyDescent="0.2">
      <c r="A2006" s="123"/>
      <c r="B2006" s="124"/>
      <c r="C2006" s="129"/>
      <c r="AR2006" s="123"/>
      <c r="AT2006" s="124"/>
    </row>
    <row r="2007" spans="1:46" ht="12.75" customHeight="1" x14ac:dyDescent="0.2">
      <c r="A2007" s="123"/>
      <c r="B2007" s="124"/>
      <c r="C2007" s="129"/>
      <c r="AR2007" s="123"/>
      <c r="AT2007" s="124"/>
    </row>
    <row r="2008" spans="1:46" ht="12.75" customHeight="1" x14ac:dyDescent="0.2">
      <c r="A2008" s="123"/>
      <c r="B2008" s="124"/>
      <c r="C2008" s="129"/>
      <c r="AR2008" s="123"/>
      <c r="AT2008" s="124"/>
    </row>
    <row r="2009" spans="1:46" ht="12.75" customHeight="1" x14ac:dyDescent="0.2">
      <c r="A2009" s="123"/>
      <c r="B2009" s="124"/>
      <c r="C2009" s="129"/>
      <c r="AR2009" s="123"/>
      <c r="AT2009" s="124"/>
    </row>
    <row r="2010" spans="1:46" ht="12.75" customHeight="1" x14ac:dyDescent="0.2">
      <c r="A2010" s="123"/>
      <c r="B2010" s="124"/>
      <c r="C2010" s="129"/>
      <c r="AR2010" s="123"/>
      <c r="AT2010" s="124"/>
    </row>
    <row r="2011" spans="1:46" ht="12.75" customHeight="1" x14ac:dyDescent="0.2">
      <c r="A2011" s="123"/>
      <c r="B2011" s="124"/>
      <c r="C2011" s="129"/>
      <c r="AR2011" s="123"/>
      <c r="AT2011" s="124"/>
    </row>
    <row r="2012" spans="1:46" ht="12.75" customHeight="1" x14ac:dyDescent="0.2">
      <c r="A2012" s="123"/>
      <c r="B2012" s="124"/>
      <c r="C2012" s="129"/>
      <c r="AR2012" s="123"/>
      <c r="AT2012" s="124"/>
    </row>
    <row r="2013" spans="1:46" ht="12.75" customHeight="1" x14ac:dyDescent="0.2">
      <c r="A2013" s="123"/>
      <c r="B2013" s="124"/>
      <c r="C2013" s="129"/>
      <c r="AR2013" s="123"/>
      <c r="AT2013" s="124"/>
    </row>
    <row r="2014" spans="1:46" ht="12.75" customHeight="1" x14ac:dyDescent="0.2">
      <c r="A2014" s="123"/>
      <c r="B2014" s="124"/>
      <c r="C2014" s="129"/>
      <c r="AR2014" s="123"/>
      <c r="AT2014" s="124"/>
    </row>
    <row r="2015" spans="1:46" ht="12.75" customHeight="1" x14ac:dyDescent="0.2">
      <c r="A2015" s="123"/>
      <c r="B2015" s="124"/>
      <c r="C2015" s="129"/>
      <c r="AR2015" s="123"/>
      <c r="AT2015" s="124"/>
    </row>
    <row r="2016" spans="1:46" ht="12.75" customHeight="1" x14ac:dyDescent="0.2">
      <c r="A2016" s="123"/>
      <c r="B2016" s="124"/>
      <c r="C2016" s="129"/>
      <c r="AR2016" s="123"/>
      <c r="AT2016" s="124"/>
    </row>
    <row r="2017" spans="1:46" ht="12.75" customHeight="1" x14ac:dyDescent="0.2">
      <c r="A2017" s="123"/>
      <c r="B2017" s="124"/>
      <c r="C2017" s="129"/>
      <c r="AR2017" s="123"/>
      <c r="AT2017" s="124"/>
    </row>
    <row r="2018" spans="1:46" ht="12.75" customHeight="1" x14ac:dyDescent="0.2">
      <c r="A2018" s="123"/>
      <c r="B2018" s="124"/>
      <c r="C2018" s="129"/>
      <c r="AR2018" s="123"/>
      <c r="AT2018" s="124"/>
    </row>
    <row r="2019" spans="1:46" ht="12.75" customHeight="1" x14ac:dyDescent="0.2">
      <c r="A2019" s="123"/>
      <c r="B2019" s="124"/>
      <c r="C2019" s="129"/>
      <c r="AR2019" s="123"/>
      <c r="AT2019" s="124"/>
    </row>
    <row r="2020" spans="1:46" ht="12.75" customHeight="1" x14ac:dyDescent="0.2">
      <c r="A2020" s="123"/>
      <c r="B2020" s="124"/>
      <c r="C2020" s="129"/>
      <c r="AR2020" s="123"/>
      <c r="AT2020" s="124"/>
    </row>
    <row r="2021" spans="1:46" ht="12.75" customHeight="1" x14ac:dyDescent="0.2">
      <c r="A2021" s="123"/>
      <c r="B2021" s="124"/>
      <c r="C2021" s="129"/>
      <c r="AR2021" s="123"/>
      <c r="AT2021" s="124"/>
    </row>
    <row r="2022" spans="1:46" ht="12.75" customHeight="1" x14ac:dyDescent="0.2">
      <c r="A2022" s="123"/>
      <c r="B2022" s="124"/>
      <c r="C2022" s="129"/>
      <c r="AR2022" s="123"/>
      <c r="AT2022" s="124"/>
    </row>
    <row r="2023" spans="1:46" ht="12.75" customHeight="1" x14ac:dyDescent="0.2">
      <c r="A2023" s="123"/>
      <c r="B2023" s="124"/>
      <c r="C2023" s="129"/>
      <c r="AR2023" s="123"/>
      <c r="AT2023" s="124"/>
    </row>
    <row r="2024" spans="1:46" ht="12.75" customHeight="1" x14ac:dyDescent="0.2">
      <c r="A2024" s="123"/>
      <c r="B2024" s="124"/>
      <c r="C2024" s="129"/>
      <c r="AR2024" s="123"/>
      <c r="AT2024" s="124"/>
    </row>
    <row r="2025" spans="1:46" ht="12.75" customHeight="1" x14ac:dyDescent="0.2">
      <c r="A2025" s="123"/>
      <c r="B2025" s="124"/>
      <c r="C2025" s="129"/>
      <c r="AR2025" s="123"/>
      <c r="AT2025" s="124"/>
    </row>
    <row r="2026" spans="1:46" ht="12.75" customHeight="1" x14ac:dyDescent="0.2">
      <c r="A2026" s="123"/>
      <c r="B2026" s="124"/>
      <c r="C2026" s="129"/>
      <c r="AR2026" s="123"/>
      <c r="AT2026" s="124"/>
    </row>
    <row r="2027" spans="1:46" ht="12.75" customHeight="1" x14ac:dyDescent="0.2">
      <c r="A2027" s="123"/>
      <c r="B2027" s="124"/>
      <c r="C2027" s="129"/>
      <c r="AR2027" s="123"/>
      <c r="AT2027" s="124"/>
    </row>
    <row r="2028" spans="1:46" ht="12.75" customHeight="1" x14ac:dyDescent="0.2">
      <c r="A2028" s="123"/>
      <c r="B2028" s="124"/>
      <c r="C2028" s="129"/>
      <c r="AR2028" s="123"/>
      <c r="AT2028" s="124"/>
    </row>
    <row r="2029" spans="1:46" ht="12.75" customHeight="1" x14ac:dyDescent="0.2">
      <c r="A2029" s="123"/>
      <c r="B2029" s="124"/>
      <c r="C2029" s="129"/>
      <c r="AR2029" s="123"/>
      <c r="AT2029" s="124"/>
    </row>
    <row r="2030" spans="1:46" ht="12.75" customHeight="1" x14ac:dyDescent="0.2">
      <c r="A2030" s="123"/>
      <c r="B2030" s="124"/>
      <c r="C2030" s="129"/>
      <c r="AR2030" s="123"/>
      <c r="AT2030" s="124"/>
    </row>
    <row r="2031" spans="1:46" ht="12.75" customHeight="1" x14ac:dyDescent="0.2">
      <c r="A2031" s="123"/>
      <c r="B2031" s="124"/>
      <c r="C2031" s="129"/>
      <c r="AR2031" s="123"/>
      <c r="AT2031" s="124"/>
    </row>
    <row r="2032" spans="1:46" ht="12.75" customHeight="1" x14ac:dyDescent="0.2">
      <c r="A2032" s="123"/>
      <c r="B2032" s="124"/>
      <c r="C2032" s="129"/>
      <c r="AR2032" s="123"/>
      <c r="AT2032" s="124"/>
    </row>
    <row r="2033" spans="1:46" ht="12.75" customHeight="1" x14ac:dyDescent="0.2">
      <c r="A2033" s="123"/>
      <c r="B2033" s="124"/>
      <c r="C2033" s="129"/>
      <c r="AR2033" s="123"/>
      <c r="AT2033" s="124"/>
    </row>
    <row r="2034" spans="1:46" ht="12.75" customHeight="1" x14ac:dyDescent="0.2">
      <c r="A2034" s="123"/>
      <c r="B2034" s="124"/>
      <c r="C2034" s="129"/>
      <c r="AR2034" s="123"/>
      <c r="AT2034" s="124"/>
    </row>
    <row r="2035" spans="1:46" ht="12.75" customHeight="1" x14ac:dyDescent="0.2">
      <c r="A2035" s="123"/>
      <c r="B2035" s="124"/>
      <c r="C2035" s="129"/>
      <c r="AR2035" s="123"/>
      <c r="AT2035" s="124"/>
    </row>
    <row r="2036" spans="1:46" ht="12.75" customHeight="1" x14ac:dyDescent="0.2">
      <c r="A2036" s="123"/>
      <c r="B2036" s="124"/>
      <c r="C2036" s="129"/>
      <c r="AR2036" s="123"/>
      <c r="AT2036" s="124"/>
    </row>
    <row r="2037" spans="1:46" ht="12.75" customHeight="1" x14ac:dyDescent="0.2">
      <c r="A2037" s="123"/>
      <c r="B2037" s="124"/>
      <c r="C2037" s="129"/>
      <c r="AR2037" s="123"/>
      <c r="AT2037" s="124"/>
    </row>
    <row r="2038" spans="1:46" ht="12.75" customHeight="1" x14ac:dyDescent="0.2">
      <c r="A2038" s="123"/>
      <c r="B2038" s="124"/>
      <c r="C2038" s="129"/>
      <c r="AR2038" s="123"/>
      <c r="AT2038" s="124"/>
    </row>
    <row r="2039" spans="1:46" ht="12.75" customHeight="1" x14ac:dyDescent="0.2">
      <c r="A2039" s="123"/>
      <c r="B2039" s="124"/>
      <c r="C2039" s="129"/>
      <c r="AR2039" s="123"/>
      <c r="AT2039" s="124"/>
    </row>
    <row r="2040" spans="1:46" ht="12.75" customHeight="1" x14ac:dyDescent="0.2">
      <c r="A2040" s="123"/>
      <c r="B2040" s="124"/>
      <c r="C2040" s="129"/>
      <c r="AR2040" s="123"/>
      <c r="AT2040" s="124"/>
    </row>
    <row r="2041" spans="1:46" ht="12.75" customHeight="1" x14ac:dyDescent="0.2">
      <c r="A2041" s="123"/>
      <c r="B2041" s="124"/>
      <c r="C2041" s="129"/>
      <c r="AR2041" s="123"/>
      <c r="AT2041" s="124"/>
    </row>
    <row r="2042" spans="1:46" ht="12.75" customHeight="1" x14ac:dyDescent="0.2">
      <c r="A2042" s="123"/>
      <c r="B2042" s="124"/>
      <c r="C2042" s="129"/>
      <c r="AR2042" s="123"/>
      <c r="AT2042" s="124"/>
    </row>
    <row r="2043" spans="1:46" ht="12.75" customHeight="1" x14ac:dyDescent="0.2">
      <c r="A2043" s="123"/>
      <c r="B2043" s="124"/>
      <c r="C2043" s="129"/>
      <c r="AR2043" s="123"/>
      <c r="AT2043" s="124"/>
    </row>
    <row r="2044" spans="1:46" ht="12.75" customHeight="1" x14ac:dyDescent="0.2">
      <c r="A2044" s="123"/>
      <c r="B2044" s="124"/>
      <c r="C2044" s="129"/>
      <c r="AR2044" s="123"/>
      <c r="AT2044" s="124"/>
    </row>
    <row r="2045" spans="1:46" ht="12.75" customHeight="1" x14ac:dyDescent="0.2">
      <c r="A2045" s="123"/>
      <c r="B2045" s="124"/>
      <c r="C2045" s="129"/>
      <c r="AR2045" s="123"/>
      <c r="AT2045" s="124"/>
    </row>
    <row r="2046" spans="1:46" ht="12.75" customHeight="1" x14ac:dyDescent="0.2">
      <c r="A2046" s="123"/>
      <c r="B2046" s="124"/>
      <c r="C2046" s="129"/>
      <c r="AR2046" s="123"/>
      <c r="AT2046" s="124"/>
    </row>
    <row r="2047" spans="1:46" ht="12.75" customHeight="1" x14ac:dyDescent="0.2">
      <c r="A2047" s="123"/>
      <c r="B2047" s="124"/>
      <c r="C2047" s="129"/>
      <c r="AR2047" s="123"/>
      <c r="AT2047" s="124"/>
    </row>
    <row r="2048" spans="1:46" ht="12.75" customHeight="1" x14ac:dyDescent="0.2">
      <c r="A2048" s="123"/>
      <c r="B2048" s="124"/>
      <c r="C2048" s="129"/>
      <c r="AR2048" s="123"/>
      <c r="AT2048" s="124"/>
    </row>
    <row r="2049" spans="1:46" ht="12.75" customHeight="1" x14ac:dyDescent="0.2">
      <c r="A2049" s="123"/>
      <c r="B2049" s="124"/>
      <c r="C2049" s="129"/>
      <c r="AR2049" s="123"/>
      <c r="AT2049" s="124"/>
    </row>
    <row r="2050" spans="1:46" ht="12.75" customHeight="1" x14ac:dyDescent="0.2">
      <c r="A2050" s="123"/>
      <c r="B2050" s="124"/>
      <c r="C2050" s="129"/>
      <c r="AR2050" s="123"/>
      <c r="AT2050" s="124"/>
    </row>
    <row r="2051" spans="1:46" ht="12.75" customHeight="1" x14ac:dyDescent="0.2">
      <c r="A2051" s="123"/>
      <c r="B2051" s="124"/>
      <c r="C2051" s="129"/>
      <c r="AR2051" s="123"/>
      <c r="AT2051" s="124"/>
    </row>
    <row r="2052" spans="1:46" ht="12.75" customHeight="1" x14ac:dyDescent="0.2">
      <c r="A2052" s="123"/>
      <c r="B2052" s="124"/>
      <c r="C2052" s="129"/>
      <c r="AR2052" s="123"/>
      <c r="AT2052" s="124"/>
    </row>
    <row r="2053" spans="1:46" ht="12.75" customHeight="1" x14ac:dyDescent="0.2">
      <c r="A2053" s="123"/>
      <c r="B2053" s="124"/>
      <c r="C2053" s="129"/>
      <c r="AR2053" s="123"/>
      <c r="AT2053" s="124"/>
    </row>
    <row r="2054" spans="1:46" ht="12.75" customHeight="1" x14ac:dyDescent="0.2">
      <c r="A2054" s="123"/>
      <c r="B2054" s="124"/>
      <c r="C2054" s="129"/>
      <c r="AR2054" s="123"/>
      <c r="AT2054" s="124"/>
    </row>
    <row r="2055" spans="1:46" ht="12.75" customHeight="1" x14ac:dyDescent="0.2">
      <c r="A2055" s="123"/>
      <c r="B2055" s="124"/>
      <c r="C2055" s="129"/>
      <c r="AR2055" s="123"/>
      <c r="AT2055" s="124"/>
    </row>
    <row r="2056" spans="1:46" ht="12.75" customHeight="1" x14ac:dyDescent="0.2">
      <c r="A2056" s="123"/>
      <c r="B2056" s="124"/>
      <c r="C2056" s="129"/>
      <c r="AR2056" s="123"/>
      <c r="AT2056" s="124"/>
    </row>
    <row r="2057" spans="1:46" ht="12.75" customHeight="1" x14ac:dyDescent="0.2">
      <c r="A2057" s="123"/>
      <c r="B2057" s="124"/>
      <c r="C2057" s="129"/>
      <c r="AR2057" s="123"/>
      <c r="AT2057" s="124"/>
    </row>
    <row r="2058" spans="1:46" ht="12.75" customHeight="1" x14ac:dyDescent="0.2">
      <c r="A2058" s="123"/>
      <c r="B2058" s="124"/>
      <c r="C2058" s="129"/>
      <c r="AR2058" s="123"/>
      <c r="AT2058" s="124"/>
    </row>
    <row r="2059" spans="1:46" ht="12.75" customHeight="1" x14ac:dyDescent="0.2">
      <c r="A2059" s="123"/>
      <c r="B2059" s="124"/>
      <c r="C2059" s="129"/>
      <c r="AR2059" s="123"/>
      <c r="AT2059" s="124"/>
    </row>
    <row r="2060" spans="1:46" ht="12.75" customHeight="1" x14ac:dyDescent="0.2">
      <c r="A2060" s="123"/>
      <c r="B2060" s="124"/>
      <c r="C2060" s="129"/>
      <c r="AR2060" s="123"/>
      <c r="AT2060" s="124"/>
    </row>
    <row r="2061" spans="1:46" ht="12.75" customHeight="1" x14ac:dyDescent="0.2">
      <c r="A2061" s="123"/>
      <c r="B2061" s="124"/>
      <c r="C2061" s="129"/>
      <c r="AR2061" s="123"/>
      <c r="AT2061" s="124"/>
    </row>
    <row r="2062" spans="1:46" ht="12.75" customHeight="1" x14ac:dyDescent="0.2">
      <c r="A2062" s="123"/>
      <c r="B2062" s="124"/>
      <c r="C2062" s="129"/>
      <c r="AR2062" s="123"/>
      <c r="AT2062" s="124"/>
    </row>
    <row r="2063" spans="1:46" ht="12.75" customHeight="1" x14ac:dyDescent="0.2">
      <c r="A2063" s="123"/>
      <c r="B2063" s="124"/>
      <c r="C2063" s="129"/>
      <c r="AR2063" s="123"/>
      <c r="AT2063" s="124"/>
    </row>
    <row r="2064" spans="1:46" ht="12.75" customHeight="1" x14ac:dyDescent="0.2">
      <c r="A2064" s="123"/>
      <c r="B2064" s="124"/>
      <c r="C2064" s="129"/>
      <c r="AR2064" s="123"/>
      <c r="AT2064" s="124"/>
    </row>
    <row r="2065" spans="1:46" ht="12.75" customHeight="1" x14ac:dyDescent="0.2">
      <c r="A2065" s="123"/>
      <c r="B2065" s="124"/>
      <c r="C2065" s="129"/>
      <c r="AR2065" s="123"/>
      <c r="AT2065" s="124"/>
    </row>
    <row r="2066" spans="1:46" ht="12.75" customHeight="1" x14ac:dyDescent="0.2">
      <c r="A2066" s="123"/>
      <c r="B2066" s="124"/>
      <c r="C2066" s="129"/>
      <c r="AR2066" s="123"/>
      <c r="AT2066" s="124"/>
    </row>
    <row r="2067" spans="1:46" ht="12.75" customHeight="1" x14ac:dyDescent="0.2">
      <c r="A2067" s="123"/>
      <c r="B2067" s="124"/>
      <c r="C2067" s="129"/>
      <c r="AR2067" s="123"/>
      <c r="AT2067" s="124"/>
    </row>
    <row r="2068" spans="1:46" ht="12.75" customHeight="1" x14ac:dyDescent="0.2">
      <c r="A2068" s="123"/>
      <c r="B2068" s="124"/>
      <c r="C2068" s="129"/>
      <c r="AR2068" s="123"/>
      <c r="AT2068" s="124"/>
    </row>
    <row r="2069" spans="1:46" ht="12.75" customHeight="1" x14ac:dyDescent="0.2">
      <c r="A2069" s="123"/>
      <c r="B2069" s="124"/>
      <c r="C2069" s="129"/>
      <c r="AR2069" s="123"/>
      <c r="AT2069" s="124"/>
    </row>
    <row r="2070" spans="1:46" ht="12.75" customHeight="1" x14ac:dyDescent="0.2">
      <c r="A2070" s="123"/>
      <c r="B2070" s="124"/>
      <c r="C2070" s="129"/>
      <c r="AR2070" s="123"/>
      <c r="AT2070" s="124"/>
    </row>
    <row r="2071" spans="1:46" ht="12.75" customHeight="1" x14ac:dyDescent="0.2">
      <c r="A2071" s="123"/>
      <c r="B2071" s="124"/>
      <c r="C2071" s="129"/>
      <c r="AR2071" s="123"/>
      <c r="AT2071" s="124"/>
    </row>
    <row r="2072" spans="1:46" ht="12.75" customHeight="1" x14ac:dyDescent="0.2">
      <c r="A2072" s="123"/>
      <c r="B2072" s="124"/>
      <c r="C2072" s="129"/>
      <c r="AR2072" s="123"/>
      <c r="AT2072" s="124"/>
    </row>
    <row r="2073" spans="1:46" ht="12.75" customHeight="1" x14ac:dyDescent="0.2">
      <c r="A2073" s="123"/>
      <c r="B2073" s="124"/>
      <c r="C2073" s="129"/>
      <c r="AR2073" s="123"/>
      <c r="AT2073" s="124"/>
    </row>
    <row r="2074" spans="1:46" ht="12.75" customHeight="1" x14ac:dyDescent="0.2">
      <c r="A2074" s="123"/>
      <c r="B2074" s="124"/>
      <c r="C2074" s="129"/>
      <c r="AR2074" s="123"/>
      <c r="AT2074" s="124"/>
    </row>
    <row r="2075" spans="1:46" ht="12.75" customHeight="1" x14ac:dyDescent="0.2">
      <c r="A2075" s="123"/>
      <c r="B2075" s="124"/>
      <c r="C2075" s="129"/>
      <c r="AR2075" s="123"/>
      <c r="AT2075" s="124"/>
    </row>
    <row r="2076" spans="1:46" ht="12.75" customHeight="1" x14ac:dyDescent="0.2">
      <c r="A2076" s="123"/>
      <c r="B2076" s="124"/>
      <c r="C2076" s="129"/>
      <c r="AR2076" s="123"/>
      <c r="AT2076" s="124"/>
    </row>
    <row r="2077" spans="1:46" ht="12.75" customHeight="1" x14ac:dyDescent="0.2">
      <c r="A2077" s="123"/>
      <c r="B2077" s="124"/>
      <c r="C2077" s="129"/>
      <c r="AR2077" s="123"/>
      <c r="AT2077" s="124"/>
    </row>
    <row r="2078" spans="1:46" ht="12.75" customHeight="1" x14ac:dyDescent="0.2">
      <c r="A2078" s="123"/>
      <c r="B2078" s="124"/>
      <c r="C2078" s="129"/>
      <c r="AR2078" s="123"/>
      <c r="AT2078" s="124"/>
    </row>
    <row r="2079" spans="1:46" ht="12.75" customHeight="1" x14ac:dyDescent="0.2">
      <c r="A2079" s="123"/>
      <c r="B2079" s="124"/>
      <c r="C2079" s="129"/>
      <c r="AR2079" s="123"/>
      <c r="AT2079" s="124"/>
    </row>
    <row r="2080" spans="1:46" ht="12.75" customHeight="1" x14ac:dyDescent="0.2">
      <c r="A2080" s="123"/>
      <c r="B2080" s="124"/>
      <c r="C2080" s="129"/>
      <c r="AR2080" s="123"/>
      <c r="AT2080" s="124"/>
    </row>
    <row r="2081" spans="1:46" ht="12.75" customHeight="1" x14ac:dyDescent="0.2">
      <c r="A2081" s="123"/>
      <c r="B2081" s="124"/>
      <c r="C2081" s="129"/>
      <c r="AR2081" s="123"/>
      <c r="AT2081" s="124"/>
    </row>
    <row r="2082" spans="1:46" ht="12.75" customHeight="1" x14ac:dyDescent="0.2">
      <c r="A2082" s="123"/>
      <c r="B2082" s="124"/>
      <c r="C2082" s="129"/>
      <c r="AR2082" s="123"/>
      <c r="AT2082" s="124"/>
    </row>
    <row r="2083" spans="1:46" ht="12.75" customHeight="1" x14ac:dyDescent="0.2">
      <c r="A2083" s="123"/>
      <c r="B2083" s="124"/>
      <c r="C2083" s="129"/>
      <c r="AR2083" s="123"/>
      <c r="AT2083" s="124"/>
    </row>
    <row r="2084" spans="1:46" ht="12.75" customHeight="1" x14ac:dyDescent="0.2">
      <c r="A2084" s="123"/>
      <c r="B2084" s="124"/>
      <c r="C2084" s="129"/>
      <c r="AR2084" s="123"/>
      <c r="AT2084" s="124"/>
    </row>
    <row r="2085" spans="1:46" ht="12.75" customHeight="1" x14ac:dyDescent="0.2">
      <c r="A2085" s="123"/>
      <c r="B2085" s="124"/>
      <c r="C2085" s="129"/>
      <c r="AR2085" s="123"/>
      <c r="AT2085" s="124"/>
    </row>
    <row r="2086" spans="1:46" ht="12.75" customHeight="1" x14ac:dyDescent="0.2">
      <c r="A2086" s="123"/>
      <c r="B2086" s="124"/>
      <c r="C2086" s="129"/>
      <c r="AR2086" s="123"/>
      <c r="AT2086" s="124"/>
    </row>
    <row r="2087" spans="1:46" ht="12.75" customHeight="1" x14ac:dyDescent="0.2">
      <c r="A2087" s="123"/>
      <c r="B2087" s="124"/>
      <c r="C2087" s="129"/>
      <c r="AR2087" s="123"/>
      <c r="AT2087" s="124"/>
    </row>
    <row r="2088" spans="1:46" ht="12.75" customHeight="1" x14ac:dyDescent="0.2">
      <c r="A2088" s="123"/>
      <c r="B2088" s="124"/>
      <c r="C2088" s="129"/>
      <c r="AR2088" s="123"/>
      <c r="AT2088" s="124"/>
    </row>
    <row r="2089" spans="1:46" ht="12.75" customHeight="1" x14ac:dyDescent="0.2">
      <c r="A2089" s="123"/>
      <c r="B2089" s="124"/>
      <c r="C2089" s="129"/>
      <c r="AR2089" s="123"/>
      <c r="AT2089" s="124"/>
    </row>
    <row r="2090" spans="1:46" ht="12.75" customHeight="1" x14ac:dyDescent="0.2">
      <c r="A2090" s="123"/>
      <c r="B2090" s="124"/>
      <c r="C2090" s="129"/>
      <c r="AR2090" s="123"/>
      <c r="AT2090" s="124"/>
    </row>
    <row r="2091" spans="1:46" ht="12.75" customHeight="1" x14ac:dyDescent="0.2">
      <c r="A2091" s="123"/>
      <c r="B2091" s="124"/>
      <c r="C2091" s="129"/>
      <c r="AR2091" s="123"/>
      <c r="AT2091" s="124"/>
    </row>
    <row r="2092" spans="1:46" ht="12.75" customHeight="1" x14ac:dyDescent="0.2">
      <c r="A2092" s="123"/>
      <c r="B2092" s="124"/>
      <c r="C2092" s="129"/>
      <c r="AR2092" s="123"/>
      <c r="AT2092" s="124"/>
    </row>
    <row r="2093" spans="1:46" ht="12.75" customHeight="1" x14ac:dyDescent="0.2">
      <c r="A2093" s="123"/>
      <c r="B2093" s="124"/>
      <c r="C2093" s="129"/>
      <c r="AR2093" s="123"/>
      <c r="AT2093" s="124"/>
    </row>
    <row r="2094" spans="1:46" ht="12.75" customHeight="1" x14ac:dyDescent="0.2">
      <c r="A2094" s="123"/>
      <c r="B2094" s="124"/>
      <c r="C2094" s="129"/>
      <c r="AR2094" s="123"/>
      <c r="AT2094" s="124"/>
    </row>
    <row r="2095" spans="1:46" ht="12.75" customHeight="1" x14ac:dyDescent="0.2">
      <c r="A2095" s="123"/>
      <c r="B2095" s="124"/>
      <c r="C2095" s="129"/>
      <c r="AR2095" s="123"/>
      <c r="AT2095" s="124"/>
    </row>
    <row r="2096" spans="1:46" ht="12.75" customHeight="1" x14ac:dyDescent="0.2">
      <c r="A2096" s="123"/>
      <c r="B2096" s="124"/>
      <c r="C2096" s="129"/>
      <c r="AR2096" s="123"/>
      <c r="AT2096" s="124"/>
    </row>
    <row r="2097" spans="1:46" ht="12.75" customHeight="1" x14ac:dyDescent="0.2">
      <c r="A2097" s="123"/>
      <c r="B2097" s="124"/>
      <c r="C2097" s="129"/>
      <c r="AR2097" s="123"/>
      <c r="AT2097" s="124"/>
    </row>
    <row r="2098" spans="1:46" ht="12.75" customHeight="1" x14ac:dyDescent="0.2">
      <c r="A2098" s="123"/>
      <c r="B2098" s="124"/>
      <c r="C2098" s="129"/>
      <c r="AR2098" s="123"/>
      <c r="AT2098" s="124"/>
    </row>
    <row r="2099" spans="1:46" ht="12.75" customHeight="1" x14ac:dyDescent="0.2">
      <c r="A2099" s="123"/>
      <c r="B2099" s="124"/>
      <c r="C2099" s="129"/>
      <c r="AR2099" s="123"/>
      <c r="AT2099" s="124"/>
    </row>
    <row r="2100" spans="1:46" ht="12.75" customHeight="1" x14ac:dyDescent="0.2">
      <c r="A2100" s="123"/>
      <c r="B2100" s="124"/>
      <c r="C2100" s="129"/>
      <c r="AR2100" s="123"/>
      <c r="AT2100" s="124"/>
    </row>
    <row r="2101" spans="1:46" ht="12.75" customHeight="1" x14ac:dyDescent="0.2">
      <c r="A2101" s="123"/>
      <c r="B2101" s="124"/>
      <c r="C2101" s="129"/>
      <c r="AR2101" s="123"/>
      <c r="AT2101" s="124"/>
    </row>
    <row r="2102" spans="1:46" ht="12.75" customHeight="1" x14ac:dyDescent="0.2">
      <c r="A2102" s="123"/>
      <c r="B2102" s="124"/>
      <c r="C2102" s="129"/>
      <c r="AR2102" s="123"/>
      <c r="AT2102" s="124"/>
    </row>
    <row r="2103" spans="1:46" ht="12.75" customHeight="1" x14ac:dyDescent="0.2">
      <c r="A2103" s="123"/>
      <c r="B2103" s="124"/>
      <c r="C2103" s="129"/>
      <c r="AR2103" s="123"/>
      <c r="AT2103" s="124"/>
    </row>
    <row r="2104" spans="1:46" ht="12.75" customHeight="1" x14ac:dyDescent="0.2">
      <c r="A2104" s="123"/>
      <c r="B2104" s="124"/>
      <c r="C2104" s="129"/>
      <c r="AR2104" s="123"/>
      <c r="AT2104" s="124"/>
    </row>
    <row r="2105" spans="1:46" ht="12.75" customHeight="1" x14ac:dyDescent="0.2">
      <c r="A2105" s="123"/>
      <c r="B2105" s="124"/>
      <c r="C2105" s="129"/>
      <c r="AR2105" s="123"/>
      <c r="AT2105" s="124"/>
    </row>
    <row r="2106" spans="1:46" ht="12.75" customHeight="1" x14ac:dyDescent="0.2">
      <c r="A2106" s="123"/>
      <c r="B2106" s="124"/>
      <c r="C2106" s="129"/>
      <c r="AR2106" s="123"/>
      <c r="AT2106" s="124"/>
    </row>
    <row r="2107" spans="1:46" ht="12.75" customHeight="1" x14ac:dyDescent="0.2">
      <c r="A2107" s="123"/>
      <c r="B2107" s="124"/>
      <c r="C2107" s="129"/>
      <c r="AR2107" s="123"/>
      <c r="AT2107" s="124"/>
    </row>
    <row r="2108" spans="1:46" ht="12.75" customHeight="1" x14ac:dyDescent="0.2">
      <c r="A2108" s="123"/>
      <c r="B2108" s="124"/>
      <c r="C2108" s="129"/>
      <c r="AR2108" s="123"/>
      <c r="AT2108" s="124"/>
    </row>
    <row r="2109" spans="1:46" ht="12.75" customHeight="1" x14ac:dyDescent="0.2">
      <c r="A2109" s="123"/>
      <c r="B2109" s="124"/>
      <c r="C2109" s="129"/>
      <c r="AR2109" s="123"/>
      <c r="AT2109" s="124"/>
    </row>
    <row r="2110" spans="1:46" ht="12.75" customHeight="1" x14ac:dyDescent="0.2">
      <c r="A2110" s="123"/>
      <c r="B2110" s="124"/>
      <c r="C2110" s="129"/>
      <c r="AR2110" s="123"/>
      <c r="AT2110" s="124"/>
    </row>
    <row r="2111" spans="1:46" ht="12.75" customHeight="1" x14ac:dyDescent="0.2">
      <c r="A2111" s="123"/>
      <c r="B2111" s="124"/>
      <c r="C2111" s="129"/>
      <c r="AR2111" s="123"/>
      <c r="AT2111" s="124"/>
    </row>
    <row r="2112" spans="1:46" ht="12.75" customHeight="1" x14ac:dyDescent="0.2">
      <c r="A2112" s="123"/>
      <c r="B2112" s="124"/>
      <c r="C2112" s="129"/>
      <c r="AR2112" s="123"/>
      <c r="AT2112" s="124"/>
    </row>
    <row r="2113" spans="1:46" ht="12.75" customHeight="1" x14ac:dyDescent="0.2">
      <c r="A2113" s="123"/>
      <c r="B2113" s="124"/>
      <c r="C2113" s="129"/>
      <c r="AR2113" s="123"/>
      <c r="AT2113" s="124"/>
    </row>
    <row r="2114" spans="1:46" ht="12.75" customHeight="1" x14ac:dyDescent="0.2">
      <c r="A2114" s="123"/>
      <c r="B2114" s="124"/>
      <c r="C2114" s="129"/>
      <c r="AR2114" s="123"/>
      <c r="AT2114" s="124"/>
    </row>
    <row r="2115" spans="1:46" ht="12.75" customHeight="1" x14ac:dyDescent="0.2">
      <c r="A2115" s="123"/>
      <c r="B2115" s="124"/>
      <c r="C2115" s="129"/>
      <c r="AR2115" s="123"/>
      <c r="AT2115" s="124"/>
    </row>
    <row r="2116" spans="1:46" ht="12.75" customHeight="1" x14ac:dyDescent="0.2">
      <c r="A2116" s="123"/>
      <c r="B2116" s="124"/>
      <c r="C2116" s="129"/>
      <c r="AR2116" s="123"/>
      <c r="AT2116" s="124"/>
    </row>
    <row r="2117" spans="1:46" ht="12.75" customHeight="1" x14ac:dyDescent="0.2">
      <c r="A2117" s="123"/>
      <c r="B2117" s="124"/>
      <c r="C2117" s="129"/>
      <c r="AR2117" s="123"/>
      <c r="AT2117" s="124"/>
    </row>
    <row r="2118" spans="1:46" ht="12.75" customHeight="1" x14ac:dyDescent="0.2">
      <c r="A2118" s="123"/>
      <c r="B2118" s="124"/>
      <c r="C2118" s="129"/>
      <c r="AR2118" s="123"/>
      <c r="AT2118" s="124"/>
    </row>
    <row r="2119" spans="1:46" ht="12.75" customHeight="1" x14ac:dyDescent="0.2">
      <c r="A2119" s="123"/>
      <c r="B2119" s="124"/>
      <c r="C2119" s="129"/>
      <c r="AR2119" s="123"/>
      <c r="AT2119" s="124"/>
    </row>
    <row r="2120" spans="1:46" ht="12.75" customHeight="1" x14ac:dyDescent="0.2">
      <c r="A2120" s="123"/>
      <c r="B2120" s="124"/>
      <c r="C2120" s="129"/>
      <c r="AR2120" s="123"/>
      <c r="AT2120" s="124"/>
    </row>
    <row r="2121" spans="1:46" ht="12.75" customHeight="1" x14ac:dyDescent="0.2">
      <c r="A2121" s="123"/>
      <c r="B2121" s="124"/>
      <c r="C2121" s="129"/>
      <c r="AR2121" s="123"/>
      <c r="AT2121" s="124"/>
    </row>
    <row r="2122" spans="1:46" ht="12.75" customHeight="1" x14ac:dyDescent="0.2">
      <c r="A2122" s="123"/>
      <c r="B2122" s="124"/>
      <c r="C2122" s="129"/>
      <c r="AR2122" s="123"/>
      <c r="AT2122" s="124"/>
    </row>
    <row r="2123" spans="1:46" ht="12.75" customHeight="1" x14ac:dyDescent="0.2">
      <c r="A2123" s="123"/>
      <c r="B2123" s="124"/>
      <c r="C2123" s="129"/>
      <c r="AR2123" s="123"/>
      <c r="AT2123" s="124"/>
    </row>
    <row r="2124" spans="1:46" ht="12.75" customHeight="1" x14ac:dyDescent="0.2">
      <c r="A2124" s="123"/>
      <c r="B2124" s="124"/>
      <c r="C2124" s="129"/>
      <c r="AR2124" s="123"/>
      <c r="AT2124" s="124"/>
    </row>
    <row r="2125" spans="1:46" ht="12.75" customHeight="1" x14ac:dyDescent="0.2">
      <c r="A2125" s="123"/>
      <c r="B2125" s="124"/>
      <c r="C2125" s="129"/>
      <c r="AR2125" s="123"/>
      <c r="AT2125" s="124"/>
    </row>
    <row r="2126" spans="1:46" ht="12.75" customHeight="1" x14ac:dyDescent="0.2">
      <c r="A2126" s="123"/>
      <c r="B2126" s="124"/>
      <c r="C2126" s="129"/>
      <c r="AR2126" s="123"/>
      <c r="AT2126" s="124"/>
    </row>
    <row r="2127" spans="1:46" ht="12.75" customHeight="1" x14ac:dyDescent="0.2">
      <c r="A2127" s="123"/>
      <c r="B2127" s="124"/>
      <c r="C2127" s="129"/>
      <c r="AR2127" s="123"/>
      <c r="AT2127" s="124"/>
    </row>
    <row r="2128" spans="1:46" ht="12.75" customHeight="1" x14ac:dyDescent="0.2">
      <c r="A2128" s="123"/>
      <c r="B2128" s="124"/>
      <c r="C2128" s="129"/>
      <c r="AR2128" s="123"/>
      <c r="AT2128" s="124"/>
    </row>
    <row r="2129" spans="1:46" ht="12.75" customHeight="1" x14ac:dyDescent="0.2">
      <c r="A2129" s="123"/>
      <c r="B2129" s="124"/>
      <c r="C2129" s="129"/>
      <c r="AR2129" s="123"/>
      <c r="AT2129" s="124"/>
    </row>
    <row r="2130" spans="1:46" ht="12.75" customHeight="1" x14ac:dyDescent="0.2">
      <c r="A2130" s="123"/>
      <c r="B2130" s="124"/>
      <c r="C2130" s="129"/>
      <c r="AR2130" s="123"/>
      <c r="AT2130" s="124"/>
    </row>
    <row r="2131" spans="1:46" ht="12.75" customHeight="1" x14ac:dyDescent="0.2">
      <c r="A2131" s="123"/>
      <c r="B2131" s="124"/>
      <c r="C2131" s="129"/>
      <c r="AR2131" s="123"/>
      <c r="AT2131" s="124"/>
    </row>
    <row r="2132" spans="1:46" ht="12.75" customHeight="1" x14ac:dyDescent="0.2">
      <c r="A2132" s="123"/>
      <c r="B2132" s="124"/>
      <c r="C2132" s="129"/>
      <c r="AR2132" s="123"/>
      <c r="AT2132" s="124"/>
    </row>
    <row r="2133" spans="1:46" ht="12.75" customHeight="1" x14ac:dyDescent="0.2">
      <c r="A2133" s="123"/>
      <c r="B2133" s="124"/>
      <c r="C2133" s="129"/>
      <c r="AR2133" s="123"/>
      <c r="AT2133" s="124"/>
    </row>
    <row r="2134" spans="1:46" ht="12.75" customHeight="1" x14ac:dyDescent="0.2">
      <c r="A2134" s="123"/>
      <c r="B2134" s="124"/>
      <c r="C2134" s="129"/>
      <c r="AR2134" s="123"/>
      <c r="AT2134" s="124"/>
    </row>
    <row r="2135" spans="1:46" ht="12.75" customHeight="1" x14ac:dyDescent="0.2">
      <c r="A2135" s="123"/>
      <c r="B2135" s="124"/>
      <c r="C2135" s="129"/>
      <c r="AR2135" s="123"/>
      <c r="AT2135" s="124"/>
    </row>
    <row r="2136" spans="1:46" ht="12.75" customHeight="1" x14ac:dyDescent="0.2">
      <c r="A2136" s="123"/>
      <c r="B2136" s="124"/>
      <c r="C2136" s="129"/>
      <c r="AR2136" s="123"/>
      <c r="AT2136" s="124"/>
    </row>
    <row r="2137" spans="1:46" ht="12.75" customHeight="1" x14ac:dyDescent="0.2">
      <c r="A2137" s="123"/>
      <c r="B2137" s="124"/>
      <c r="C2137" s="129"/>
      <c r="AR2137" s="123"/>
      <c r="AT2137" s="124"/>
    </row>
    <row r="2138" spans="1:46" ht="12.75" customHeight="1" x14ac:dyDescent="0.2">
      <c r="A2138" s="123"/>
      <c r="B2138" s="124"/>
      <c r="C2138" s="129"/>
      <c r="AR2138" s="123"/>
      <c r="AT2138" s="124"/>
    </row>
    <row r="2139" spans="1:46" ht="12.75" customHeight="1" x14ac:dyDescent="0.2">
      <c r="A2139" s="123"/>
      <c r="B2139" s="124"/>
      <c r="C2139" s="129"/>
      <c r="AR2139" s="123"/>
      <c r="AT2139" s="124"/>
    </row>
    <row r="2140" spans="1:46" ht="12.75" customHeight="1" x14ac:dyDescent="0.2">
      <c r="A2140" s="123"/>
      <c r="B2140" s="124"/>
      <c r="C2140" s="129"/>
      <c r="AR2140" s="123"/>
      <c r="AT2140" s="124"/>
    </row>
    <row r="2141" spans="1:46" ht="12.75" customHeight="1" x14ac:dyDescent="0.2">
      <c r="A2141" s="123"/>
      <c r="B2141" s="124"/>
      <c r="C2141" s="129"/>
      <c r="AR2141" s="123"/>
      <c r="AT2141" s="124"/>
    </row>
    <row r="2142" spans="1:46" ht="12.75" customHeight="1" x14ac:dyDescent="0.2">
      <c r="A2142" s="123"/>
      <c r="B2142" s="124"/>
      <c r="C2142" s="129"/>
      <c r="AR2142" s="123"/>
      <c r="AT2142" s="124"/>
    </row>
    <row r="2143" spans="1:46" ht="12.75" customHeight="1" x14ac:dyDescent="0.2">
      <c r="A2143" s="123"/>
      <c r="B2143" s="124"/>
      <c r="C2143" s="129"/>
      <c r="AR2143" s="123"/>
      <c r="AT2143" s="124"/>
    </row>
    <row r="2144" spans="1:46" ht="12.75" customHeight="1" x14ac:dyDescent="0.2">
      <c r="A2144" s="123"/>
      <c r="B2144" s="124"/>
      <c r="C2144" s="129"/>
      <c r="AR2144" s="123"/>
      <c r="AT2144" s="124"/>
    </row>
    <row r="2145" spans="1:46" ht="12.75" customHeight="1" x14ac:dyDescent="0.2">
      <c r="A2145" s="123"/>
      <c r="B2145" s="124"/>
      <c r="C2145" s="129"/>
      <c r="AR2145" s="123"/>
      <c r="AT2145" s="124"/>
    </row>
    <row r="2146" spans="1:46" ht="12.75" customHeight="1" x14ac:dyDescent="0.2">
      <c r="A2146" s="123"/>
      <c r="B2146" s="124"/>
      <c r="C2146" s="129"/>
      <c r="AR2146" s="123"/>
      <c r="AT2146" s="124"/>
    </row>
    <row r="2147" spans="1:46" ht="12.75" customHeight="1" x14ac:dyDescent="0.2">
      <c r="A2147" s="123"/>
      <c r="B2147" s="124"/>
      <c r="C2147" s="129"/>
      <c r="AR2147" s="123"/>
      <c r="AT2147" s="124"/>
    </row>
    <row r="2148" spans="1:46" ht="12.75" customHeight="1" x14ac:dyDescent="0.2">
      <c r="A2148" s="123"/>
      <c r="B2148" s="124"/>
      <c r="C2148" s="129"/>
      <c r="AR2148" s="123"/>
      <c r="AT2148" s="124"/>
    </row>
    <row r="2149" spans="1:46" ht="12.75" customHeight="1" x14ac:dyDescent="0.2">
      <c r="A2149" s="123"/>
      <c r="B2149" s="124"/>
      <c r="C2149" s="129"/>
      <c r="AR2149" s="123"/>
      <c r="AT2149" s="124"/>
    </row>
    <row r="2150" spans="1:46" ht="12.75" customHeight="1" x14ac:dyDescent="0.2">
      <c r="A2150" s="123"/>
      <c r="B2150" s="124"/>
      <c r="C2150" s="129"/>
      <c r="AR2150" s="123"/>
      <c r="AT2150" s="124"/>
    </row>
    <row r="2151" spans="1:46" ht="12.75" customHeight="1" x14ac:dyDescent="0.2">
      <c r="A2151" s="123"/>
      <c r="B2151" s="124"/>
      <c r="C2151" s="129"/>
      <c r="AR2151" s="123"/>
      <c r="AT2151" s="124"/>
    </row>
    <row r="2152" spans="1:46" ht="12.75" customHeight="1" x14ac:dyDescent="0.2">
      <c r="A2152" s="123"/>
      <c r="B2152" s="124"/>
      <c r="C2152" s="129"/>
      <c r="AR2152" s="123"/>
      <c r="AT2152" s="124"/>
    </row>
    <row r="2153" spans="1:46" ht="12.75" customHeight="1" x14ac:dyDescent="0.2">
      <c r="A2153" s="123"/>
      <c r="B2153" s="124"/>
      <c r="C2153" s="129"/>
      <c r="AR2153" s="123"/>
      <c r="AT2153" s="124"/>
    </row>
    <row r="2154" spans="1:46" ht="12.75" customHeight="1" x14ac:dyDescent="0.2">
      <c r="A2154" s="123"/>
      <c r="B2154" s="124"/>
      <c r="C2154" s="129"/>
      <c r="AR2154" s="123"/>
      <c r="AT2154" s="124"/>
    </row>
    <row r="2155" spans="1:46" ht="12.75" customHeight="1" x14ac:dyDescent="0.2">
      <c r="A2155" s="123"/>
      <c r="B2155" s="124"/>
      <c r="C2155" s="129"/>
      <c r="AR2155" s="123"/>
      <c r="AT2155" s="124"/>
    </row>
    <row r="2156" spans="1:46" ht="12.75" customHeight="1" x14ac:dyDescent="0.2">
      <c r="A2156" s="123"/>
      <c r="B2156" s="124"/>
      <c r="C2156" s="129"/>
      <c r="AR2156" s="123"/>
      <c r="AT2156" s="124"/>
    </row>
    <row r="2157" spans="1:46" ht="12.75" customHeight="1" x14ac:dyDescent="0.2">
      <c r="A2157" s="123"/>
      <c r="B2157" s="124"/>
      <c r="C2157" s="129"/>
      <c r="AR2157" s="123"/>
      <c r="AT2157" s="124"/>
    </row>
    <row r="2158" spans="1:46" ht="12.75" customHeight="1" x14ac:dyDescent="0.2">
      <c r="A2158" s="123"/>
      <c r="B2158" s="124"/>
      <c r="C2158" s="129"/>
      <c r="AR2158" s="123"/>
      <c r="AT2158" s="124"/>
    </row>
    <row r="2159" spans="1:46" ht="12.75" customHeight="1" x14ac:dyDescent="0.2">
      <c r="A2159" s="123"/>
      <c r="B2159" s="124"/>
      <c r="C2159" s="129"/>
      <c r="AR2159" s="123"/>
      <c r="AT2159" s="124"/>
    </row>
    <row r="2160" spans="1:46" ht="12.75" customHeight="1" x14ac:dyDescent="0.2">
      <c r="A2160" s="123"/>
      <c r="B2160" s="124"/>
      <c r="C2160" s="129"/>
      <c r="AR2160" s="123"/>
      <c r="AT2160" s="124"/>
    </row>
    <row r="2161" spans="1:46" ht="12.75" customHeight="1" x14ac:dyDescent="0.2">
      <c r="A2161" s="123"/>
      <c r="B2161" s="124"/>
      <c r="C2161" s="129"/>
      <c r="AR2161" s="123"/>
      <c r="AT2161" s="124"/>
    </row>
    <row r="2162" spans="1:46" ht="12.75" customHeight="1" x14ac:dyDescent="0.2">
      <c r="A2162" s="123"/>
      <c r="B2162" s="124"/>
      <c r="C2162" s="129"/>
      <c r="AR2162" s="123"/>
      <c r="AT2162" s="124"/>
    </row>
    <row r="2163" spans="1:46" ht="12.75" customHeight="1" x14ac:dyDescent="0.2">
      <c r="A2163" s="123"/>
      <c r="B2163" s="124"/>
      <c r="C2163" s="129"/>
      <c r="AR2163" s="123"/>
      <c r="AT2163" s="124"/>
    </row>
    <row r="2164" spans="1:46" ht="12.75" customHeight="1" x14ac:dyDescent="0.2">
      <c r="A2164" s="123"/>
      <c r="B2164" s="124"/>
      <c r="C2164" s="129"/>
      <c r="AR2164" s="123"/>
      <c r="AT2164" s="124"/>
    </row>
    <row r="2165" spans="1:46" ht="12.75" customHeight="1" x14ac:dyDescent="0.2">
      <c r="A2165" s="123"/>
      <c r="B2165" s="124"/>
      <c r="C2165" s="129"/>
      <c r="AR2165" s="123"/>
      <c r="AT2165" s="124"/>
    </row>
    <row r="2166" spans="1:46" ht="12.75" customHeight="1" x14ac:dyDescent="0.2">
      <c r="A2166" s="123"/>
      <c r="B2166" s="124"/>
      <c r="C2166" s="129"/>
      <c r="AR2166" s="123"/>
      <c r="AT2166" s="124"/>
    </row>
    <row r="2167" spans="1:46" ht="12.75" customHeight="1" x14ac:dyDescent="0.2">
      <c r="A2167" s="123"/>
      <c r="B2167" s="124"/>
      <c r="C2167" s="129"/>
      <c r="AR2167" s="123"/>
      <c r="AT2167" s="124"/>
    </row>
    <row r="2168" spans="1:46" ht="12.75" customHeight="1" x14ac:dyDescent="0.2">
      <c r="A2168" s="123"/>
      <c r="B2168" s="124"/>
      <c r="C2168" s="129"/>
      <c r="AR2168" s="123"/>
      <c r="AT2168" s="124"/>
    </row>
    <row r="2169" spans="1:46" ht="12.75" customHeight="1" x14ac:dyDescent="0.2">
      <c r="A2169" s="123"/>
      <c r="B2169" s="124"/>
      <c r="C2169" s="129"/>
      <c r="AR2169" s="123"/>
      <c r="AT2169" s="124"/>
    </row>
    <row r="2170" spans="1:46" ht="12.75" customHeight="1" x14ac:dyDescent="0.2">
      <c r="A2170" s="123"/>
      <c r="B2170" s="124"/>
      <c r="C2170" s="129"/>
      <c r="AR2170" s="123"/>
      <c r="AT2170" s="124"/>
    </row>
    <row r="2171" spans="1:46" ht="12.75" customHeight="1" x14ac:dyDescent="0.2">
      <c r="A2171" s="123"/>
      <c r="B2171" s="124"/>
      <c r="C2171" s="129"/>
      <c r="AR2171" s="123"/>
      <c r="AT2171" s="124"/>
    </row>
    <row r="2172" spans="1:46" ht="12.75" customHeight="1" x14ac:dyDescent="0.2">
      <c r="A2172" s="123"/>
      <c r="B2172" s="124"/>
      <c r="C2172" s="129"/>
      <c r="AR2172" s="123"/>
      <c r="AT2172" s="124"/>
    </row>
    <row r="2173" spans="1:46" ht="12.75" customHeight="1" x14ac:dyDescent="0.2">
      <c r="A2173" s="123"/>
      <c r="B2173" s="124"/>
      <c r="C2173" s="129"/>
      <c r="AR2173" s="123"/>
      <c r="AT2173" s="124"/>
    </row>
    <row r="2174" spans="1:46" ht="12.75" customHeight="1" x14ac:dyDescent="0.2">
      <c r="A2174" s="123"/>
      <c r="B2174" s="124"/>
      <c r="C2174" s="129"/>
      <c r="AR2174" s="123"/>
      <c r="AT2174" s="124"/>
    </row>
    <row r="2175" spans="1:46" ht="12.75" customHeight="1" x14ac:dyDescent="0.2">
      <c r="A2175" s="123"/>
      <c r="B2175" s="124"/>
      <c r="C2175" s="129"/>
      <c r="AR2175" s="123"/>
      <c r="AT2175" s="124"/>
    </row>
    <row r="2176" spans="1:46" ht="12.75" customHeight="1" x14ac:dyDescent="0.2">
      <c r="A2176" s="123"/>
      <c r="B2176" s="124"/>
      <c r="C2176" s="129"/>
      <c r="AR2176" s="123"/>
      <c r="AT2176" s="124"/>
    </row>
    <row r="2177" spans="1:46" ht="12.75" customHeight="1" x14ac:dyDescent="0.2">
      <c r="A2177" s="123"/>
      <c r="B2177" s="124"/>
      <c r="C2177" s="129"/>
      <c r="AR2177" s="123"/>
      <c r="AT2177" s="124"/>
    </row>
    <row r="2178" spans="1:46" ht="12.75" customHeight="1" x14ac:dyDescent="0.2">
      <c r="A2178" s="123"/>
      <c r="B2178" s="124"/>
      <c r="C2178" s="129"/>
      <c r="AR2178" s="123"/>
      <c r="AT2178" s="124"/>
    </row>
    <row r="2179" spans="1:46" ht="12.75" customHeight="1" x14ac:dyDescent="0.2">
      <c r="A2179" s="123"/>
      <c r="B2179" s="124"/>
      <c r="C2179" s="129"/>
      <c r="AR2179" s="123"/>
      <c r="AT2179" s="124"/>
    </row>
    <row r="2180" spans="1:46" ht="12.75" customHeight="1" x14ac:dyDescent="0.2">
      <c r="A2180" s="123"/>
      <c r="B2180" s="124"/>
      <c r="C2180" s="129"/>
      <c r="AR2180" s="123"/>
      <c r="AT2180" s="124"/>
    </row>
    <row r="2181" spans="1:46" ht="12.75" customHeight="1" x14ac:dyDescent="0.2">
      <c r="A2181" s="123"/>
      <c r="B2181" s="124"/>
      <c r="C2181" s="129"/>
      <c r="AR2181" s="123"/>
      <c r="AT2181" s="124"/>
    </row>
    <row r="2182" spans="1:46" ht="12.75" customHeight="1" x14ac:dyDescent="0.2">
      <c r="A2182" s="123"/>
      <c r="B2182" s="124"/>
      <c r="C2182" s="129"/>
      <c r="AR2182" s="123"/>
      <c r="AT2182" s="124"/>
    </row>
    <row r="2183" spans="1:46" ht="12.75" customHeight="1" x14ac:dyDescent="0.2">
      <c r="A2183" s="123"/>
      <c r="B2183" s="124"/>
      <c r="C2183" s="129"/>
      <c r="AR2183" s="123"/>
      <c r="AT2183" s="124"/>
    </row>
    <row r="2184" spans="1:46" ht="12.75" customHeight="1" x14ac:dyDescent="0.2">
      <c r="A2184" s="123"/>
      <c r="B2184" s="124"/>
      <c r="C2184" s="129"/>
      <c r="AR2184" s="123"/>
      <c r="AT2184" s="124"/>
    </row>
    <row r="2185" spans="1:46" ht="12.75" customHeight="1" x14ac:dyDescent="0.2">
      <c r="A2185" s="123"/>
      <c r="B2185" s="124"/>
      <c r="C2185" s="129"/>
      <c r="AR2185" s="123"/>
      <c r="AT2185" s="124"/>
    </row>
    <row r="2186" spans="1:46" ht="12.75" customHeight="1" x14ac:dyDescent="0.2">
      <c r="A2186" s="123"/>
      <c r="B2186" s="124"/>
      <c r="C2186" s="129"/>
      <c r="AR2186" s="123"/>
      <c r="AT2186" s="124"/>
    </row>
    <row r="2187" spans="1:46" ht="12.75" customHeight="1" x14ac:dyDescent="0.2">
      <c r="A2187" s="123"/>
      <c r="B2187" s="124"/>
      <c r="C2187" s="129"/>
      <c r="AR2187" s="123"/>
      <c r="AT2187" s="124"/>
    </row>
    <row r="2188" spans="1:46" ht="12.75" customHeight="1" x14ac:dyDescent="0.2">
      <c r="A2188" s="123"/>
      <c r="B2188" s="124"/>
      <c r="C2188" s="129"/>
      <c r="AR2188" s="123"/>
      <c r="AT2188" s="124"/>
    </row>
    <row r="2189" spans="1:46" ht="12.75" customHeight="1" x14ac:dyDescent="0.2">
      <c r="A2189" s="123"/>
      <c r="B2189" s="124"/>
      <c r="C2189" s="129"/>
      <c r="AR2189" s="123"/>
      <c r="AT2189" s="124"/>
    </row>
    <row r="2190" spans="1:46" ht="12.75" customHeight="1" x14ac:dyDescent="0.2">
      <c r="A2190" s="123"/>
      <c r="B2190" s="124"/>
      <c r="C2190" s="129"/>
      <c r="AR2190" s="123"/>
      <c r="AT2190" s="124"/>
    </row>
    <row r="2191" spans="1:46" ht="12.75" customHeight="1" x14ac:dyDescent="0.2">
      <c r="A2191" s="123"/>
      <c r="B2191" s="124"/>
      <c r="C2191" s="129"/>
      <c r="AR2191" s="123"/>
      <c r="AT2191" s="124"/>
    </row>
    <row r="2192" spans="1:46" ht="12.75" customHeight="1" x14ac:dyDescent="0.2">
      <c r="A2192" s="123"/>
      <c r="B2192" s="124"/>
      <c r="C2192" s="129"/>
      <c r="AR2192" s="123"/>
      <c r="AT2192" s="124"/>
    </row>
    <row r="2193" spans="1:46" ht="12.75" customHeight="1" x14ac:dyDescent="0.2">
      <c r="A2193" s="123"/>
      <c r="B2193" s="124"/>
      <c r="C2193" s="129"/>
      <c r="AR2193" s="123"/>
      <c r="AT2193" s="124"/>
    </row>
    <row r="2194" spans="1:46" ht="12.75" customHeight="1" x14ac:dyDescent="0.2">
      <c r="A2194" s="123"/>
      <c r="B2194" s="124"/>
      <c r="C2194" s="129"/>
      <c r="AR2194" s="123"/>
      <c r="AT2194" s="124"/>
    </row>
    <row r="2195" spans="1:46" ht="12.75" customHeight="1" x14ac:dyDescent="0.2">
      <c r="A2195" s="123"/>
      <c r="B2195" s="124"/>
      <c r="C2195" s="129"/>
      <c r="AR2195" s="123"/>
      <c r="AT2195" s="124"/>
    </row>
    <row r="2196" spans="1:46" ht="12.75" customHeight="1" x14ac:dyDescent="0.2">
      <c r="A2196" s="123"/>
      <c r="B2196" s="124"/>
      <c r="C2196" s="129"/>
      <c r="AR2196" s="123"/>
      <c r="AT2196" s="124"/>
    </row>
    <row r="2197" spans="1:46" ht="12.75" customHeight="1" x14ac:dyDescent="0.2">
      <c r="A2197" s="123"/>
      <c r="B2197" s="124"/>
      <c r="C2197" s="129"/>
      <c r="AR2197" s="123"/>
      <c r="AT2197" s="124"/>
    </row>
    <row r="2198" spans="1:46" ht="12.75" customHeight="1" x14ac:dyDescent="0.2">
      <c r="A2198" s="123"/>
      <c r="B2198" s="124"/>
      <c r="C2198" s="129"/>
      <c r="AR2198" s="123"/>
      <c r="AT2198" s="124"/>
    </row>
    <row r="2199" spans="1:46" ht="12.75" customHeight="1" x14ac:dyDescent="0.2">
      <c r="A2199" s="123"/>
      <c r="B2199" s="124"/>
      <c r="C2199" s="129"/>
      <c r="AR2199" s="123"/>
      <c r="AT2199" s="124"/>
    </row>
    <row r="2200" spans="1:46" ht="12.75" customHeight="1" x14ac:dyDescent="0.2">
      <c r="A2200" s="123"/>
      <c r="B2200" s="124"/>
      <c r="C2200" s="129"/>
      <c r="AR2200" s="123"/>
      <c r="AT2200" s="124"/>
    </row>
    <row r="2201" spans="1:46" ht="12.75" customHeight="1" x14ac:dyDescent="0.2">
      <c r="A2201" s="123"/>
      <c r="B2201" s="124"/>
      <c r="C2201" s="129"/>
      <c r="AR2201" s="123"/>
      <c r="AT2201" s="124"/>
    </row>
    <row r="2202" spans="1:46" ht="12.75" customHeight="1" x14ac:dyDescent="0.2">
      <c r="A2202" s="123"/>
      <c r="B2202" s="124"/>
      <c r="C2202" s="129"/>
      <c r="AR2202" s="123"/>
      <c r="AT2202" s="124"/>
    </row>
    <row r="2203" spans="1:46" ht="12.75" customHeight="1" x14ac:dyDescent="0.2">
      <c r="A2203" s="123"/>
      <c r="B2203" s="124"/>
      <c r="C2203" s="129"/>
      <c r="AR2203" s="123"/>
      <c r="AT2203" s="124"/>
    </row>
    <row r="2204" spans="1:46" ht="12.75" customHeight="1" x14ac:dyDescent="0.2">
      <c r="A2204" s="123"/>
      <c r="B2204" s="124"/>
      <c r="C2204" s="129"/>
      <c r="AR2204" s="123"/>
      <c r="AT2204" s="124"/>
    </row>
    <row r="2205" spans="1:46" ht="12.75" customHeight="1" x14ac:dyDescent="0.2">
      <c r="A2205" s="123"/>
      <c r="B2205" s="124"/>
      <c r="C2205" s="129"/>
      <c r="AR2205" s="123"/>
      <c r="AT2205" s="124"/>
    </row>
    <row r="2206" spans="1:46" ht="12.75" customHeight="1" x14ac:dyDescent="0.2">
      <c r="A2206" s="123"/>
      <c r="B2206" s="124"/>
      <c r="C2206" s="129"/>
      <c r="AR2206" s="123"/>
      <c r="AT2206" s="124"/>
    </row>
    <row r="2207" spans="1:46" ht="12.75" customHeight="1" x14ac:dyDescent="0.2">
      <c r="A2207" s="123"/>
      <c r="B2207" s="124"/>
      <c r="C2207" s="129"/>
      <c r="AR2207" s="123"/>
      <c r="AT2207" s="124"/>
    </row>
    <row r="2208" spans="1:46" ht="12.75" customHeight="1" x14ac:dyDescent="0.2">
      <c r="A2208" s="123"/>
      <c r="B2208" s="124"/>
      <c r="C2208" s="129"/>
      <c r="AR2208" s="123"/>
      <c r="AT2208" s="124"/>
    </row>
    <row r="2209" spans="1:46" ht="12.75" customHeight="1" x14ac:dyDescent="0.2">
      <c r="A2209" s="123"/>
      <c r="B2209" s="124"/>
      <c r="C2209" s="129"/>
      <c r="AR2209" s="123"/>
      <c r="AT2209" s="124"/>
    </row>
    <row r="2210" spans="1:46" ht="12.75" customHeight="1" x14ac:dyDescent="0.2">
      <c r="A2210" s="123"/>
      <c r="B2210" s="124"/>
      <c r="C2210" s="129"/>
      <c r="AR2210" s="123"/>
      <c r="AT2210" s="124"/>
    </row>
    <row r="2211" spans="1:46" ht="12.75" customHeight="1" x14ac:dyDescent="0.2">
      <c r="A2211" s="123"/>
      <c r="B2211" s="124"/>
      <c r="C2211" s="129"/>
      <c r="AR2211" s="123"/>
      <c r="AT2211" s="124"/>
    </row>
    <row r="2212" spans="1:46" ht="12.75" customHeight="1" x14ac:dyDescent="0.2">
      <c r="A2212" s="123"/>
      <c r="B2212" s="124"/>
      <c r="C2212" s="129"/>
      <c r="AR2212" s="123"/>
      <c r="AT2212" s="124"/>
    </row>
    <row r="2213" spans="1:46" ht="12.75" customHeight="1" x14ac:dyDescent="0.2">
      <c r="A2213" s="123"/>
      <c r="B2213" s="124"/>
      <c r="C2213" s="129"/>
      <c r="AR2213" s="123"/>
      <c r="AT2213" s="124"/>
    </row>
    <row r="2214" spans="1:46" ht="12.75" customHeight="1" x14ac:dyDescent="0.2">
      <c r="A2214" s="123"/>
      <c r="B2214" s="124"/>
      <c r="C2214" s="129"/>
      <c r="AR2214" s="123"/>
      <c r="AT2214" s="124"/>
    </row>
    <row r="2215" spans="1:46" ht="12.75" customHeight="1" x14ac:dyDescent="0.2">
      <c r="A2215" s="123"/>
      <c r="B2215" s="124"/>
      <c r="C2215" s="129"/>
      <c r="AR2215" s="123"/>
      <c r="AT2215" s="124"/>
    </row>
    <row r="2216" spans="1:46" ht="12.75" customHeight="1" x14ac:dyDescent="0.2">
      <c r="A2216" s="123"/>
      <c r="B2216" s="124"/>
      <c r="C2216" s="129"/>
      <c r="AR2216" s="123"/>
      <c r="AT2216" s="124"/>
    </row>
    <row r="2217" spans="1:46" ht="12.75" customHeight="1" x14ac:dyDescent="0.2">
      <c r="A2217" s="123"/>
      <c r="B2217" s="124"/>
      <c r="C2217" s="129"/>
      <c r="AR2217" s="123"/>
      <c r="AT2217" s="124"/>
    </row>
    <row r="2218" spans="1:46" ht="12.75" customHeight="1" x14ac:dyDescent="0.2">
      <c r="A2218" s="123"/>
      <c r="B2218" s="124"/>
      <c r="C2218" s="129"/>
      <c r="AR2218" s="123"/>
      <c r="AT2218" s="124"/>
    </row>
    <row r="2219" spans="1:46" ht="12.75" customHeight="1" x14ac:dyDescent="0.2">
      <c r="A2219" s="123"/>
      <c r="B2219" s="124"/>
      <c r="C2219" s="129"/>
      <c r="AR2219" s="123"/>
      <c r="AT2219" s="124"/>
    </row>
    <row r="2220" spans="1:46" ht="12.75" customHeight="1" x14ac:dyDescent="0.2">
      <c r="A2220" s="123"/>
      <c r="B2220" s="124"/>
      <c r="C2220" s="129"/>
      <c r="AR2220" s="123"/>
      <c r="AT2220" s="124"/>
    </row>
    <row r="2221" spans="1:46" ht="12.75" customHeight="1" x14ac:dyDescent="0.2">
      <c r="A2221" s="123"/>
      <c r="B2221" s="124"/>
      <c r="C2221" s="129"/>
      <c r="AR2221" s="123"/>
      <c r="AT2221" s="124"/>
    </row>
    <row r="2222" spans="1:46" ht="12.75" customHeight="1" x14ac:dyDescent="0.2">
      <c r="A2222" s="123"/>
      <c r="B2222" s="124"/>
      <c r="C2222" s="129"/>
      <c r="AR2222" s="123"/>
      <c r="AT2222" s="124"/>
    </row>
    <row r="2223" spans="1:46" ht="12.75" customHeight="1" x14ac:dyDescent="0.2">
      <c r="A2223" s="123"/>
      <c r="B2223" s="124"/>
      <c r="C2223" s="129"/>
      <c r="AR2223" s="123"/>
      <c r="AT2223" s="124"/>
    </row>
    <row r="2224" spans="1:46" ht="12.75" customHeight="1" x14ac:dyDescent="0.2">
      <c r="A2224" s="123"/>
      <c r="B2224" s="124"/>
      <c r="C2224" s="129"/>
      <c r="AR2224" s="123"/>
      <c r="AT2224" s="124"/>
    </row>
    <row r="2225" spans="1:46" ht="12.75" customHeight="1" x14ac:dyDescent="0.2">
      <c r="A2225" s="123"/>
      <c r="B2225" s="124"/>
      <c r="C2225" s="129"/>
      <c r="AR2225" s="123"/>
      <c r="AT2225" s="124"/>
    </row>
    <row r="2226" spans="1:46" ht="12.75" customHeight="1" x14ac:dyDescent="0.2">
      <c r="A2226" s="123"/>
      <c r="B2226" s="124"/>
      <c r="C2226" s="129"/>
      <c r="AR2226" s="123"/>
      <c r="AT2226" s="124"/>
    </row>
    <row r="2227" spans="1:46" ht="12.75" customHeight="1" x14ac:dyDescent="0.2">
      <c r="A2227" s="123"/>
      <c r="B2227" s="124"/>
      <c r="C2227" s="129"/>
      <c r="AR2227" s="123"/>
      <c r="AT2227" s="124"/>
    </row>
    <row r="2228" spans="1:46" ht="12.75" customHeight="1" x14ac:dyDescent="0.2">
      <c r="A2228" s="123"/>
      <c r="B2228" s="124"/>
      <c r="C2228" s="129"/>
      <c r="AR2228" s="123"/>
      <c r="AT2228" s="124"/>
    </row>
    <row r="2229" spans="1:46" ht="12.75" customHeight="1" x14ac:dyDescent="0.2">
      <c r="A2229" s="123"/>
      <c r="B2229" s="124"/>
      <c r="C2229" s="129"/>
      <c r="AR2229" s="123"/>
      <c r="AT2229" s="124"/>
    </row>
    <row r="2230" spans="1:46" ht="12.75" customHeight="1" x14ac:dyDescent="0.2">
      <c r="A2230" s="123"/>
      <c r="B2230" s="124"/>
      <c r="C2230" s="129"/>
      <c r="AR2230" s="123"/>
      <c r="AT2230" s="124"/>
    </row>
    <row r="2231" spans="1:46" ht="12.75" customHeight="1" x14ac:dyDescent="0.2">
      <c r="A2231" s="123"/>
      <c r="B2231" s="124"/>
      <c r="C2231" s="129"/>
      <c r="AR2231" s="123"/>
      <c r="AT2231" s="124"/>
    </row>
    <row r="2232" spans="1:46" ht="12.75" customHeight="1" x14ac:dyDescent="0.2">
      <c r="A2232" s="123"/>
      <c r="B2232" s="124"/>
      <c r="C2232" s="129"/>
      <c r="AR2232" s="123"/>
      <c r="AT2232" s="124"/>
    </row>
    <row r="2233" spans="1:46" ht="12.75" customHeight="1" x14ac:dyDescent="0.2">
      <c r="A2233" s="123"/>
      <c r="B2233" s="124"/>
      <c r="C2233" s="129"/>
      <c r="AR2233" s="123"/>
      <c r="AT2233" s="124"/>
    </row>
    <row r="2234" spans="1:46" ht="12.75" customHeight="1" x14ac:dyDescent="0.2">
      <c r="A2234" s="123"/>
      <c r="B2234" s="124"/>
      <c r="C2234" s="129"/>
      <c r="AR2234" s="123"/>
      <c r="AT2234" s="124"/>
    </row>
    <row r="2235" spans="1:46" ht="12.75" customHeight="1" x14ac:dyDescent="0.2">
      <c r="A2235" s="123"/>
      <c r="B2235" s="124"/>
      <c r="C2235" s="129"/>
      <c r="AR2235" s="123"/>
      <c r="AT2235" s="124"/>
    </row>
    <row r="2236" spans="1:46" ht="12.75" customHeight="1" x14ac:dyDescent="0.2">
      <c r="A2236" s="123"/>
      <c r="B2236" s="124"/>
      <c r="C2236" s="129"/>
      <c r="AR2236" s="123"/>
      <c r="AT2236" s="124"/>
    </row>
    <row r="2237" spans="1:46" ht="12.75" customHeight="1" x14ac:dyDescent="0.2">
      <c r="A2237" s="123"/>
      <c r="B2237" s="124"/>
      <c r="C2237" s="129"/>
      <c r="AR2237" s="123"/>
      <c r="AT2237" s="124"/>
    </row>
    <row r="2238" spans="1:46" ht="12.75" customHeight="1" x14ac:dyDescent="0.2">
      <c r="A2238" s="123"/>
      <c r="B2238" s="124"/>
      <c r="C2238" s="129"/>
      <c r="AR2238" s="123"/>
      <c r="AT2238" s="124"/>
    </row>
    <row r="2239" spans="1:46" ht="12.75" customHeight="1" x14ac:dyDescent="0.2">
      <c r="A2239" s="123"/>
      <c r="B2239" s="124"/>
      <c r="C2239" s="129"/>
      <c r="AR2239" s="123"/>
      <c r="AT2239" s="124"/>
    </row>
    <row r="2240" spans="1:46" ht="12.75" customHeight="1" x14ac:dyDescent="0.2">
      <c r="A2240" s="123"/>
      <c r="B2240" s="124"/>
      <c r="C2240" s="129"/>
      <c r="AR2240" s="123"/>
      <c r="AT2240" s="124"/>
    </row>
    <row r="2241" spans="1:46" ht="12.75" customHeight="1" x14ac:dyDescent="0.2">
      <c r="A2241" s="123"/>
      <c r="B2241" s="124"/>
      <c r="C2241" s="129"/>
      <c r="AR2241" s="123"/>
      <c r="AT2241" s="124"/>
    </row>
    <row r="2242" spans="1:46" ht="12.75" customHeight="1" x14ac:dyDescent="0.2">
      <c r="A2242" s="123"/>
      <c r="B2242" s="124"/>
      <c r="C2242" s="129"/>
      <c r="AR2242" s="123"/>
      <c r="AT2242" s="124"/>
    </row>
    <row r="2243" spans="1:46" ht="12.75" customHeight="1" x14ac:dyDescent="0.2">
      <c r="A2243" s="123"/>
      <c r="B2243" s="124"/>
      <c r="C2243" s="129"/>
      <c r="AR2243" s="123"/>
      <c r="AT2243" s="124"/>
    </row>
    <row r="2244" spans="1:46" ht="12.75" customHeight="1" x14ac:dyDescent="0.2">
      <c r="A2244" s="123"/>
      <c r="B2244" s="124"/>
      <c r="C2244" s="129"/>
      <c r="AR2244" s="123"/>
      <c r="AT2244" s="124"/>
    </row>
    <row r="2245" spans="1:46" ht="12.75" customHeight="1" x14ac:dyDescent="0.2">
      <c r="A2245" s="123"/>
      <c r="B2245" s="124"/>
      <c r="C2245" s="129"/>
      <c r="AR2245" s="123"/>
      <c r="AT2245" s="124"/>
    </row>
    <row r="2246" spans="1:46" ht="12.75" customHeight="1" x14ac:dyDescent="0.2">
      <c r="A2246" s="123"/>
      <c r="B2246" s="124"/>
      <c r="C2246" s="129"/>
      <c r="AR2246" s="123"/>
      <c r="AT2246" s="124"/>
    </row>
    <row r="2247" spans="1:46" ht="12.75" customHeight="1" x14ac:dyDescent="0.2">
      <c r="A2247" s="123"/>
      <c r="B2247" s="124"/>
      <c r="C2247" s="129"/>
      <c r="AR2247" s="123"/>
      <c r="AT2247" s="124"/>
    </row>
    <row r="2248" spans="1:46" ht="12.75" customHeight="1" x14ac:dyDescent="0.2">
      <c r="A2248" s="123"/>
      <c r="B2248" s="124"/>
      <c r="C2248" s="129"/>
      <c r="AR2248" s="123"/>
      <c r="AT2248" s="124"/>
    </row>
    <row r="2249" spans="1:46" ht="12.75" customHeight="1" x14ac:dyDescent="0.2">
      <c r="A2249" s="123"/>
      <c r="B2249" s="124"/>
      <c r="C2249" s="129"/>
      <c r="AR2249" s="123"/>
      <c r="AT2249" s="124"/>
    </row>
    <row r="2250" spans="1:46" ht="12.75" customHeight="1" x14ac:dyDescent="0.2">
      <c r="A2250" s="123"/>
      <c r="B2250" s="124"/>
      <c r="C2250" s="129"/>
      <c r="AR2250" s="123"/>
      <c r="AT2250" s="124"/>
    </row>
    <row r="2251" spans="1:46" ht="12.75" customHeight="1" x14ac:dyDescent="0.2">
      <c r="A2251" s="123"/>
      <c r="B2251" s="124"/>
      <c r="C2251" s="129"/>
      <c r="AR2251" s="123"/>
      <c r="AT2251" s="124"/>
    </row>
    <row r="2252" spans="1:46" ht="12.75" customHeight="1" x14ac:dyDescent="0.2">
      <c r="A2252" s="123"/>
      <c r="B2252" s="124"/>
      <c r="C2252" s="129"/>
      <c r="AR2252" s="123"/>
      <c r="AT2252" s="124"/>
    </row>
    <row r="2253" spans="1:46" ht="12.75" customHeight="1" x14ac:dyDescent="0.2">
      <c r="A2253" s="123"/>
      <c r="B2253" s="124"/>
      <c r="C2253" s="129"/>
      <c r="AR2253" s="123"/>
      <c r="AT2253" s="124"/>
    </row>
    <row r="2254" spans="1:46" ht="12.75" customHeight="1" x14ac:dyDescent="0.2">
      <c r="A2254" s="123"/>
      <c r="B2254" s="124"/>
      <c r="C2254" s="129"/>
      <c r="AR2254" s="123"/>
      <c r="AT2254" s="124"/>
    </row>
    <row r="2255" spans="1:46" ht="12.75" customHeight="1" x14ac:dyDescent="0.2">
      <c r="A2255" s="123"/>
      <c r="B2255" s="124"/>
      <c r="C2255" s="129"/>
      <c r="AR2255" s="123"/>
      <c r="AT2255" s="124"/>
    </row>
    <row r="2256" spans="1:46" ht="12.75" customHeight="1" x14ac:dyDescent="0.2">
      <c r="A2256" s="123"/>
      <c r="B2256" s="124"/>
      <c r="C2256" s="129"/>
      <c r="AR2256" s="123"/>
      <c r="AT2256" s="124"/>
    </row>
    <row r="2257" spans="1:46" ht="12.75" customHeight="1" x14ac:dyDescent="0.2">
      <c r="A2257" s="123"/>
      <c r="B2257" s="124"/>
      <c r="C2257" s="129"/>
      <c r="AR2257" s="123"/>
      <c r="AT2257" s="124"/>
    </row>
    <row r="2258" spans="1:46" ht="12.75" customHeight="1" x14ac:dyDescent="0.2">
      <c r="A2258" s="123"/>
      <c r="B2258" s="124"/>
      <c r="C2258" s="129"/>
      <c r="AR2258" s="123"/>
      <c r="AT2258" s="124"/>
    </row>
    <row r="2259" spans="1:46" ht="12.75" customHeight="1" x14ac:dyDescent="0.2">
      <c r="A2259" s="123"/>
      <c r="B2259" s="124"/>
      <c r="C2259" s="129"/>
      <c r="AR2259" s="123"/>
      <c r="AT2259" s="124"/>
    </row>
    <row r="2260" spans="1:46" ht="12.75" customHeight="1" x14ac:dyDescent="0.2">
      <c r="A2260" s="123"/>
      <c r="B2260" s="124"/>
      <c r="C2260" s="129"/>
      <c r="AR2260" s="123"/>
      <c r="AT2260" s="124"/>
    </row>
    <row r="2261" spans="1:46" ht="12.75" customHeight="1" x14ac:dyDescent="0.2">
      <c r="A2261" s="123"/>
      <c r="B2261" s="124"/>
      <c r="C2261" s="129"/>
      <c r="AR2261" s="123"/>
      <c r="AT2261" s="124"/>
    </row>
    <row r="2262" spans="1:46" ht="12.75" customHeight="1" x14ac:dyDescent="0.2">
      <c r="A2262" s="123"/>
      <c r="B2262" s="124"/>
      <c r="C2262" s="129"/>
      <c r="AR2262" s="123"/>
      <c r="AT2262" s="124"/>
    </row>
    <row r="2263" spans="1:46" ht="12.75" customHeight="1" x14ac:dyDescent="0.2">
      <c r="A2263" s="123"/>
      <c r="B2263" s="124"/>
      <c r="C2263" s="129"/>
      <c r="AR2263" s="123"/>
      <c r="AT2263" s="124"/>
    </row>
    <row r="2264" spans="1:46" ht="12.75" customHeight="1" x14ac:dyDescent="0.2">
      <c r="A2264" s="123"/>
      <c r="B2264" s="124"/>
      <c r="C2264" s="129"/>
      <c r="AR2264" s="123"/>
      <c r="AT2264" s="124"/>
    </row>
    <row r="2265" spans="1:46" ht="12.75" customHeight="1" x14ac:dyDescent="0.2">
      <c r="A2265" s="123"/>
      <c r="B2265" s="124"/>
      <c r="C2265" s="129"/>
      <c r="AR2265" s="123"/>
      <c r="AT2265" s="124"/>
    </row>
    <row r="2266" spans="1:46" ht="12.75" customHeight="1" x14ac:dyDescent="0.2">
      <c r="A2266" s="123"/>
      <c r="B2266" s="124"/>
      <c r="C2266" s="129"/>
      <c r="AR2266" s="123"/>
      <c r="AT2266" s="124"/>
    </row>
    <row r="2267" spans="1:46" ht="12.75" customHeight="1" x14ac:dyDescent="0.2">
      <c r="A2267" s="123"/>
      <c r="B2267" s="124"/>
      <c r="C2267" s="129"/>
      <c r="AR2267" s="123"/>
      <c r="AT2267" s="124"/>
    </row>
    <row r="2268" spans="1:46" ht="12.75" customHeight="1" x14ac:dyDescent="0.2">
      <c r="A2268" s="123"/>
      <c r="B2268" s="124"/>
      <c r="C2268" s="129"/>
      <c r="AR2268" s="123"/>
      <c r="AT2268" s="124"/>
    </row>
    <row r="2269" spans="1:46" ht="12.75" customHeight="1" x14ac:dyDescent="0.2">
      <c r="A2269" s="123"/>
      <c r="B2269" s="124"/>
      <c r="C2269" s="129"/>
      <c r="AR2269" s="123"/>
      <c r="AT2269" s="124"/>
    </row>
    <row r="2270" spans="1:46" ht="12.75" customHeight="1" x14ac:dyDescent="0.2">
      <c r="A2270" s="123"/>
      <c r="B2270" s="124"/>
      <c r="C2270" s="129"/>
      <c r="AR2270" s="123"/>
      <c r="AT2270" s="124"/>
    </row>
    <row r="2271" spans="1:46" ht="12.75" customHeight="1" x14ac:dyDescent="0.2">
      <c r="A2271" s="123"/>
      <c r="B2271" s="124"/>
      <c r="C2271" s="129"/>
      <c r="AR2271" s="123"/>
      <c r="AT2271" s="124"/>
    </row>
    <row r="2272" spans="1:46" ht="12.75" customHeight="1" x14ac:dyDescent="0.2">
      <c r="A2272" s="123"/>
      <c r="B2272" s="124"/>
      <c r="C2272" s="129"/>
      <c r="AR2272" s="123"/>
      <c r="AT2272" s="124"/>
    </row>
    <row r="2273" spans="1:46" ht="12.75" customHeight="1" x14ac:dyDescent="0.2">
      <c r="A2273" s="123"/>
      <c r="B2273" s="124"/>
      <c r="C2273" s="129"/>
      <c r="AR2273" s="123"/>
      <c r="AT2273" s="124"/>
    </row>
    <row r="2274" spans="1:46" ht="12.75" customHeight="1" x14ac:dyDescent="0.2">
      <c r="A2274" s="123"/>
      <c r="B2274" s="124"/>
      <c r="C2274" s="129"/>
      <c r="AR2274" s="123"/>
      <c r="AT2274" s="124"/>
    </row>
    <row r="2275" spans="1:46" ht="12.75" customHeight="1" x14ac:dyDescent="0.2">
      <c r="A2275" s="123"/>
      <c r="B2275" s="124"/>
      <c r="C2275" s="129"/>
      <c r="AR2275" s="123"/>
      <c r="AT2275" s="124"/>
    </row>
    <row r="2276" spans="1:46" ht="12.75" customHeight="1" x14ac:dyDescent="0.2">
      <c r="A2276" s="123"/>
      <c r="B2276" s="124"/>
      <c r="C2276" s="129"/>
      <c r="AR2276" s="123"/>
      <c r="AT2276" s="124"/>
    </row>
    <row r="2277" spans="1:46" ht="12.75" customHeight="1" x14ac:dyDescent="0.2">
      <c r="A2277" s="123"/>
      <c r="B2277" s="124"/>
      <c r="C2277" s="129"/>
      <c r="AR2277" s="123"/>
      <c r="AT2277" s="124"/>
    </row>
    <row r="2278" spans="1:46" ht="12.75" customHeight="1" x14ac:dyDescent="0.2">
      <c r="A2278" s="123"/>
      <c r="B2278" s="124"/>
      <c r="C2278" s="129"/>
      <c r="AR2278" s="123"/>
      <c r="AT2278" s="124"/>
    </row>
    <row r="2279" spans="1:46" ht="12.75" customHeight="1" x14ac:dyDescent="0.2">
      <c r="A2279" s="123"/>
      <c r="B2279" s="124"/>
      <c r="C2279" s="129"/>
      <c r="AR2279" s="123"/>
      <c r="AT2279" s="124"/>
    </row>
    <row r="2280" spans="1:46" ht="12.75" customHeight="1" x14ac:dyDescent="0.2">
      <c r="A2280" s="123"/>
      <c r="B2280" s="124"/>
      <c r="C2280" s="129"/>
      <c r="AR2280" s="123"/>
      <c r="AT2280" s="124"/>
    </row>
    <row r="2281" spans="1:46" ht="12.75" customHeight="1" x14ac:dyDescent="0.2">
      <c r="A2281" s="123"/>
      <c r="B2281" s="124"/>
      <c r="C2281" s="129"/>
      <c r="AR2281" s="123"/>
      <c r="AT2281" s="124"/>
    </row>
    <row r="2282" spans="1:46" ht="12.75" customHeight="1" x14ac:dyDescent="0.2">
      <c r="A2282" s="123"/>
      <c r="B2282" s="124"/>
      <c r="C2282" s="129"/>
      <c r="AR2282" s="123"/>
      <c r="AT2282" s="124"/>
    </row>
    <row r="2283" spans="1:46" ht="12.75" customHeight="1" x14ac:dyDescent="0.2">
      <c r="A2283" s="123"/>
      <c r="B2283" s="124"/>
      <c r="C2283" s="129"/>
      <c r="AR2283" s="123"/>
      <c r="AT2283" s="124"/>
    </row>
    <row r="2284" spans="1:46" ht="12.75" customHeight="1" x14ac:dyDescent="0.2">
      <c r="A2284" s="123"/>
      <c r="B2284" s="124"/>
      <c r="C2284" s="129"/>
      <c r="AR2284" s="123"/>
      <c r="AT2284" s="124"/>
    </row>
    <row r="2285" spans="1:46" ht="12.75" customHeight="1" x14ac:dyDescent="0.2">
      <c r="A2285" s="123"/>
      <c r="B2285" s="124"/>
      <c r="C2285" s="129"/>
      <c r="AR2285" s="123"/>
      <c r="AT2285" s="124"/>
    </row>
    <row r="2286" spans="1:46" ht="12.75" customHeight="1" x14ac:dyDescent="0.2">
      <c r="A2286" s="123"/>
      <c r="B2286" s="124"/>
      <c r="C2286" s="129"/>
      <c r="AR2286" s="123"/>
      <c r="AT2286" s="124"/>
    </row>
    <row r="2287" spans="1:46" ht="12.75" customHeight="1" x14ac:dyDescent="0.2">
      <c r="A2287" s="123"/>
      <c r="B2287" s="124"/>
      <c r="C2287" s="129"/>
      <c r="AR2287" s="123"/>
      <c r="AT2287" s="124"/>
    </row>
    <row r="2288" spans="1:46" ht="12.75" customHeight="1" x14ac:dyDescent="0.2">
      <c r="A2288" s="123"/>
      <c r="B2288" s="124"/>
      <c r="C2288" s="129"/>
      <c r="AR2288" s="123"/>
      <c r="AT2288" s="124"/>
    </row>
    <row r="2289" spans="1:46" ht="12.75" customHeight="1" x14ac:dyDescent="0.2">
      <c r="A2289" s="123"/>
      <c r="B2289" s="124"/>
      <c r="C2289" s="129"/>
      <c r="AR2289" s="123"/>
      <c r="AT2289" s="124"/>
    </row>
    <row r="2290" spans="1:46" ht="12.75" customHeight="1" x14ac:dyDescent="0.2">
      <c r="A2290" s="123"/>
      <c r="B2290" s="124"/>
      <c r="C2290" s="129"/>
      <c r="AR2290" s="123"/>
      <c r="AT2290" s="124"/>
    </row>
    <row r="2291" spans="1:46" ht="12.75" customHeight="1" x14ac:dyDescent="0.2">
      <c r="A2291" s="123"/>
      <c r="B2291" s="124"/>
      <c r="C2291" s="129"/>
      <c r="AR2291" s="123"/>
      <c r="AT2291" s="124"/>
    </row>
    <row r="2292" spans="1:46" ht="12.75" customHeight="1" x14ac:dyDescent="0.2">
      <c r="A2292" s="123"/>
      <c r="B2292" s="124"/>
      <c r="C2292" s="129"/>
      <c r="AR2292" s="123"/>
      <c r="AT2292" s="124"/>
    </row>
    <row r="2293" spans="1:46" ht="12.75" customHeight="1" x14ac:dyDescent="0.2">
      <c r="A2293" s="123"/>
      <c r="B2293" s="124"/>
      <c r="C2293" s="129"/>
      <c r="AR2293" s="123"/>
      <c r="AT2293" s="124"/>
    </row>
    <row r="2294" spans="1:46" ht="12.75" customHeight="1" x14ac:dyDescent="0.2">
      <c r="A2294" s="123"/>
      <c r="B2294" s="124"/>
      <c r="C2294" s="129"/>
      <c r="AR2294" s="123"/>
      <c r="AT2294" s="124"/>
    </row>
    <row r="2295" spans="1:46" ht="12.75" customHeight="1" x14ac:dyDescent="0.2">
      <c r="A2295" s="123"/>
      <c r="B2295" s="124"/>
      <c r="C2295" s="129"/>
      <c r="AR2295" s="123"/>
      <c r="AT2295" s="124"/>
    </row>
    <row r="2296" spans="1:46" ht="12.75" customHeight="1" x14ac:dyDescent="0.2">
      <c r="A2296" s="123"/>
      <c r="B2296" s="124"/>
      <c r="C2296" s="129"/>
      <c r="AR2296" s="123"/>
      <c r="AT2296" s="124"/>
    </row>
    <row r="2297" spans="1:46" ht="12.75" customHeight="1" x14ac:dyDescent="0.2">
      <c r="A2297" s="123"/>
      <c r="B2297" s="124"/>
      <c r="C2297" s="129"/>
      <c r="AR2297" s="123"/>
      <c r="AT2297" s="124"/>
    </row>
    <row r="2298" spans="1:46" ht="12.75" customHeight="1" x14ac:dyDescent="0.2">
      <c r="A2298" s="123"/>
      <c r="B2298" s="124"/>
      <c r="C2298" s="129"/>
      <c r="AR2298" s="123"/>
      <c r="AT2298" s="124"/>
    </row>
    <row r="2299" spans="1:46" ht="12.75" customHeight="1" x14ac:dyDescent="0.2">
      <c r="A2299" s="123"/>
      <c r="B2299" s="124"/>
      <c r="C2299" s="129"/>
      <c r="AR2299" s="123"/>
      <c r="AT2299" s="124"/>
    </row>
    <row r="2300" spans="1:46" ht="12.75" customHeight="1" x14ac:dyDescent="0.2">
      <c r="A2300" s="123"/>
      <c r="B2300" s="124"/>
      <c r="C2300" s="129"/>
      <c r="AR2300" s="123"/>
      <c r="AT2300" s="124"/>
    </row>
    <row r="2301" spans="1:46" ht="12.75" customHeight="1" x14ac:dyDescent="0.2">
      <c r="A2301" s="123"/>
      <c r="B2301" s="124"/>
      <c r="C2301" s="129"/>
      <c r="AR2301" s="123"/>
      <c r="AT2301" s="124"/>
    </row>
    <row r="2302" spans="1:46" ht="12.75" customHeight="1" x14ac:dyDescent="0.2">
      <c r="A2302" s="123"/>
      <c r="B2302" s="124"/>
      <c r="C2302" s="129"/>
      <c r="AR2302" s="123"/>
      <c r="AT2302" s="124"/>
    </row>
    <row r="2303" spans="1:46" ht="12.75" customHeight="1" x14ac:dyDescent="0.2">
      <c r="A2303" s="123"/>
      <c r="B2303" s="124"/>
      <c r="C2303" s="129"/>
      <c r="AR2303" s="123"/>
      <c r="AT2303" s="124"/>
    </row>
    <row r="2304" spans="1:46" ht="12.75" customHeight="1" x14ac:dyDescent="0.2">
      <c r="A2304" s="123"/>
      <c r="B2304" s="124"/>
      <c r="C2304" s="129"/>
      <c r="AR2304" s="123"/>
      <c r="AT2304" s="124"/>
    </row>
    <row r="2305" spans="1:46" ht="12.75" customHeight="1" x14ac:dyDescent="0.2">
      <c r="A2305" s="123"/>
      <c r="B2305" s="124"/>
      <c r="C2305" s="129"/>
      <c r="AR2305" s="123"/>
      <c r="AT2305" s="124"/>
    </row>
    <row r="2306" spans="1:46" ht="12.75" customHeight="1" x14ac:dyDescent="0.2">
      <c r="A2306" s="123"/>
      <c r="B2306" s="124"/>
      <c r="C2306" s="129"/>
      <c r="AR2306" s="123"/>
      <c r="AT2306" s="124"/>
    </row>
    <row r="2307" spans="1:46" ht="12.75" customHeight="1" x14ac:dyDescent="0.2">
      <c r="A2307" s="123"/>
      <c r="B2307" s="124"/>
      <c r="C2307" s="129"/>
      <c r="AR2307" s="123"/>
      <c r="AT2307" s="124"/>
    </row>
    <row r="2308" spans="1:46" ht="12.75" customHeight="1" x14ac:dyDescent="0.2">
      <c r="A2308" s="123"/>
      <c r="B2308" s="124"/>
      <c r="C2308" s="129"/>
      <c r="AR2308" s="123"/>
      <c r="AT2308" s="124"/>
    </row>
    <row r="2309" spans="1:46" ht="12.75" customHeight="1" x14ac:dyDescent="0.2">
      <c r="A2309" s="123"/>
      <c r="B2309" s="124"/>
      <c r="C2309" s="129"/>
      <c r="AR2309" s="123"/>
      <c r="AT2309" s="124"/>
    </row>
    <row r="2310" spans="1:46" ht="12.75" customHeight="1" x14ac:dyDescent="0.2">
      <c r="A2310" s="123"/>
      <c r="B2310" s="124"/>
      <c r="C2310" s="129"/>
      <c r="AR2310" s="123"/>
      <c r="AT2310" s="124"/>
    </row>
    <row r="2311" spans="1:46" ht="12.75" customHeight="1" x14ac:dyDescent="0.2">
      <c r="A2311" s="123"/>
      <c r="B2311" s="124"/>
      <c r="C2311" s="129"/>
      <c r="AR2311" s="123"/>
      <c r="AT2311" s="124"/>
    </row>
    <row r="2312" spans="1:46" ht="12.75" customHeight="1" x14ac:dyDescent="0.2">
      <c r="A2312" s="123"/>
      <c r="B2312" s="124"/>
      <c r="C2312" s="129"/>
      <c r="AR2312" s="123"/>
      <c r="AT2312" s="124"/>
    </row>
    <row r="2313" spans="1:46" ht="12.75" customHeight="1" x14ac:dyDescent="0.2">
      <c r="A2313" s="123"/>
      <c r="B2313" s="124"/>
      <c r="C2313" s="129"/>
      <c r="AR2313" s="123"/>
      <c r="AT2313" s="124"/>
    </row>
    <row r="2314" spans="1:46" ht="12.75" customHeight="1" x14ac:dyDescent="0.2">
      <c r="A2314" s="123"/>
      <c r="B2314" s="124"/>
      <c r="C2314" s="129"/>
      <c r="AR2314" s="123"/>
      <c r="AT2314" s="124"/>
    </row>
    <row r="2315" spans="1:46" ht="12.75" customHeight="1" x14ac:dyDescent="0.2">
      <c r="A2315" s="123"/>
      <c r="B2315" s="124"/>
      <c r="C2315" s="129"/>
      <c r="AR2315" s="123"/>
      <c r="AT2315" s="124"/>
    </row>
    <row r="2316" spans="1:46" ht="12.75" customHeight="1" x14ac:dyDescent="0.2">
      <c r="A2316" s="123"/>
      <c r="B2316" s="124"/>
      <c r="C2316" s="129"/>
      <c r="AR2316" s="123"/>
      <c r="AT2316" s="124"/>
    </row>
    <row r="2317" spans="1:46" ht="12.75" customHeight="1" x14ac:dyDescent="0.2">
      <c r="A2317" s="123"/>
      <c r="B2317" s="124"/>
      <c r="C2317" s="129"/>
      <c r="AR2317" s="123"/>
      <c r="AT2317" s="124"/>
    </row>
    <row r="2318" spans="1:46" ht="12.75" customHeight="1" x14ac:dyDescent="0.2">
      <c r="A2318" s="123"/>
      <c r="B2318" s="124"/>
      <c r="C2318" s="129"/>
      <c r="AR2318" s="123"/>
      <c r="AT2318" s="124"/>
    </row>
    <row r="2319" spans="1:46" ht="12.75" customHeight="1" x14ac:dyDescent="0.2">
      <c r="A2319" s="123"/>
      <c r="B2319" s="124"/>
      <c r="C2319" s="129"/>
      <c r="AR2319" s="123"/>
      <c r="AT2319" s="124"/>
    </row>
    <row r="2320" spans="1:46" ht="12.75" customHeight="1" x14ac:dyDescent="0.2">
      <c r="A2320" s="123"/>
      <c r="B2320" s="124"/>
      <c r="C2320" s="129"/>
      <c r="AR2320" s="123"/>
      <c r="AT2320" s="124"/>
    </row>
    <row r="2321" spans="1:46" ht="12.75" customHeight="1" x14ac:dyDescent="0.2">
      <c r="A2321" s="123"/>
      <c r="B2321" s="124"/>
      <c r="C2321" s="129"/>
      <c r="AR2321" s="123"/>
      <c r="AT2321" s="124"/>
    </row>
    <row r="2322" spans="1:46" ht="12.75" customHeight="1" x14ac:dyDescent="0.2">
      <c r="A2322" s="123"/>
      <c r="B2322" s="124"/>
      <c r="C2322" s="129"/>
      <c r="AR2322" s="123"/>
      <c r="AT2322" s="124"/>
    </row>
    <row r="2323" spans="1:46" ht="12.75" customHeight="1" x14ac:dyDescent="0.2">
      <c r="A2323" s="123"/>
      <c r="B2323" s="124"/>
      <c r="C2323" s="129"/>
      <c r="AR2323" s="123"/>
      <c r="AT2323" s="124"/>
    </row>
    <row r="2324" spans="1:46" ht="12.75" customHeight="1" x14ac:dyDescent="0.2">
      <c r="A2324" s="123"/>
      <c r="B2324" s="124"/>
      <c r="C2324" s="129"/>
      <c r="AR2324" s="123"/>
      <c r="AT2324" s="124"/>
    </row>
    <row r="2325" spans="1:46" ht="12.75" customHeight="1" x14ac:dyDescent="0.2">
      <c r="A2325" s="123"/>
      <c r="B2325" s="124"/>
      <c r="C2325" s="129"/>
      <c r="AR2325" s="123"/>
      <c r="AT2325" s="124"/>
    </row>
    <row r="2326" spans="1:46" ht="12.75" customHeight="1" x14ac:dyDescent="0.2">
      <c r="A2326" s="123"/>
      <c r="B2326" s="124"/>
      <c r="C2326" s="129"/>
      <c r="AR2326" s="123"/>
      <c r="AT2326" s="124"/>
    </row>
    <row r="2327" spans="1:46" ht="12.75" customHeight="1" x14ac:dyDescent="0.2">
      <c r="A2327" s="123"/>
      <c r="B2327" s="124"/>
      <c r="C2327" s="129"/>
      <c r="AR2327" s="123"/>
      <c r="AT2327" s="124"/>
    </row>
    <row r="2328" spans="1:46" ht="12.75" customHeight="1" x14ac:dyDescent="0.2">
      <c r="A2328" s="123"/>
      <c r="B2328" s="124"/>
      <c r="C2328" s="129"/>
      <c r="AR2328" s="123"/>
      <c r="AT2328" s="124"/>
    </row>
    <row r="2329" spans="1:46" ht="12.75" customHeight="1" x14ac:dyDescent="0.2">
      <c r="A2329" s="123"/>
      <c r="B2329" s="124"/>
      <c r="C2329" s="129"/>
      <c r="AR2329" s="123"/>
      <c r="AT2329" s="124"/>
    </row>
    <row r="2330" spans="1:46" ht="12.75" customHeight="1" x14ac:dyDescent="0.2">
      <c r="A2330" s="123"/>
      <c r="B2330" s="124"/>
      <c r="C2330" s="129"/>
      <c r="AR2330" s="123"/>
      <c r="AT2330" s="124"/>
    </row>
    <row r="2331" spans="1:46" ht="12.75" customHeight="1" x14ac:dyDescent="0.2">
      <c r="A2331" s="123"/>
      <c r="B2331" s="124"/>
      <c r="C2331" s="129"/>
      <c r="AR2331" s="123"/>
      <c r="AT2331" s="124"/>
    </row>
    <row r="2332" spans="1:46" ht="12.75" customHeight="1" x14ac:dyDescent="0.2">
      <c r="A2332" s="123"/>
      <c r="B2332" s="124"/>
      <c r="C2332" s="129"/>
      <c r="AR2332" s="123"/>
      <c r="AT2332" s="124"/>
    </row>
    <row r="2333" spans="1:46" ht="12.75" customHeight="1" x14ac:dyDescent="0.2">
      <c r="A2333" s="123"/>
      <c r="B2333" s="124"/>
      <c r="C2333" s="129"/>
      <c r="AR2333" s="123"/>
      <c r="AT2333" s="124"/>
    </row>
    <row r="2334" spans="1:46" ht="12.75" customHeight="1" x14ac:dyDescent="0.2">
      <c r="A2334" s="123"/>
      <c r="B2334" s="124"/>
      <c r="C2334" s="129"/>
      <c r="AR2334" s="123"/>
      <c r="AT2334" s="124"/>
    </row>
    <row r="2335" spans="1:46" ht="12.75" customHeight="1" x14ac:dyDescent="0.2">
      <c r="A2335" s="123"/>
      <c r="B2335" s="124"/>
      <c r="C2335" s="129"/>
      <c r="AR2335" s="123"/>
      <c r="AT2335" s="124"/>
    </row>
    <row r="2336" spans="1:46" ht="12.75" customHeight="1" x14ac:dyDescent="0.2">
      <c r="A2336" s="123"/>
      <c r="B2336" s="124"/>
      <c r="C2336" s="129"/>
      <c r="AR2336" s="123"/>
      <c r="AT2336" s="124"/>
    </row>
    <row r="2337" spans="1:46" ht="12.75" customHeight="1" x14ac:dyDescent="0.2">
      <c r="A2337" s="123"/>
      <c r="B2337" s="124"/>
      <c r="C2337" s="129"/>
      <c r="AR2337" s="123"/>
      <c r="AT2337" s="124"/>
    </row>
    <row r="2338" spans="1:46" ht="12.75" customHeight="1" x14ac:dyDescent="0.2">
      <c r="A2338" s="123"/>
      <c r="B2338" s="124"/>
      <c r="C2338" s="129"/>
      <c r="AR2338" s="123"/>
      <c r="AT2338" s="124"/>
    </row>
    <row r="2339" spans="1:46" ht="12.75" customHeight="1" x14ac:dyDescent="0.2">
      <c r="A2339" s="123"/>
      <c r="B2339" s="124"/>
      <c r="C2339" s="129"/>
      <c r="AR2339" s="123"/>
      <c r="AT2339" s="124"/>
    </row>
    <row r="2340" spans="1:46" ht="12.75" customHeight="1" x14ac:dyDescent="0.2">
      <c r="A2340" s="123"/>
      <c r="B2340" s="124"/>
      <c r="C2340" s="129"/>
      <c r="AR2340" s="123"/>
      <c r="AT2340" s="124"/>
    </row>
    <row r="2341" spans="1:46" ht="12.75" customHeight="1" x14ac:dyDescent="0.2">
      <c r="A2341" s="123"/>
      <c r="B2341" s="124"/>
      <c r="C2341" s="129"/>
      <c r="AR2341" s="123"/>
      <c r="AT2341" s="124"/>
    </row>
    <row r="2342" spans="1:46" ht="12.75" customHeight="1" x14ac:dyDescent="0.2">
      <c r="A2342" s="123"/>
      <c r="B2342" s="124"/>
      <c r="C2342" s="129"/>
      <c r="AR2342" s="123"/>
      <c r="AT2342" s="124"/>
    </row>
    <row r="2343" spans="1:46" ht="12.75" customHeight="1" x14ac:dyDescent="0.2">
      <c r="A2343" s="123"/>
      <c r="B2343" s="124"/>
      <c r="C2343" s="129"/>
      <c r="AR2343" s="123"/>
      <c r="AT2343" s="124"/>
    </row>
    <row r="2344" spans="1:46" ht="12.75" customHeight="1" x14ac:dyDescent="0.2">
      <c r="A2344" s="123"/>
      <c r="B2344" s="124"/>
      <c r="C2344" s="129"/>
      <c r="AR2344" s="123"/>
      <c r="AT2344" s="124"/>
    </row>
    <row r="2345" spans="1:46" ht="12.75" customHeight="1" x14ac:dyDescent="0.2">
      <c r="A2345" s="123"/>
      <c r="B2345" s="124"/>
      <c r="C2345" s="129"/>
      <c r="AR2345" s="123"/>
      <c r="AT2345" s="124"/>
    </row>
    <row r="2346" spans="1:46" ht="12.75" customHeight="1" x14ac:dyDescent="0.2">
      <c r="A2346" s="123"/>
      <c r="B2346" s="124"/>
      <c r="C2346" s="129"/>
      <c r="AR2346" s="123"/>
      <c r="AT2346" s="124"/>
    </row>
    <row r="2347" spans="1:46" ht="12.75" customHeight="1" x14ac:dyDescent="0.2">
      <c r="A2347" s="123"/>
      <c r="B2347" s="124"/>
      <c r="C2347" s="129"/>
      <c r="AR2347" s="123"/>
      <c r="AT2347" s="124"/>
    </row>
    <row r="2348" spans="1:46" ht="12.75" customHeight="1" x14ac:dyDescent="0.2">
      <c r="A2348" s="123"/>
      <c r="B2348" s="124"/>
      <c r="C2348" s="129"/>
      <c r="AR2348" s="123"/>
      <c r="AT2348" s="124"/>
    </row>
    <row r="2349" spans="1:46" ht="12.75" customHeight="1" x14ac:dyDescent="0.2">
      <c r="A2349" s="123"/>
      <c r="B2349" s="124"/>
      <c r="C2349" s="129"/>
      <c r="AR2349" s="123"/>
      <c r="AT2349" s="124"/>
    </row>
    <row r="2350" spans="1:46" ht="12.75" customHeight="1" x14ac:dyDescent="0.2">
      <c r="A2350" s="123"/>
      <c r="B2350" s="124"/>
      <c r="C2350" s="129"/>
      <c r="AR2350" s="123"/>
      <c r="AT2350" s="124"/>
    </row>
    <row r="2351" spans="1:46" ht="12.75" customHeight="1" x14ac:dyDescent="0.2">
      <c r="A2351" s="123"/>
      <c r="B2351" s="124"/>
      <c r="C2351" s="129"/>
      <c r="AR2351" s="123"/>
      <c r="AT2351" s="124"/>
    </row>
    <row r="2352" spans="1:46" ht="12.75" customHeight="1" x14ac:dyDescent="0.2">
      <c r="A2352" s="123"/>
      <c r="B2352" s="124"/>
      <c r="C2352" s="129"/>
      <c r="AR2352" s="123"/>
      <c r="AT2352" s="124"/>
    </row>
    <row r="2353" spans="1:46" ht="12.75" customHeight="1" x14ac:dyDescent="0.2">
      <c r="A2353" s="123"/>
      <c r="B2353" s="124"/>
      <c r="C2353" s="129"/>
      <c r="AR2353" s="123"/>
      <c r="AT2353" s="124"/>
    </row>
    <row r="2354" spans="1:46" ht="12.75" customHeight="1" x14ac:dyDescent="0.2">
      <c r="A2354" s="123"/>
      <c r="B2354" s="124"/>
      <c r="C2354" s="129"/>
      <c r="AR2354" s="123"/>
      <c r="AT2354" s="124"/>
    </row>
    <row r="2355" spans="1:46" ht="12.75" customHeight="1" x14ac:dyDescent="0.2">
      <c r="A2355" s="123"/>
      <c r="B2355" s="124"/>
      <c r="C2355" s="129"/>
      <c r="AR2355" s="123"/>
      <c r="AT2355" s="124"/>
    </row>
    <row r="2356" spans="1:46" ht="12.75" customHeight="1" x14ac:dyDescent="0.2">
      <c r="A2356" s="123"/>
      <c r="B2356" s="124"/>
      <c r="C2356" s="129"/>
      <c r="AR2356" s="123"/>
      <c r="AT2356" s="124"/>
    </row>
    <row r="2357" spans="1:46" ht="12.75" customHeight="1" x14ac:dyDescent="0.2">
      <c r="A2357" s="123"/>
      <c r="B2357" s="124"/>
      <c r="C2357" s="129"/>
      <c r="AR2357" s="123"/>
      <c r="AT2357" s="124"/>
    </row>
    <row r="2358" spans="1:46" ht="12.75" customHeight="1" x14ac:dyDescent="0.2">
      <c r="A2358" s="123"/>
      <c r="B2358" s="124"/>
      <c r="C2358" s="129"/>
      <c r="AR2358" s="123"/>
      <c r="AT2358" s="124"/>
    </row>
    <row r="2359" spans="1:46" ht="12.75" customHeight="1" x14ac:dyDescent="0.2">
      <c r="A2359" s="123"/>
      <c r="B2359" s="124"/>
      <c r="C2359" s="129"/>
      <c r="AR2359" s="123"/>
      <c r="AT2359" s="124"/>
    </row>
    <row r="2360" spans="1:46" ht="12.75" customHeight="1" x14ac:dyDescent="0.2">
      <c r="A2360" s="123"/>
      <c r="B2360" s="124"/>
      <c r="C2360" s="129"/>
      <c r="AR2360" s="123"/>
      <c r="AT2360" s="124"/>
    </row>
    <row r="2361" spans="1:46" ht="12.75" customHeight="1" x14ac:dyDescent="0.2">
      <c r="A2361" s="123"/>
      <c r="B2361" s="124"/>
      <c r="C2361" s="129"/>
      <c r="AR2361" s="123"/>
      <c r="AT2361" s="124"/>
    </row>
    <row r="2362" spans="1:46" ht="12.75" customHeight="1" x14ac:dyDescent="0.2">
      <c r="A2362" s="123"/>
      <c r="B2362" s="124"/>
      <c r="C2362" s="129"/>
      <c r="AR2362" s="123"/>
      <c r="AT2362" s="124"/>
    </row>
    <row r="2363" spans="1:46" ht="12.75" customHeight="1" x14ac:dyDescent="0.2">
      <c r="A2363" s="123"/>
      <c r="B2363" s="124"/>
      <c r="C2363" s="129"/>
      <c r="AR2363" s="123"/>
      <c r="AT2363" s="124"/>
    </row>
    <row r="2364" spans="1:46" ht="12.75" customHeight="1" x14ac:dyDescent="0.2">
      <c r="A2364" s="123"/>
      <c r="B2364" s="124"/>
      <c r="C2364" s="129"/>
      <c r="AR2364" s="123"/>
      <c r="AT2364" s="124"/>
    </row>
    <row r="2365" spans="1:46" ht="12.75" customHeight="1" x14ac:dyDescent="0.2">
      <c r="A2365" s="123"/>
      <c r="B2365" s="124"/>
      <c r="C2365" s="129"/>
      <c r="AR2365" s="123"/>
      <c r="AT2365" s="124"/>
    </row>
    <row r="2366" spans="1:46" ht="12.75" customHeight="1" x14ac:dyDescent="0.2">
      <c r="A2366" s="123"/>
      <c r="B2366" s="124"/>
      <c r="C2366" s="129"/>
      <c r="AR2366" s="123"/>
      <c r="AT2366" s="124"/>
    </row>
    <row r="2367" spans="1:46" ht="12.75" customHeight="1" x14ac:dyDescent="0.2">
      <c r="A2367" s="123"/>
      <c r="B2367" s="124"/>
      <c r="C2367" s="129"/>
      <c r="AR2367" s="123"/>
      <c r="AT2367" s="124"/>
    </row>
    <row r="2368" spans="1:46" ht="12.75" customHeight="1" x14ac:dyDescent="0.2">
      <c r="A2368" s="123"/>
      <c r="B2368" s="124"/>
      <c r="C2368" s="129"/>
      <c r="AR2368" s="123"/>
      <c r="AT2368" s="124"/>
    </row>
    <row r="2369" spans="1:46" ht="12.75" customHeight="1" x14ac:dyDescent="0.2">
      <c r="A2369" s="123"/>
      <c r="B2369" s="124"/>
      <c r="C2369" s="129"/>
      <c r="AR2369" s="123"/>
      <c r="AT2369" s="124"/>
    </row>
    <row r="2370" spans="1:46" ht="12.75" customHeight="1" x14ac:dyDescent="0.2">
      <c r="A2370" s="123"/>
      <c r="B2370" s="124"/>
      <c r="C2370" s="129"/>
      <c r="AR2370" s="123"/>
      <c r="AT2370" s="124"/>
    </row>
    <row r="2371" spans="1:46" ht="12.75" customHeight="1" x14ac:dyDescent="0.2">
      <c r="A2371" s="123"/>
      <c r="B2371" s="124"/>
      <c r="C2371" s="129"/>
      <c r="AR2371" s="123"/>
      <c r="AT2371" s="124"/>
    </row>
    <row r="2372" spans="1:46" ht="12.75" customHeight="1" x14ac:dyDescent="0.2">
      <c r="A2372" s="123"/>
      <c r="B2372" s="124"/>
      <c r="C2372" s="129"/>
      <c r="AR2372" s="123"/>
      <c r="AT2372" s="124"/>
    </row>
    <row r="2373" spans="1:46" ht="12.75" customHeight="1" x14ac:dyDescent="0.2">
      <c r="A2373" s="123"/>
      <c r="B2373" s="124"/>
      <c r="C2373" s="129"/>
      <c r="AR2373" s="123"/>
      <c r="AT2373" s="124"/>
    </row>
    <row r="2374" spans="1:46" ht="12.75" customHeight="1" x14ac:dyDescent="0.2">
      <c r="A2374" s="123"/>
      <c r="B2374" s="124"/>
      <c r="C2374" s="129"/>
      <c r="AR2374" s="123"/>
      <c r="AT2374" s="124"/>
    </row>
    <row r="2375" spans="1:46" ht="12.75" customHeight="1" x14ac:dyDescent="0.2">
      <c r="A2375" s="123"/>
      <c r="B2375" s="124"/>
      <c r="C2375" s="129"/>
      <c r="AR2375" s="123"/>
      <c r="AT2375" s="124"/>
    </row>
    <row r="2376" spans="1:46" ht="12.75" customHeight="1" x14ac:dyDescent="0.2">
      <c r="A2376" s="123"/>
      <c r="B2376" s="124"/>
      <c r="C2376" s="129"/>
      <c r="AR2376" s="123"/>
      <c r="AT2376" s="124"/>
    </row>
    <row r="2377" spans="1:46" ht="12.75" customHeight="1" x14ac:dyDescent="0.2">
      <c r="A2377" s="123"/>
      <c r="B2377" s="124"/>
      <c r="C2377" s="129"/>
      <c r="AR2377" s="123"/>
      <c r="AT2377" s="124"/>
    </row>
    <row r="2378" spans="1:46" ht="12.75" customHeight="1" x14ac:dyDescent="0.2">
      <c r="A2378" s="123"/>
      <c r="B2378" s="124"/>
      <c r="C2378" s="129"/>
      <c r="AR2378" s="123"/>
      <c r="AT2378" s="124"/>
    </row>
    <row r="2379" spans="1:46" ht="12.75" customHeight="1" x14ac:dyDescent="0.2">
      <c r="A2379" s="123"/>
      <c r="B2379" s="124"/>
      <c r="C2379" s="129"/>
      <c r="AR2379" s="123"/>
      <c r="AT2379" s="124"/>
    </row>
    <row r="2380" spans="1:46" ht="12.75" customHeight="1" x14ac:dyDescent="0.2">
      <c r="A2380" s="123"/>
      <c r="B2380" s="124"/>
      <c r="C2380" s="129"/>
      <c r="AR2380" s="123"/>
      <c r="AT2380" s="124"/>
    </row>
    <row r="2381" spans="1:46" ht="12.75" customHeight="1" x14ac:dyDescent="0.2">
      <c r="A2381" s="123"/>
      <c r="B2381" s="124"/>
      <c r="C2381" s="129"/>
      <c r="AR2381" s="123"/>
      <c r="AT2381" s="124"/>
    </row>
    <row r="2382" spans="1:46" ht="12.75" customHeight="1" x14ac:dyDescent="0.2">
      <c r="A2382" s="123"/>
      <c r="B2382" s="124"/>
      <c r="C2382" s="129"/>
      <c r="AR2382" s="123"/>
      <c r="AT2382" s="124"/>
    </row>
    <row r="2383" spans="1:46" ht="12.75" customHeight="1" x14ac:dyDescent="0.2">
      <c r="A2383" s="123"/>
      <c r="B2383" s="124"/>
      <c r="C2383" s="129"/>
      <c r="AR2383" s="123"/>
      <c r="AT2383" s="124"/>
    </row>
    <row r="2384" spans="1:46" ht="12.75" customHeight="1" x14ac:dyDescent="0.2">
      <c r="A2384" s="123"/>
      <c r="B2384" s="124"/>
      <c r="C2384" s="129"/>
      <c r="AR2384" s="123"/>
      <c r="AT2384" s="124"/>
    </row>
    <row r="2385" spans="1:46" ht="12.75" customHeight="1" x14ac:dyDescent="0.2">
      <c r="A2385" s="123"/>
      <c r="B2385" s="124"/>
      <c r="C2385" s="129"/>
      <c r="AR2385" s="123"/>
      <c r="AT2385" s="124"/>
    </row>
    <row r="2386" spans="1:46" ht="12.75" customHeight="1" x14ac:dyDescent="0.2">
      <c r="A2386" s="123"/>
      <c r="B2386" s="124"/>
      <c r="C2386" s="129"/>
      <c r="AR2386" s="123"/>
      <c r="AT2386" s="124"/>
    </row>
    <row r="2387" spans="1:46" ht="12.75" customHeight="1" x14ac:dyDescent="0.2">
      <c r="A2387" s="123"/>
      <c r="B2387" s="124"/>
      <c r="C2387" s="129"/>
      <c r="AR2387" s="123"/>
      <c r="AT2387" s="124"/>
    </row>
    <row r="2388" spans="1:46" ht="12.75" customHeight="1" x14ac:dyDescent="0.2">
      <c r="A2388" s="123"/>
      <c r="B2388" s="124"/>
      <c r="C2388" s="129"/>
      <c r="AR2388" s="123"/>
      <c r="AT2388" s="124"/>
    </row>
    <row r="2389" spans="1:46" ht="12.75" customHeight="1" x14ac:dyDescent="0.2">
      <c r="A2389" s="123"/>
      <c r="B2389" s="124"/>
      <c r="C2389" s="129"/>
      <c r="AR2389" s="123"/>
      <c r="AT2389" s="124"/>
    </row>
    <row r="2390" spans="1:46" ht="12.75" customHeight="1" x14ac:dyDescent="0.2">
      <c r="A2390" s="123"/>
      <c r="B2390" s="124"/>
      <c r="C2390" s="129"/>
      <c r="AR2390" s="123"/>
      <c r="AT2390" s="124"/>
    </row>
    <row r="2391" spans="1:46" ht="12.75" customHeight="1" x14ac:dyDescent="0.2">
      <c r="A2391" s="123"/>
      <c r="B2391" s="124"/>
      <c r="C2391" s="129"/>
      <c r="AR2391" s="123"/>
      <c r="AT2391" s="124"/>
    </row>
    <row r="2392" spans="1:46" ht="12.75" customHeight="1" x14ac:dyDescent="0.2">
      <c r="A2392" s="123"/>
      <c r="B2392" s="124"/>
      <c r="C2392" s="129"/>
      <c r="AR2392" s="123"/>
      <c r="AT2392" s="124"/>
    </row>
    <row r="2393" spans="1:46" ht="12.75" customHeight="1" x14ac:dyDescent="0.2">
      <c r="A2393" s="123"/>
      <c r="B2393" s="124"/>
      <c r="C2393" s="129"/>
      <c r="AR2393" s="123"/>
      <c r="AT2393" s="124"/>
    </row>
    <row r="2394" spans="1:46" ht="12.75" customHeight="1" x14ac:dyDescent="0.2">
      <c r="A2394" s="123"/>
      <c r="B2394" s="124"/>
      <c r="C2394" s="129"/>
      <c r="AR2394" s="123"/>
      <c r="AT2394" s="124"/>
    </row>
    <row r="2395" spans="1:46" ht="12.75" customHeight="1" x14ac:dyDescent="0.2">
      <c r="A2395" s="123"/>
      <c r="B2395" s="124"/>
      <c r="C2395" s="129"/>
      <c r="AR2395" s="123"/>
      <c r="AT2395" s="124"/>
    </row>
    <row r="2396" spans="1:46" ht="12.75" customHeight="1" x14ac:dyDescent="0.2">
      <c r="A2396" s="123"/>
      <c r="B2396" s="124"/>
      <c r="C2396" s="129"/>
      <c r="AR2396" s="123"/>
      <c r="AT2396" s="124"/>
    </row>
    <row r="2397" spans="1:46" ht="12.75" customHeight="1" x14ac:dyDescent="0.2">
      <c r="A2397" s="123"/>
      <c r="B2397" s="124"/>
      <c r="C2397" s="129"/>
      <c r="AR2397" s="123"/>
      <c r="AT2397" s="124"/>
    </row>
    <row r="2398" spans="1:46" ht="12.75" customHeight="1" x14ac:dyDescent="0.2">
      <c r="A2398" s="123"/>
      <c r="B2398" s="124"/>
      <c r="C2398" s="129"/>
      <c r="AR2398" s="123"/>
      <c r="AT2398" s="124"/>
    </row>
    <row r="2399" spans="1:46" ht="12.75" customHeight="1" x14ac:dyDescent="0.2">
      <c r="A2399" s="123"/>
      <c r="B2399" s="124"/>
      <c r="C2399" s="129"/>
      <c r="AR2399" s="123"/>
      <c r="AT2399" s="124"/>
    </row>
    <row r="2400" spans="1:46" ht="12.75" customHeight="1" x14ac:dyDescent="0.2">
      <c r="A2400" s="123"/>
      <c r="B2400" s="124"/>
      <c r="C2400" s="129"/>
      <c r="AR2400" s="123"/>
      <c r="AT2400" s="124"/>
    </row>
    <row r="2401" spans="1:46" ht="12.75" customHeight="1" x14ac:dyDescent="0.2">
      <c r="A2401" s="123"/>
      <c r="B2401" s="124"/>
      <c r="C2401" s="129"/>
      <c r="AR2401" s="123"/>
      <c r="AT2401" s="124"/>
    </row>
    <row r="2402" spans="1:46" ht="12.75" customHeight="1" x14ac:dyDescent="0.2">
      <c r="A2402" s="123"/>
      <c r="B2402" s="124"/>
      <c r="C2402" s="129"/>
      <c r="AR2402" s="123"/>
      <c r="AT2402" s="124"/>
    </row>
    <row r="2403" spans="1:46" ht="12.75" customHeight="1" x14ac:dyDescent="0.2">
      <c r="A2403" s="123"/>
      <c r="B2403" s="124"/>
      <c r="C2403" s="129"/>
      <c r="AR2403" s="123"/>
      <c r="AT2403" s="124"/>
    </row>
    <row r="2404" spans="1:46" ht="12.75" customHeight="1" x14ac:dyDescent="0.2">
      <c r="A2404" s="123"/>
      <c r="B2404" s="124"/>
      <c r="C2404" s="129"/>
      <c r="AR2404" s="123"/>
      <c r="AT2404" s="124"/>
    </row>
    <row r="2405" spans="1:46" ht="12.75" customHeight="1" x14ac:dyDescent="0.2">
      <c r="A2405" s="123"/>
      <c r="B2405" s="124"/>
      <c r="C2405" s="129"/>
      <c r="AR2405" s="123"/>
      <c r="AT2405" s="124"/>
    </row>
    <row r="2406" spans="1:46" ht="12.75" customHeight="1" x14ac:dyDescent="0.2">
      <c r="A2406" s="123"/>
      <c r="B2406" s="124"/>
      <c r="C2406" s="129"/>
      <c r="AR2406" s="123"/>
      <c r="AT2406" s="124"/>
    </row>
    <row r="2407" spans="1:46" ht="12.75" customHeight="1" x14ac:dyDescent="0.2">
      <c r="A2407" s="123"/>
      <c r="B2407" s="124"/>
      <c r="C2407" s="129"/>
      <c r="AR2407" s="123"/>
      <c r="AT2407" s="124"/>
    </row>
    <row r="2408" spans="1:46" ht="12.75" customHeight="1" x14ac:dyDescent="0.2">
      <c r="A2408" s="123"/>
      <c r="B2408" s="124"/>
      <c r="C2408" s="129"/>
      <c r="AR2408" s="123"/>
      <c r="AT2408" s="124"/>
    </row>
    <row r="2409" spans="1:46" ht="12.75" customHeight="1" x14ac:dyDescent="0.2">
      <c r="A2409" s="123"/>
      <c r="B2409" s="124"/>
      <c r="C2409" s="129"/>
      <c r="AR2409" s="123"/>
      <c r="AT2409" s="124"/>
    </row>
    <row r="2410" spans="1:46" ht="12.75" customHeight="1" x14ac:dyDescent="0.2">
      <c r="A2410" s="123"/>
      <c r="B2410" s="124"/>
      <c r="C2410" s="129"/>
      <c r="AR2410" s="123"/>
      <c r="AT2410" s="124"/>
    </row>
    <row r="2411" spans="1:46" ht="12.75" customHeight="1" x14ac:dyDescent="0.2">
      <c r="A2411" s="123"/>
      <c r="B2411" s="124"/>
      <c r="C2411" s="129"/>
      <c r="AR2411" s="123"/>
      <c r="AT2411" s="124"/>
    </row>
    <row r="2412" spans="1:46" ht="12.75" customHeight="1" x14ac:dyDescent="0.2">
      <c r="A2412" s="123"/>
      <c r="B2412" s="124"/>
      <c r="C2412" s="129"/>
      <c r="AR2412" s="123"/>
      <c r="AT2412" s="124"/>
    </row>
    <row r="2413" spans="1:46" ht="12.75" customHeight="1" x14ac:dyDescent="0.2">
      <c r="A2413" s="123"/>
      <c r="B2413" s="124"/>
      <c r="C2413" s="129"/>
      <c r="AR2413" s="123"/>
      <c r="AT2413" s="124"/>
    </row>
    <row r="2414" spans="1:46" ht="12.75" customHeight="1" x14ac:dyDescent="0.2">
      <c r="A2414" s="123"/>
      <c r="B2414" s="124"/>
      <c r="C2414" s="129"/>
      <c r="AR2414" s="123"/>
      <c r="AT2414" s="124"/>
    </row>
    <row r="2415" spans="1:46" ht="12.75" customHeight="1" x14ac:dyDescent="0.2">
      <c r="A2415" s="123"/>
      <c r="B2415" s="124"/>
      <c r="C2415" s="129"/>
      <c r="AR2415" s="123"/>
      <c r="AT2415" s="124"/>
    </row>
    <row r="2416" spans="1:46" ht="12.75" customHeight="1" x14ac:dyDescent="0.2">
      <c r="A2416" s="123"/>
      <c r="B2416" s="124"/>
      <c r="C2416" s="129"/>
      <c r="AR2416" s="123"/>
      <c r="AT2416" s="124"/>
    </row>
    <row r="2417" spans="1:46" ht="12.75" customHeight="1" x14ac:dyDescent="0.2">
      <c r="A2417" s="123"/>
      <c r="B2417" s="124"/>
      <c r="C2417" s="129"/>
      <c r="AR2417" s="123"/>
      <c r="AT2417" s="124"/>
    </row>
    <row r="2418" spans="1:46" ht="12.75" customHeight="1" x14ac:dyDescent="0.2">
      <c r="A2418" s="123"/>
      <c r="B2418" s="124"/>
      <c r="C2418" s="129"/>
      <c r="AR2418" s="123"/>
      <c r="AT2418" s="124"/>
    </row>
    <row r="2419" spans="1:46" ht="12.75" customHeight="1" x14ac:dyDescent="0.2">
      <c r="A2419" s="123"/>
      <c r="B2419" s="124"/>
      <c r="C2419" s="129"/>
      <c r="AR2419" s="123"/>
      <c r="AT2419" s="124"/>
    </row>
    <row r="2420" spans="1:46" ht="12.75" customHeight="1" x14ac:dyDescent="0.2">
      <c r="A2420" s="123"/>
      <c r="B2420" s="124"/>
      <c r="C2420" s="129"/>
      <c r="AR2420" s="123"/>
      <c r="AT2420" s="124"/>
    </row>
    <row r="2421" spans="1:46" ht="12.75" customHeight="1" x14ac:dyDescent="0.2">
      <c r="A2421" s="123"/>
      <c r="B2421" s="124"/>
      <c r="C2421" s="129"/>
      <c r="AR2421" s="123"/>
      <c r="AT2421" s="124"/>
    </row>
    <row r="2422" spans="1:46" ht="12.75" customHeight="1" x14ac:dyDescent="0.2">
      <c r="A2422" s="123"/>
      <c r="B2422" s="124"/>
      <c r="C2422" s="129"/>
      <c r="AR2422" s="123"/>
      <c r="AT2422" s="124"/>
    </row>
    <row r="2423" spans="1:46" ht="12.75" customHeight="1" x14ac:dyDescent="0.2">
      <c r="A2423" s="123"/>
      <c r="B2423" s="124"/>
      <c r="C2423" s="129"/>
      <c r="AR2423" s="123"/>
      <c r="AT2423" s="124"/>
    </row>
    <row r="2424" spans="1:46" ht="12.75" customHeight="1" x14ac:dyDescent="0.2">
      <c r="A2424" s="123"/>
      <c r="B2424" s="124"/>
      <c r="C2424" s="129"/>
      <c r="AR2424" s="123"/>
      <c r="AT2424" s="124"/>
    </row>
    <row r="2425" spans="1:46" ht="12.75" customHeight="1" x14ac:dyDescent="0.2">
      <c r="A2425" s="123"/>
      <c r="B2425" s="124"/>
      <c r="C2425" s="129"/>
      <c r="AR2425" s="123"/>
      <c r="AT2425" s="124"/>
    </row>
    <row r="2426" spans="1:46" ht="12.75" customHeight="1" x14ac:dyDescent="0.2">
      <c r="A2426" s="123"/>
      <c r="B2426" s="124"/>
      <c r="C2426" s="129"/>
      <c r="AR2426" s="123"/>
      <c r="AT2426" s="124"/>
    </row>
    <row r="2427" spans="1:46" ht="12.75" customHeight="1" x14ac:dyDescent="0.2">
      <c r="A2427" s="123"/>
      <c r="B2427" s="124"/>
      <c r="C2427" s="129"/>
      <c r="AR2427" s="123"/>
      <c r="AT2427" s="124"/>
    </row>
    <row r="2428" spans="1:46" ht="12.75" customHeight="1" x14ac:dyDescent="0.2">
      <c r="A2428" s="123"/>
      <c r="B2428" s="124"/>
      <c r="C2428" s="129"/>
      <c r="AR2428" s="123"/>
      <c r="AT2428" s="124"/>
    </row>
    <row r="2429" spans="1:46" ht="12.75" customHeight="1" x14ac:dyDescent="0.2">
      <c r="A2429" s="123"/>
      <c r="B2429" s="124"/>
      <c r="C2429" s="129"/>
      <c r="AR2429" s="123"/>
      <c r="AT2429" s="124"/>
    </row>
    <row r="2430" spans="1:46" ht="12.75" customHeight="1" x14ac:dyDescent="0.2">
      <c r="A2430" s="123"/>
      <c r="B2430" s="124"/>
      <c r="C2430" s="129"/>
      <c r="AR2430" s="123"/>
      <c r="AT2430" s="124"/>
    </row>
    <row r="2431" spans="1:46" ht="12.75" customHeight="1" x14ac:dyDescent="0.2">
      <c r="A2431" s="123"/>
      <c r="B2431" s="124"/>
      <c r="C2431" s="129"/>
      <c r="AR2431" s="123"/>
      <c r="AT2431" s="124"/>
    </row>
    <row r="2432" spans="1:46" ht="12.75" customHeight="1" x14ac:dyDescent="0.2">
      <c r="A2432" s="123"/>
      <c r="B2432" s="124"/>
      <c r="C2432" s="129"/>
      <c r="AR2432" s="123"/>
      <c r="AT2432" s="124"/>
    </row>
    <row r="2433" spans="1:46" ht="12.75" customHeight="1" x14ac:dyDescent="0.2">
      <c r="A2433" s="123"/>
      <c r="B2433" s="124"/>
      <c r="C2433" s="129"/>
      <c r="AR2433" s="123"/>
      <c r="AT2433" s="124"/>
    </row>
    <row r="2434" spans="1:46" ht="12.75" customHeight="1" x14ac:dyDescent="0.2">
      <c r="A2434" s="123"/>
      <c r="B2434" s="124"/>
      <c r="C2434" s="129"/>
      <c r="AR2434" s="123"/>
      <c r="AT2434" s="124"/>
    </row>
    <row r="2435" spans="1:46" ht="12.75" customHeight="1" x14ac:dyDescent="0.2">
      <c r="A2435" s="123"/>
      <c r="B2435" s="124"/>
      <c r="C2435" s="129"/>
      <c r="AR2435" s="123"/>
      <c r="AT2435" s="124"/>
    </row>
    <row r="2436" spans="1:46" ht="12.75" customHeight="1" x14ac:dyDescent="0.2">
      <c r="A2436" s="123"/>
      <c r="B2436" s="124"/>
      <c r="C2436" s="129"/>
      <c r="AR2436" s="123"/>
      <c r="AT2436" s="124"/>
    </row>
    <row r="2437" spans="1:46" ht="12.75" customHeight="1" x14ac:dyDescent="0.2">
      <c r="A2437" s="123"/>
      <c r="B2437" s="124"/>
      <c r="C2437" s="129"/>
      <c r="AR2437" s="123"/>
      <c r="AT2437" s="124"/>
    </row>
    <row r="2438" spans="1:46" ht="12.75" customHeight="1" x14ac:dyDescent="0.2">
      <c r="A2438" s="123"/>
      <c r="B2438" s="124"/>
      <c r="C2438" s="129"/>
      <c r="AR2438" s="123"/>
      <c r="AT2438" s="124"/>
    </row>
    <row r="2439" spans="1:46" ht="12.75" customHeight="1" x14ac:dyDescent="0.2">
      <c r="A2439" s="123"/>
      <c r="B2439" s="124"/>
      <c r="C2439" s="129"/>
      <c r="AR2439" s="123"/>
      <c r="AT2439" s="124"/>
    </row>
    <row r="2440" spans="1:46" ht="12.75" customHeight="1" x14ac:dyDescent="0.2">
      <c r="A2440" s="123"/>
      <c r="B2440" s="124"/>
      <c r="C2440" s="129"/>
      <c r="AR2440" s="123"/>
      <c r="AT2440" s="124"/>
    </row>
    <row r="2441" spans="1:46" ht="12.75" customHeight="1" x14ac:dyDescent="0.2">
      <c r="A2441" s="123"/>
      <c r="B2441" s="124"/>
      <c r="C2441" s="129"/>
      <c r="AR2441" s="123"/>
      <c r="AT2441" s="124"/>
    </row>
    <row r="2442" spans="1:46" ht="12.75" customHeight="1" x14ac:dyDescent="0.2">
      <c r="A2442" s="123"/>
      <c r="B2442" s="124"/>
      <c r="C2442" s="129"/>
      <c r="AR2442" s="123"/>
      <c r="AT2442" s="124"/>
    </row>
    <row r="2443" spans="1:46" ht="12.75" customHeight="1" x14ac:dyDescent="0.2">
      <c r="A2443" s="123"/>
      <c r="B2443" s="124"/>
      <c r="C2443" s="129"/>
      <c r="AR2443" s="123"/>
      <c r="AT2443" s="124"/>
    </row>
    <row r="2444" spans="1:46" ht="12.75" customHeight="1" x14ac:dyDescent="0.2">
      <c r="A2444" s="123"/>
      <c r="B2444" s="124"/>
      <c r="C2444" s="129"/>
      <c r="AR2444" s="123"/>
      <c r="AT2444" s="124"/>
    </row>
    <row r="2445" spans="1:46" ht="12.75" customHeight="1" x14ac:dyDescent="0.2">
      <c r="A2445" s="123"/>
      <c r="B2445" s="124"/>
      <c r="C2445" s="129"/>
      <c r="AR2445" s="123"/>
      <c r="AT2445" s="124"/>
    </row>
    <row r="2446" spans="1:46" ht="12.75" customHeight="1" x14ac:dyDescent="0.2">
      <c r="A2446" s="123"/>
      <c r="B2446" s="124"/>
      <c r="C2446" s="129"/>
      <c r="AR2446" s="123"/>
      <c r="AT2446" s="124"/>
    </row>
    <row r="2447" spans="1:46" ht="12.75" customHeight="1" x14ac:dyDescent="0.2">
      <c r="A2447" s="123"/>
      <c r="B2447" s="124"/>
      <c r="C2447" s="129"/>
      <c r="AR2447" s="123"/>
      <c r="AT2447" s="124"/>
    </row>
    <row r="2448" spans="1:46" ht="12.75" customHeight="1" x14ac:dyDescent="0.2">
      <c r="A2448" s="123"/>
      <c r="B2448" s="124"/>
      <c r="C2448" s="129"/>
      <c r="AR2448" s="123"/>
      <c r="AT2448" s="124"/>
    </row>
    <row r="2449" spans="1:46" ht="12.75" customHeight="1" x14ac:dyDescent="0.2">
      <c r="A2449" s="123"/>
      <c r="B2449" s="124"/>
      <c r="C2449" s="129"/>
      <c r="AR2449" s="123"/>
      <c r="AT2449" s="124"/>
    </row>
    <row r="2450" spans="1:46" ht="12.75" customHeight="1" x14ac:dyDescent="0.2">
      <c r="A2450" s="123"/>
      <c r="B2450" s="124"/>
      <c r="C2450" s="129"/>
      <c r="AR2450" s="123"/>
      <c r="AT2450" s="124"/>
    </row>
    <row r="2451" spans="1:46" ht="12.75" customHeight="1" x14ac:dyDescent="0.2">
      <c r="A2451" s="123"/>
      <c r="B2451" s="124"/>
      <c r="C2451" s="129"/>
      <c r="AR2451" s="123"/>
      <c r="AT2451" s="124"/>
    </row>
    <row r="2452" spans="1:46" ht="12.75" customHeight="1" x14ac:dyDescent="0.2">
      <c r="A2452" s="123"/>
      <c r="B2452" s="124"/>
      <c r="C2452" s="129"/>
      <c r="AR2452" s="123"/>
      <c r="AT2452" s="124"/>
    </row>
    <row r="2453" spans="1:46" ht="12.75" customHeight="1" x14ac:dyDescent="0.2">
      <c r="A2453" s="123"/>
      <c r="B2453" s="124"/>
      <c r="C2453" s="129"/>
      <c r="AR2453" s="123"/>
      <c r="AT2453" s="124"/>
    </row>
    <row r="2454" spans="1:46" ht="12.75" customHeight="1" x14ac:dyDescent="0.2">
      <c r="A2454" s="123"/>
      <c r="B2454" s="124"/>
      <c r="C2454" s="129"/>
      <c r="AR2454" s="123"/>
      <c r="AT2454" s="124"/>
    </row>
    <row r="2455" spans="1:46" ht="12.75" customHeight="1" x14ac:dyDescent="0.2">
      <c r="A2455" s="123"/>
      <c r="B2455" s="124"/>
      <c r="C2455" s="129"/>
      <c r="AR2455" s="123"/>
      <c r="AT2455" s="124"/>
    </row>
    <row r="2456" spans="1:46" ht="12.75" customHeight="1" x14ac:dyDescent="0.2">
      <c r="A2456" s="123"/>
      <c r="B2456" s="124"/>
      <c r="C2456" s="129"/>
      <c r="AR2456" s="123"/>
      <c r="AT2456" s="124"/>
    </row>
    <row r="2457" spans="1:46" ht="12.75" customHeight="1" x14ac:dyDescent="0.2">
      <c r="A2457" s="123"/>
      <c r="B2457" s="124"/>
      <c r="C2457" s="129"/>
      <c r="AR2457" s="123"/>
      <c r="AT2457" s="124"/>
    </row>
    <row r="2458" spans="1:46" ht="12.75" customHeight="1" x14ac:dyDescent="0.2">
      <c r="A2458" s="123"/>
      <c r="B2458" s="124"/>
      <c r="C2458" s="129"/>
      <c r="AR2458" s="123"/>
      <c r="AT2458" s="124"/>
    </row>
    <row r="2459" spans="1:46" ht="12.75" customHeight="1" x14ac:dyDescent="0.2">
      <c r="A2459" s="123"/>
      <c r="B2459" s="124"/>
      <c r="C2459" s="129"/>
      <c r="AR2459" s="123"/>
      <c r="AT2459" s="124"/>
    </row>
    <row r="2460" spans="1:46" ht="12.75" customHeight="1" x14ac:dyDescent="0.2">
      <c r="A2460" s="123"/>
      <c r="B2460" s="124"/>
      <c r="C2460" s="129"/>
      <c r="AR2460" s="123"/>
      <c r="AT2460" s="124"/>
    </row>
    <row r="2461" spans="1:46" ht="12.75" customHeight="1" x14ac:dyDescent="0.2">
      <c r="A2461" s="123"/>
      <c r="B2461" s="124"/>
      <c r="C2461" s="129"/>
      <c r="AR2461" s="123"/>
      <c r="AT2461" s="124"/>
    </row>
    <row r="2462" spans="1:46" ht="12.75" customHeight="1" x14ac:dyDescent="0.2">
      <c r="A2462" s="123"/>
      <c r="B2462" s="124"/>
      <c r="C2462" s="129"/>
      <c r="AR2462" s="123"/>
      <c r="AT2462" s="124"/>
    </row>
    <row r="2463" spans="1:46" ht="12.75" customHeight="1" x14ac:dyDescent="0.2">
      <c r="A2463" s="123"/>
      <c r="B2463" s="124"/>
      <c r="C2463" s="129"/>
      <c r="AR2463" s="123"/>
      <c r="AT2463" s="124"/>
    </row>
    <row r="2464" spans="1:46" ht="12.75" customHeight="1" x14ac:dyDescent="0.2">
      <c r="A2464" s="123"/>
      <c r="B2464" s="124"/>
      <c r="C2464" s="129"/>
      <c r="AR2464" s="123"/>
      <c r="AT2464" s="124"/>
    </row>
    <row r="2465" spans="1:46" ht="12.75" customHeight="1" x14ac:dyDescent="0.2">
      <c r="A2465" s="123"/>
      <c r="B2465" s="124"/>
      <c r="C2465" s="129"/>
      <c r="AR2465" s="123"/>
      <c r="AT2465" s="124"/>
    </row>
    <row r="2466" spans="1:46" ht="12.75" customHeight="1" x14ac:dyDescent="0.2">
      <c r="A2466" s="123"/>
      <c r="B2466" s="124"/>
      <c r="C2466" s="129"/>
      <c r="AR2466" s="123"/>
      <c r="AT2466" s="124"/>
    </row>
    <row r="2467" spans="1:46" ht="12.75" customHeight="1" x14ac:dyDescent="0.2">
      <c r="A2467" s="123"/>
      <c r="B2467" s="124"/>
      <c r="C2467" s="129"/>
      <c r="AR2467" s="123"/>
      <c r="AT2467" s="124"/>
    </row>
    <row r="2468" spans="1:46" ht="12.75" customHeight="1" x14ac:dyDescent="0.2">
      <c r="A2468" s="123"/>
      <c r="B2468" s="124"/>
      <c r="C2468" s="129"/>
      <c r="AR2468" s="123"/>
      <c r="AT2468" s="124"/>
    </row>
    <row r="2469" spans="1:46" ht="12.75" customHeight="1" x14ac:dyDescent="0.2">
      <c r="A2469" s="123"/>
      <c r="B2469" s="124"/>
      <c r="C2469" s="129"/>
      <c r="AR2469" s="123"/>
      <c r="AT2469" s="124"/>
    </row>
    <row r="2470" spans="1:46" ht="12.75" customHeight="1" x14ac:dyDescent="0.2">
      <c r="A2470" s="123"/>
      <c r="B2470" s="124"/>
      <c r="C2470" s="129"/>
      <c r="AR2470" s="123"/>
      <c r="AT2470" s="124"/>
    </row>
    <row r="2471" spans="1:46" ht="12.75" customHeight="1" x14ac:dyDescent="0.2">
      <c r="A2471" s="123"/>
      <c r="B2471" s="124"/>
      <c r="C2471" s="129"/>
      <c r="AR2471" s="123"/>
      <c r="AT2471" s="124"/>
    </row>
    <row r="2472" spans="1:46" ht="12.75" customHeight="1" x14ac:dyDescent="0.2">
      <c r="A2472" s="123"/>
      <c r="B2472" s="124"/>
      <c r="C2472" s="129"/>
      <c r="AR2472" s="123"/>
      <c r="AT2472" s="124"/>
    </row>
    <row r="2473" spans="1:46" ht="12.75" customHeight="1" x14ac:dyDescent="0.2">
      <c r="A2473" s="123"/>
      <c r="B2473" s="124"/>
      <c r="C2473" s="129"/>
      <c r="AR2473" s="123"/>
      <c r="AT2473" s="124"/>
    </row>
    <row r="2474" spans="1:46" ht="12.75" customHeight="1" x14ac:dyDescent="0.2">
      <c r="A2474" s="123"/>
      <c r="B2474" s="124"/>
      <c r="C2474" s="129"/>
      <c r="AR2474" s="123"/>
      <c r="AT2474" s="124"/>
    </row>
    <row r="2475" spans="1:46" ht="12.75" customHeight="1" x14ac:dyDescent="0.2">
      <c r="A2475" s="123"/>
      <c r="B2475" s="124"/>
      <c r="C2475" s="129"/>
      <c r="AR2475" s="123"/>
      <c r="AT2475" s="124"/>
    </row>
    <row r="2476" spans="1:46" ht="12.75" customHeight="1" x14ac:dyDescent="0.2">
      <c r="A2476" s="123"/>
      <c r="B2476" s="124"/>
      <c r="C2476" s="129"/>
      <c r="AR2476" s="123"/>
      <c r="AT2476" s="124"/>
    </row>
    <row r="2477" spans="1:46" ht="12.75" customHeight="1" x14ac:dyDescent="0.2">
      <c r="A2477" s="123"/>
      <c r="B2477" s="124"/>
      <c r="C2477" s="129"/>
      <c r="AR2477" s="123"/>
      <c r="AT2477" s="124"/>
    </row>
    <row r="2478" spans="1:46" ht="12.75" customHeight="1" x14ac:dyDescent="0.2">
      <c r="A2478" s="123"/>
      <c r="B2478" s="124"/>
      <c r="C2478" s="129"/>
      <c r="AR2478" s="123"/>
      <c r="AT2478" s="124"/>
    </row>
    <row r="2479" spans="1:46" ht="12.75" customHeight="1" x14ac:dyDescent="0.2">
      <c r="A2479" s="123"/>
      <c r="B2479" s="124"/>
      <c r="C2479" s="129"/>
      <c r="AR2479" s="123"/>
      <c r="AT2479" s="124"/>
    </row>
    <row r="2480" spans="1:46" ht="12.75" customHeight="1" x14ac:dyDescent="0.2">
      <c r="A2480" s="123"/>
      <c r="B2480" s="124"/>
      <c r="C2480" s="129"/>
      <c r="AR2480" s="123"/>
      <c r="AT2480" s="124"/>
    </row>
    <row r="2481" spans="1:46" ht="12.75" customHeight="1" x14ac:dyDescent="0.2">
      <c r="A2481" s="123"/>
      <c r="B2481" s="124"/>
      <c r="C2481" s="129"/>
      <c r="AR2481" s="123"/>
      <c r="AT2481" s="124"/>
    </row>
    <row r="2482" spans="1:46" ht="12.75" customHeight="1" x14ac:dyDescent="0.2">
      <c r="A2482" s="123"/>
      <c r="B2482" s="124"/>
      <c r="C2482" s="129"/>
      <c r="AR2482" s="123"/>
      <c r="AT2482" s="124"/>
    </row>
    <row r="2483" spans="1:46" ht="12.75" customHeight="1" x14ac:dyDescent="0.2">
      <c r="A2483" s="123"/>
      <c r="B2483" s="124"/>
      <c r="C2483" s="129"/>
      <c r="AR2483" s="123"/>
      <c r="AT2483" s="124"/>
    </row>
    <row r="2484" spans="1:46" ht="12.75" customHeight="1" x14ac:dyDescent="0.2">
      <c r="A2484" s="123"/>
      <c r="B2484" s="124"/>
      <c r="C2484" s="129"/>
      <c r="AR2484" s="123"/>
      <c r="AT2484" s="124"/>
    </row>
    <row r="2485" spans="1:46" ht="12.75" customHeight="1" x14ac:dyDescent="0.2">
      <c r="A2485" s="123"/>
      <c r="B2485" s="124"/>
      <c r="C2485" s="129"/>
      <c r="AR2485" s="123"/>
      <c r="AT2485" s="124"/>
    </row>
    <row r="2486" spans="1:46" ht="12.75" customHeight="1" x14ac:dyDescent="0.2">
      <c r="A2486" s="123"/>
      <c r="B2486" s="124"/>
      <c r="C2486" s="129"/>
      <c r="AR2486" s="123"/>
      <c r="AT2486" s="124"/>
    </row>
    <row r="2487" spans="1:46" ht="12.75" customHeight="1" x14ac:dyDescent="0.2">
      <c r="A2487" s="123"/>
      <c r="B2487" s="124"/>
      <c r="C2487" s="129"/>
      <c r="AR2487" s="123"/>
      <c r="AT2487" s="124"/>
    </row>
    <row r="2488" spans="1:46" ht="12.75" customHeight="1" x14ac:dyDescent="0.2">
      <c r="A2488" s="123"/>
      <c r="B2488" s="124"/>
      <c r="C2488" s="129"/>
      <c r="AR2488" s="123"/>
      <c r="AT2488" s="124"/>
    </row>
    <row r="2489" spans="1:46" ht="12.75" customHeight="1" x14ac:dyDescent="0.2">
      <c r="A2489" s="123"/>
      <c r="B2489" s="124"/>
      <c r="C2489" s="129"/>
      <c r="AR2489" s="123"/>
      <c r="AT2489" s="124"/>
    </row>
    <row r="2490" spans="1:46" ht="12.75" customHeight="1" x14ac:dyDescent="0.2">
      <c r="A2490" s="123"/>
      <c r="B2490" s="124"/>
      <c r="C2490" s="129"/>
      <c r="AR2490" s="123"/>
      <c r="AT2490" s="124"/>
    </row>
    <row r="2491" spans="1:46" ht="12.75" customHeight="1" x14ac:dyDescent="0.2">
      <c r="A2491" s="123"/>
      <c r="B2491" s="124"/>
      <c r="C2491" s="129"/>
      <c r="AR2491" s="123"/>
      <c r="AT2491" s="124"/>
    </row>
    <row r="2492" spans="1:46" ht="12.75" customHeight="1" x14ac:dyDescent="0.2">
      <c r="A2492" s="123"/>
      <c r="B2492" s="124"/>
      <c r="C2492" s="129"/>
      <c r="AR2492" s="123"/>
      <c r="AT2492" s="124"/>
    </row>
    <row r="2493" spans="1:46" ht="12.75" customHeight="1" x14ac:dyDescent="0.2">
      <c r="A2493" s="123"/>
      <c r="B2493" s="124"/>
      <c r="C2493" s="129"/>
      <c r="AR2493" s="123"/>
      <c r="AT2493" s="124"/>
    </row>
    <row r="2494" spans="1:46" ht="12.75" customHeight="1" x14ac:dyDescent="0.2">
      <c r="A2494" s="123"/>
      <c r="B2494" s="124"/>
      <c r="C2494" s="129"/>
      <c r="AR2494" s="123"/>
      <c r="AT2494" s="124"/>
    </row>
    <row r="2495" spans="1:46" ht="12.75" customHeight="1" x14ac:dyDescent="0.2">
      <c r="A2495" s="123"/>
      <c r="B2495" s="124"/>
      <c r="C2495" s="129"/>
      <c r="AR2495" s="123"/>
      <c r="AT2495" s="124"/>
    </row>
    <row r="2496" spans="1:46" ht="12.75" customHeight="1" x14ac:dyDescent="0.2">
      <c r="A2496" s="123"/>
      <c r="B2496" s="124"/>
      <c r="C2496" s="129"/>
      <c r="AR2496" s="123"/>
      <c r="AT2496" s="124"/>
    </row>
    <row r="2497" spans="1:46" ht="12.75" customHeight="1" x14ac:dyDescent="0.2">
      <c r="A2497" s="123"/>
      <c r="B2497" s="124"/>
      <c r="C2497" s="129"/>
      <c r="AR2497" s="123"/>
      <c r="AT2497" s="124"/>
    </row>
    <row r="2498" spans="1:46" ht="12.75" customHeight="1" x14ac:dyDescent="0.2">
      <c r="A2498" s="123"/>
      <c r="B2498" s="124"/>
      <c r="C2498" s="129"/>
      <c r="AR2498" s="123"/>
      <c r="AT2498" s="124"/>
    </row>
    <row r="2499" spans="1:46" ht="12.75" customHeight="1" x14ac:dyDescent="0.2">
      <c r="A2499" s="123"/>
      <c r="B2499" s="124"/>
      <c r="C2499" s="129"/>
      <c r="AR2499" s="123"/>
      <c r="AT2499" s="124"/>
    </row>
    <row r="2500" spans="1:46" ht="12.75" customHeight="1" x14ac:dyDescent="0.2">
      <c r="A2500" s="123"/>
      <c r="B2500" s="124"/>
      <c r="C2500" s="129"/>
      <c r="AR2500" s="123"/>
      <c r="AT2500" s="124"/>
    </row>
    <row r="2501" spans="1:46" ht="12.75" customHeight="1" x14ac:dyDescent="0.2">
      <c r="A2501" s="123"/>
      <c r="B2501" s="124"/>
      <c r="C2501" s="129"/>
      <c r="AR2501" s="123"/>
      <c r="AT2501" s="124"/>
    </row>
    <row r="2502" spans="1:46" ht="12.75" customHeight="1" x14ac:dyDescent="0.2">
      <c r="A2502" s="123"/>
      <c r="B2502" s="124"/>
      <c r="C2502" s="129"/>
      <c r="AR2502" s="123"/>
      <c r="AT2502" s="124"/>
    </row>
    <row r="2503" spans="1:46" ht="12.75" customHeight="1" x14ac:dyDescent="0.2">
      <c r="A2503" s="123"/>
      <c r="B2503" s="124"/>
      <c r="C2503" s="129"/>
      <c r="AR2503" s="123"/>
      <c r="AT2503" s="124"/>
    </row>
    <row r="2504" spans="1:46" ht="12.75" customHeight="1" x14ac:dyDescent="0.2">
      <c r="A2504" s="123"/>
      <c r="B2504" s="124"/>
      <c r="C2504" s="129"/>
      <c r="AR2504" s="123"/>
      <c r="AT2504" s="124"/>
    </row>
    <row r="2505" spans="1:46" ht="12.75" customHeight="1" x14ac:dyDescent="0.2">
      <c r="A2505" s="123"/>
      <c r="B2505" s="124"/>
      <c r="C2505" s="129"/>
      <c r="AR2505" s="123"/>
      <c r="AT2505" s="124"/>
    </row>
    <row r="2506" spans="1:46" ht="12.75" customHeight="1" x14ac:dyDescent="0.2">
      <c r="A2506" s="123"/>
      <c r="B2506" s="124"/>
      <c r="C2506" s="129"/>
      <c r="AR2506" s="123"/>
      <c r="AT2506" s="124"/>
    </row>
    <row r="2507" spans="1:46" ht="12.75" customHeight="1" x14ac:dyDescent="0.2">
      <c r="A2507" s="123"/>
      <c r="B2507" s="124"/>
      <c r="C2507" s="129"/>
      <c r="AR2507" s="123"/>
      <c r="AT2507" s="124"/>
    </row>
    <row r="2508" spans="1:46" ht="12.75" customHeight="1" x14ac:dyDescent="0.2">
      <c r="A2508" s="123"/>
      <c r="B2508" s="124"/>
      <c r="C2508" s="129"/>
      <c r="AR2508" s="123"/>
      <c r="AT2508" s="124"/>
    </row>
    <row r="2509" spans="1:46" ht="12.75" customHeight="1" x14ac:dyDescent="0.2">
      <c r="A2509" s="123"/>
      <c r="B2509" s="124"/>
      <c r="C2509" s="129"/>
      <c r="AR2509" s="123"/>
      <c r="AT2509" s="124"/>
    </row>
    <row r="2510" spans="1:46" ht="12.75" customHeight="1" x14ac:dyDescent="0.2">
      <c r="A2510" s="123"/>
      <c r="B2510" s="124"/>
      <c r="C2510" s="129"/>
      <c r="AR2510" s="123"/>
      <c r="AT2510" s="124"/>
    </row>
    <row r="2511" spans="1:46" ht="12.75" customHeight="1" x14ac:dyDescent="0.2">
      <c r="A2511" s="123"/>
      <c r="B2511" s="124"/>
      <c r="C2511" s="129"/>
      <c r="AR2511" s="123"/>
      <c r="AT2511" s="124"/>
    </row>
    <row r="2512" spans="1:46" ht="12.75" customHeight="1" x14ac:dyDescent="0.2">
      <c r="A2512" s="123"/>
      <c r="B2512" s="124"/>
      <c r="C2512" s="129"/>
      <c r="AR2512" s="123"/>
      <c r="AT2512" s="124"/>
    </row>
    <row r="2513" spans="1:46" ht="12.75" customHeight="1" x14ac:dyDescent="0.2">
      <c r="A2513" s="123"/>
      <c r="B2513" s="124"/>
      <c r="C2513" s="129"/>
      <c r="AR2513" s="123"/>
      <c r="AT2513" s="124"/>
    </row>
    <row r="2514" spans="1:46" ht="12.75" customHeight="1" x14ac:dyDescent="0.2">
      <c r="A2514" s="123"/>
      <c r="B2514" s="124"/>
      <c r="C2514" s="129"/>
      <c r="AR2514" s="123"/>
      <c r="AT2514" s="124"/>
    </row>
    <row r="2515" spans="1:46" ht="12.75" customHeight="1" x14ac:dyDescent="0.2">
      <c r="A2515" s="123"/>
      <c r="B2515" s="124"/>
      <c r="C2515" s="129"/>
      <c r="AR2515" s="123"/>
      <c r="AT2515" s="124"/>
    </row>
    <row r="2516" spans="1:46" ht="12.75" customHeight="1" x14ac:dyDescent="0.2">
      <c r="A2516" s="123"/>
      <c r="B2516" s="124"/>
      <c r="C2516" s="129"/>
      <c r="AR2516" s="123"/>
      <c r="AT2516" s="124"/>
    </row>
    <row r="2517" spans="1:46" ht="12.75" customHeight="1" x14ac:dyDescent="0.2">
      <c r="A2517" s="123"/>
      <c r="B2517" s="124"/>
      <c r="C2517" s="129"/>
      <c r="AR2517" s="123"/>
      <c r="AT2517" s="124"/>
    </row>
    <row r="2518" spans="1:46" ht="12.75" customHeight="1" x14ac:dyDescent="0.2">
      <c r="A2518" s="123"/>
      <c r="B2518" s="124"/>
      <c r="C2518" s="129"/>
      <c r="AR2518" s="123"/>
      <c r="AT2518" s="124"/>
    </row>
    <row r="2519" spans="1:46" ht="12.75" customHeight="1" x14ac:dyDescent="0.2">
      <c r="A2519" s="123"/>
      <c r="B2519" s="124"/>
      <c r="C2519" s="129"/>
      <c r="AR2519" s="123"/>
      <c r="AT2519" s="124"/>
    </row>
    <row r="2520" spans="1:46" ht="12.75" customHeight="1" x14ac:dyDescent="0.2">
      <c r="A2520" s="123"/>
      <c r="B2520" s="124"/>
      <c r="C2520" s="129"/>
      <c r="AR2520" s="123"/>
      <c r="AT2520" s="124"/>
    </row>
    <row r="2521" spans="1:46" ht="12.75" customHeight="1" x14ac:dyDescent="0.2">
      <c r="A2521" s="123"/>
      <c r="B2521" s="124"/>
      <c r="C2521" s="129"/>
      <c r="AR2521" s="123"/>
      <c r="AT2521" s="124"/>
    </row>
    <row r="2522" spans="1:46" ht="12.75" customHeight="1" x14ac:dyDescent="0.2">
      <c r="A2522" s="123"/>
      <c r="B2522" s="124"/>
      <c r="C2522" s="129"/>
      <c r="AR2522" s="123"/>
      <c r="AT2522" s="124"/>
    </row>
    <row r="2523" spans="1:46" ht="12.75" customHeight="1" x14ac:dyDescent="0.2">
      <c r="A2523" s="123"/>
      <c r="B2523" s="124"/>
      <c r="C2523" s="129"/>
      <c r="AR2523" s="123"/>
      <c r="AT2523" s="124"/>
    </row>
    <row r="2524" spans="1:46" ht="12.75" customHeight="1" x14ac:dyDescent="0.2">
      <c r="A2524" s="123"/>
      <c r="B2524" s="124"/>
      <c r="C2524" s="129"/>
      <c r="AR2524" s="123"/>
      <c r="AT2524" s="124"/>
    </row>
    <row r="2525" spans="1:46" ht="12.75" customHeight="1" x14ac:dyDescent="0.2">
      <c r="A2525" s="123"/>
      <c r="B2525" s="124"/>
      <c r="C2525" s="129"/>
      <c r="AR2525" s="123"/>
      <c r="AT2525" s="124"/>
    </row>
    <row r="2526" spans="1:46" ht="12.75" customHeight="1" x14ac:dyDescent="0.2">
      <c r="A2526" s="123"/>
      <c r="B2526" s="124"/>
      <c r="C2526" s="129"/>
      <c r="AR2526" s="123"/>
      <c r="AT2526" s="124"/>
    </row>
    <row r="2527" spans="1:46" ht="12.75" customHeight="1" x14ac:dyDescent="0.2">
      <c r="A2527" s="123"/>
      <c r="B2527" s="124"/>
      <c r="C2527" s="129"/>
      <c r="AR2527" s="123"/>
      <c r="AT2527" s="124"/>
    </row>
    <row r="2528" spans="1:46" ht="12.75" customHeight="1" x14ac:dyDescent="0.2">
      <c r="A2528" s="123"/>
      <c r="B2528" s="124"/>
      <c r="C2528" s="129"/>
      <c r="AR2528" s="123"/>
      <c r="AT2528" s="124"/>
    </row>
    <row r="2529" spans="1:46" ht="12.75" customHeight="1" x14ac:dyDescent="0.2">
      <c r="A2529" s="123"/>
      <c r="B2529" s="124"/>
      <c r="C2529" s="129"/>
      <c r="AR2529" s="123"/>
      <c r="AT2529" s="124"/>
    </row>
    <row r="2530" spans="1:46" ht="12.75" customHeight="1" x14ac:dyDescent="0.2">
      <c r="A2530" s="123"/>
      <c r="B2530" s="124"/>
      <c r="C2530" s="129"/>
      <c r="AR2530" s="123"/>
      <c r="AT2530" s="124"/>
    </row>
    <row r="2531" spans="1:46" ht="12.75" customHeight="1" x14ac:dyDescent="0.2">
      <c r="A2531" s="123"/>
      <c r="B2531" s="124"/>
      <c r="C2531" s="129"/>
      <c r="AR2531" s="123"/>
      <c r="AT2531" s="124"/>
    </row>
    <row r="2532" spans="1:46" ht="12.75" customHeight="1" x14ac:dyDescent="0.2">
      <c r="A2532" s="123"/>
      <c r="B2532" s="124"/>
      <c r="C2532" s="129"/>
      <c r="AR2532" s="123"/>
      <c r="AT2532" s="124"/>
    </row>
    <row r="2533" spans="1:46" ht="12.75" customHeight="1" x14ac:dyDescent="0.2">
      <c r="A2533" s="123"/>
      <c r="B2533" s="124"/>
      <c r="C2533" s="129"/>
      <c r="AR2533" s="123"/>
      <c r="AT2533" s="124"/>
    </row>
    <row r="2534" spans="1:46" ht="12.75" customHeight="1" x14ac:dyDescent="0.2">
      <c r="A2534" s="123"/>
      <c r="B2534" s="124"/>
      <c r="C2534" s="129"/>
      <c r="AR2534" s="123"/>
      <c r="AT2534" s="124"/>
    </row>
    <row r="2535" spans="1:46" ht="12.75" customHeight="1" x14ac:dyDescent="0.2">
      <c r="A2535" s="123"/>
      <c r="B2535" s="124"/>
      <c r="C2535" s="129"/>
      <c r="AR2535" s="123"/>
      <c r="AT2535" s="124"/>
    </row>
    <row r="2536" spans="1:46" ht="12.75" customHeight="1" x14ac:dyDescent="0.2">
      <c r="A2536" s="123"/>
      <c r="B2536" s="124"/>
      <c r="C2536" s="129"/>
      <c r="AR2536" s="123"/>
      <c r="AT2536" s="124"/>
    </row>
    <row r="2537" spans="1:46" ht="12.75" customHeight="1" x14ac:dyDescent="0.2">
      <c r="A2537" s="123"/>
      <c r="B2537" s="124"/>
      <c r="C2537" s="129"/>
      <c r="AR2537" s="123"/>
      <c r="AT2537" s="124"/>
    </row>
    <row r="2538" spans="1:46" ht="12.75" customHeight="1" x14ac:dyDescent="0.2">
      <c r="A2538" s="123"/>
      <c r="B2538" s="124"/>
      <c r="C2538" s="129"/>
      <c r="AR2538" s="123"/>
      <c r="AT2538" s="124"/>
    </row>
    <row r="2539" spans="1:46" ht="12.75" customHeight="1" x14ac:dyDescent="0.2">
      <c r="A2539" s="123"/>
      <c r="B2539" s="124"/>
      <c r="C2539" s="129"/>
      <c r="AR2539" s="123"/>
      <c r="AT2539" s="124"/>
    </row>
    <row r="2540" spans="1:46" ht="12.75" customHeight="1" x14ac:dyDescent="0.2">
      <c r="A2540" s="123"/>
      <c r="B2540" s="124"/>
      <c r="C2540" s="129"/>
      <c r="AR2540" s="123"/>
      <c r="AT2540" s="124"/>
    </row>
    <row r="2541" spans="1:46" ht="12.75" customHeight="1" x14ac:dyDescent="0.2">
      <c r="A2541" s="123"/>
      <c r="B2541" s="124"/>
      <c r="C2541" s="129"/>
      <c r="AR2541" s="123"/>
      <c r="AT2541" s="124"/>
    </row>
    <row r="2542" spans="1:46" ht="12.75" customHeight="1" x14ac:dyDescent="0.2">
      <c r="A2542" s="123"/>
      <c r="B2542" s="124"/>
      <c r="C2542" s="129"/>
      <c r="AR2542" s="123"/>
      <c r="AT2542" s="124"/>
    </row>
    <row r="2543" spans="1:46" ht="12.75" customHeight="1" x14ac:dyDescent="0.2">
      <c r="A2543" s="123"/>
      <c r="B2543" s="124"/>
      <c r="C2543" s="129"/>
      <c r="AR2543" s="123"/>
      <c r="AT2543" s="124"/>
    </row>
    <row r="2544" spans="1:46" ht="12.75" customHeight="1" x14ac:dyDescent="0.2">
      <c r="A2544" s="123"/>
      <c r="B2544" s="124"/>
      <c r="C2544" s="129"/>
      <c r="AR2544" s="123"/>
      <c r="AT2544" s="124"/>
    </row>
    <row r="2545" spans="1:46" ht="12.75" customHeight="1" x14ac:dyDescent="0.2">
      <c r="A2545" s="123"/>
      <c r="B2545" s="124"/>
      <c r="C2545" s="129"/>
      <c r="AR2545" s="123"/>
      <c r="AT2545" s="124"/>
    </row>
    <row r="2546" spans="1:46" ht="12.75" customHeight="1" x14ac:dyDescent="0.2">
      <c r="A2546" s="123"/>
      <c r="B2546" s="124"/>
      <c r="C2546" s="129"/>
      <c r="AR2546" s="123"/>
      <c r="AT2546" s="124"/>
    </row>
    <row r="2547" spans="1:46" ht="12.75" customHeight="1" x14ac:dyDescent="0.2">
      <c r="A2547" s="123"/>
      <c r="B2547" s="124"/>
      <c r="C2547" s="129"/>
      <c r="AR2547" s="123"/>
      <c r="AT2547" s="124"/>
    </row>
    <row r="2548" spans="1:46" ht="12.75" customHeight="1" x14ac:dyDescent="0.2">
      <c r="A2548" s="123"/>
      <c r="B2548" s="124"/>
      <c r="C2548" s="129"/>
      <c r="AR2548" s="123"/>
      <c r="AT2548" s="124"/>
    </row>
    <row r="2549" spans="1:46" ht="12.75" customHeight="1" x14ac:dyDescent="0.2">
      <c r="A2549" s="123"/>
      <c r="B2549" s="124"/>
      <c r="C2549" s="129"/>
      <c r="AR2549" s="123"/>
      <c r="AT2549" s="124"/>
    </row>
    <row r="2550" spans="1:46" ht="12.75" customHeight="1" x14ac:dyDescent="0.2">
      <c r="A2550" s="123"/>
      <c r="B2550" s="124"/>
      <c r="C2550" s="129"/>
      <c r="AR2550" s="123"/>
      <c r="AT2550" s="124"/>
    </row>
    <row r="2551" spans="1:46" ht="12.75" customHeight="1" x14ac:dyDescent="0.2">
      <c r="A2551" s="123"/>
      <c r="B2551" s="124"/>
      <c r="C2551" s="129"/>
      <c r="AR2551" s="123"/>
      <c r="AT2551" s="124"/>
    </row>
    <row r="2552" spans="1:46" ht="12.75" customHeight="1" x14ac:dyDescent="0.2">
      <c r="A2552" s="123"/>
      <c r="B2552" s="124"/>
      <c r="C2552" s="129"/>
      <c r="AR2552" s="123"/>
      <c r="AT2552" s="124"/>
    </row>
    <row r="2553" spans="1:46" ht="12.75" customHeight="1" x14ac:dyDescent="0.2">
      <c r="A2553" s="123"/>
      <c r="B2553" s="124"/>
      <c r="C2553" s="129"/>
      <c r="AR2553" s="123"/>
      <c r="AT2553" s="124"/>
    </row>
    <row r="2554" spans="1:46" ht="12.75" customHeight="1" x14ac:dyDescent="0.2">
      <c r="A2554" s="123"/>
      <c r="B2554" s="124"/>
      <c r="C2554" s="129"/>
      <c r="AR2554" s="123"/>
      <c r="AT2554" s="124"/>
    </row>
    <row r="2555" spans="1:46" ht="12.75" customHeight="1" x14ac:dyDescent="0.2">
      <c r="A2555" s="123"/>
      <c r="B2555" s="124"/>
      <c r="C2555" s="129"/>
      <c r="AR2555" s="123"/>
      <c r="AT2555" s="124"/>
    </row>
    <row r="2556" spans="1:46" ht="12.75" customHeight="1" x14ac:dyDescent="0.2">
      <c r="A2556" s="123"/>
      <c r="B2556" s="124"/>
      <c r="C2556" s="129"/>
      <c r="AR2556" s="123"/>
      <c r="AT2556" s="124"/>
    </row>
    <row r="2557" spans="1:46" ht="12.75" customHeight="1" x14ac:dyDescent="0.2">
      <c r="A2557" s="123"/>
      <c r="B2557" s="124"/>
      <c r="C2557" s="129"/>
      <c r="AR2557" s="123"/>
      <c r="AT2557" s="124"/>
    </row>
    <row r="2558" spans="1:46" ht="12.75" customHeight="1" x14ac:dyDescent="0.2">
      <c r="A2558" s="123"/>
      <c r="B2558" s="124"/>
      <c r="C2558" s="129"/>
      <c r="AR2558" s="123"/>
      <c r="AT2558" s="124"/>
    </row>
    <row r="2559" spans="1:46" ht="12.75" customHeight="1" x14ac:dyDescent="0.2">
      <c r="A2559" s="123"/>
      <c r="B2559" s="124"/>
      <c r="C2559" s="129"/>
      <c r="AR2559" s="123"/>
      <c r="AT2559" s="124"/>
    </row>
    <row r="2560" spans="1:46" ht="12.75" customHeight="1" x14ac:dyDescent="0.2">
      <c r="A2560" s="123"/>
      <c r="B2560" s="124"/>
      <c r="C2560" s="129"/>
      <c r="AR2560" s="123"/>
      <c r="AT2560" s="124"/>
    </row>
    <row r="2561" spans="1:46" ht="12.75" customHeight="1" x14ac:dyDescent="0.2">
      <c r="A2561" s="123"/>
      <c r="B2561" s="124"/>
      <c r="C2561" s="129"/>
      <c r="AR2561" s="123"/>
      <c r="AT2561" s="124"/>
    </row>
    <row r="2562" spans="1:46" ht="12.75" customHeight="1" x14ac:dyDescent="0.2">
      <c r="A2562" s="123"/>
      <c r="B2562" s="124"/>
      <c r="C2562" s="129"/>
      <c r="AR2562" s="123"/>
      <c r="AT2562" s="124"/>
    </row>
    <row r="2563" spans="1:46" ht="12.75" customHeight="1" x14ac:dyDescent="0.2">
      <c r="A2563" s="123"/>
      <c r="B2563" s="124"/>
      <c r="C2563" s="129"/>
      <c r="AR2563" s="123"/>
      <c r="AT2563" s="124"/>
    </row>
    <row r="2564" spans="1:46" ht="12.75" customHeight="1" x14ac:dyDescent="0.2">
      <c r="A2564" s="123"/>
      <c r="B2564" s="124"/>
      <c r="C2564" s="129"/>
      <c r="AR2564" s="123"/>
      <c r="AT2564" s="124"/>
    </row>
    <row r="2565" spans="1:46" ht="12.75" customHeight="1" x14ac:dyDescent="0.2">
      <c r="A2565" s="123"/>
      <c r="B2565" s="124"/>
      <c r="C2565" s="129"/>
      <c r="AR2565" s="123"/>
      <c r="AT2565" s="124"/>
    </row>
    <row r="2566" spans="1:46" ht="12.75" customHeight="1" x14ac:dyDescent="0.2">
      <c r="A2566" s="123"/>
      <c r="B2566" s="124"/>
      <c r="C2566" s="129"/>
      <c r="AR2566" s="123"/>
      <c r="AT2566" s="124"/>
    </row>
    <row r="2567" spans="1:46" ht="12.75" customHeight="1" x14ac:dyDescent="0.2">
      <c r="A2567" s="123"/>
      <c r="B2567" s="124"/>
      <c r="C2567" s="129"/>
      <c r="AR2567" s="123"/>
      <c r="AT2567" s="124"/>
    </row>
    <row r="2568" spans="1:46" ht="12.75" customHeight="1" x14ac:dyDescent="0.2">
      <c r="A2568" s="123"/>
      <c r="B2568" s="124"/>
      <c r="C2568" s="129"/>
      <c r="AR2568" s="123"/>
      <c r="AT2568" s="124"/>
    </row>
    <row r="2569" spans="1:46" ht="12.75" customHeight="1" x14ac:dyDescent="0.2">
      <c r="A2569" s="123"/>
      <c r="B2569" s="124"/>
      <c r="C2569" s="129"/>
      <c r="AR2569" s="123"/>
      <c r="AT2569" s="124"/>
    </row>
    <row r="2570" spans="1:46" ht="12.75" customHeight="1" x14ac:dyDescent="0.2">
      <c r="A2570" s="123"/>
      <c r="B2570" s="124"/>
      <c r="C2570" s="129"/>
      <c r="AR2570" s="123"/>
      <c r="AT2570" s="124"/>
    </row>
    <row r="2571" spans="1:46" ht="12.75" customHeight="1" x14ac:dyDescent="0.2">
      <c r="A2571" s="123"/>
      <c r="B2571" s="124"/>
      <c r="C2571" s="129"/>
      <c r="AR2571" s="123"/>
      <c r="AT2571" s="124"/>
    </row>
    <row r="2572" spans="1:46" ht="12.75" customHeight="1" x14ac:dyDescent="0.2">
      <c r="A2572" s="123"/>
      <c r="B2572" s="124"/>
      <c r="C2572" s="129"/>
      <c r="AR2572" s="123"/>
      <c r="AT2572" s="124"/>
    </row>
    <row r="2573" spans="1:46" ht="12.75" customHeight="1" x14ac:dyDescent="0.2">
      <c r="A2573" s="123"/>
      <c r="B2573" s="124"/>
      <c r="C2573" s="129"/>
      <c r="AR2573" s="123"/>
      <c r="AT2573" s="124"/>
    </row>
    <row r="2574" spans="1:46" ht="12.75" customHeight="1" x14ac:dyDescent="0.2">
      <c r="A2574" s="123"/>
      <c r="B2574" s="124"/>
      <c r="C2574" s="129"/>
      <c r="AR2574" s="123"/>
      <c r="AT2574" s="124"/>
    </row>
    <row r="2575" spans="1:46" ht="12.75" customHeight="1" x14ac:dyDescent="0.2">
      <c r="A2575" s="123"/>
      <c r="B2575" s="124"/>
      <c r="C2575" s="129"/>
      <c r="AR2575" s="123"/>
      <c r="AT2575" s="124"/>
    </row>
    <row r="2576" spans="1:46" ht="12.75" customHeight="1" x14ac:dyDescent="0.2">
      <c r="A2576" s="123"/>
      <c r="B2576" s="124"/>
      <c r="C2576" s="129"/>
      <c r="AR2576" s="123"/>
      <c r="AT2576" s="124"/>
    </row>
    <row r="2577" spans="1:46" ht="12.75" customHeight="1" x14ac:dyDescent="0.2">
      <c r="A2577" s="123"/>
      <c r="B2577" s="124"/>
      <c r="C2577" s="129"/>
      <c r="AR2577" s="123"/>
      <c r="AT2577" s="124"/>
    </row>
    <row r="2578" spans="1:46" ht="12.75" customHeight="1" x14ac:dyDescent="0.2">
      <c r="A2578" s="123"/>
      <c r="B2578" s="124"/>
      <c r="C2578" s="129"/>
      <c r="AR2578" s="123"/>
      <c r="AT2578" s="124"/>
    </row>
    <row r="2579" spans="1:46" ht="12.75" customHeight="1" x14ac:dyDescent="0.2">
      <c r="A2579" s="123"/>
      <c r="B2579" s="124"/>
      <c r="C2579" s="129"/>
      <c r="AR2579" s="123"/>
      <c r="AT2579" s="124"/>
    </row>
    <row r="2580" spans="1:46" ht="12.75" customHeight="1" x14ac:dyDescent="0.2">
      <c r="A2580" s="123"/>
      <c r="B2580" s="124"/>
      <c r="C2580" s="129"/>
      <c r="AR2580" s="123"/>
      <c r="AT2580" s="124"/>
    </row>
    <row r="2581" spans="1:46" ht="12.75" customHeight="1" x14ac:dyDescent="0.2">
      <c r="A2581" s="123"/>
      <c r="B2581" s="124"/>
      <c r="C2581" s="129"/>
      <c r="AR2581" s="123"/>
      <c r="AT2581" s="124"/>
    </row>
    <row r="2582" spans="1:46" ht="12.75" customHeight="1" x14ac:dyDescent="0.2">
      <c r="A2582" s="123"/>
      <c r="B2582" s="124"/>
      <c r="C2582" s="129"/>
      <c r="AR2582" s="123"/>
      <c r="AT2582" s="124"/>
    </row>
    <row r="2583" spans="1:46" ht="12.75" customHeight="1" x14ac:dyDescent="0.2">
      <c r="A2583" s="123"/>
      <c r="B2583" s="124"/>
      <c r="C2583" s="129"/>
      <c r="AR2583" s="123"/>
      <c r="AT2583" s="124"/>
    </row>
    <row r="2584" spans="1:46" ht="12.75" customHeight="1" x14ac:dyDescent="0.2">
      <c r="A2584" s="123"/>
      <c r="B2584" s="124"/>
      <c r="C2584" s="129"/>
      <c r="AR2584" s="123"/>
      <c r="AT2584" s="124"/>
    </row>
    <row r="2585" spans="1:46" ht="12.75" customHeight="1" x14ac:dyDescent="0.2">
      <c r="A2585" s="123"/>
      <c r="B2585" s="124"/>
      <c r="C2585" s="129"/>
      <c r="AR2585" s="123"/>
      <c r="AT2585" s="124"/>
    </row>
    <row r="2586" spans="1:46" ht="12.75" customHeight="1" x14ac:dyDescent="0.2">
      <c r="A2586" s="123"/>
      <c r="B2586" s="124"/>
      <c r="C2586" s="129"/>
      <c r="AR2586" s="123"/>
      <c r="AT2586" s="124"/>
    </row>
    <row r="2587" spans="1:46" ht="12.75" customHeight="1" x14ac:dyDescent="0.2">
      <c r="A2587" s="123"/>
      <c r="B2587" s="124"/>
      <c r="C2587" s="129"/>
      <c r="AR2587" s="123"/>
      <c r="AT2587" s="124"/>
    </row>
    <row r="2588" spans="1:46" ht="12.75" customHeight="1" x14ac:dyDescent="0.2">
      <c r="A2588" s="123"/>
      <c r="B2588" s="124"/>
      <c r="C2588" s="129"/>
      <c r="AR2588" s="123"/>
      <c r="AT2588" s="124"/>
    </row>
    <row r="2589" spans="1:46" ht="12.75" customHeight="1" x14ac:dyDescent="0.2">
      <c r="A2589" s="123"/>
      <c r="B2589" s="124"/>
      <c r="C2589" s="129"/>
      <c r="AR2589" s="123"/>
      <c r="AT2589" s="124"/>
    </row>
    <row r="2590" spans="1:46" ht="12.75" customHeight="1" x14ac:dyDescent="0.2">
      <c r="A2590" s="123"/>
      <c r="B2590" s="124"/>
      <c r="C2590" s="129"/>
      <c r="AR2590" s="123"/>
      <c r="AT2590" s="124"/>
    </row>
    <row r="2591" spans="1:46" ht="12.75" customHeight="1" x14ac:dyDescent="0.2">
      <c r="A2591" s="123"/>
      <c r="B2591" s="124"/>
      <c r="C2591" s="129"/>
      <c r="AR2591" s="123"/>
      <c r="AT2591" s="124"/>
    </row>
    <row r="2592" spans="1:46" ht="12.75" customHeight="1" x14ac:dyDescent="0.2">
      <c r="A2592" s="123"/>
      <c r="B2592" s="124"/>
      <c r="C2592" s="129"/>
      <c r="AR2592" s="123"/>
      <c r="AT2592" s="124"/>
    </row>
    <row r="2593" spans="1:46" ht="12.75" customHeight="1" x14ac:dyDescent="0.2">
      <c r="A2593" s="123"/>
      <c r="B2593" s="124"/>
      <c r="C2593" s="129"/>
      <c r="AR2593" s="123"/>
      <c r="AT2593" s="124"/>
    </row>
    <row r="2594" spans="1:46" ht="12.75" customHeight="1" x14ac:dyDescent="0.2">
      <c r="A2594" s="123"/>
      <c r="B2594" s="124"/>
      <c r="C2594" s="129"/>
      <c r="AR2594" s="123"/>
      <c r="AT2594" s="124"/>
    </row>
    <row r="2595" spans="1:46" ht="12.75" customHeight="1" x14ac:dyDescent="0.2">
      <c r="A2595" s="123"/>
      <c r="B2595" s="124"/>
      <c r="C2595" s="129"/>
      <c r="AR2595" s="123"/>
      <c r="AT2595" s="124"/>
    </row>
    <row r="2596" spans="1:46" ht="12.75" customHeight="1" x14ac:dyDescent="0.2">
      <c r="A2596" s="123"/>
      <c r="B2596" s="124"/>
      <c r="C2596" s="129"/>
      <c r="AR2596" s="123"/>
      <c r="AT2596" s="124"/>
    </row>
    <row r="2597" spans="1:46" ht="12.75" customHeight="1" x14ac:dyDescent="0.2">
      <c r="A2597" s="123"/>
      <c r="B2597" s="124"/>
      <c r="C2597" s="129"/>
      <c r="AR2597" s="123"/>
      <c r="AT2597" s="124"/>
    </row>
    <row r="2598" spans="1:46" ht="12.75" customHeight="1" x14ac:dyDescent="0.2">
      <c r="A2598" s="123"/>
      <c r="B2598" s="124"/>
      <c r="C2598" s="129"/>
      <c r="AR2598" s="123"/>
      <c r="AT2598" s="124"/>
    </row>
    <row r="2599" spans="1:46" ht="12.75" customHeight="1" x14ac:dyDescent="0.2">
      <c r="A2599" s="123"/>
      <c r="B2599" s="124"/>
      <c r="C2599" s="129"/>
      <c r="AR2599" s="123"/>
      <c r="AT2599" s="124"/>
    </row>
    <row r="2600" spans="1:46" ht="12.75" customHeight="1" x14ac:dyDescent="0.2">
      <c r="A2600" s="123"/>
      <c r="B2600" s="124"/>
      <c r="C2600" s="129"/>
      <c r="AR2600" s="123"/>
      <c r="AT2600" s="124"/>
    </row>
    <row r="2601" spans="1:46" ht="12.75" customHeight="1" x14ac:dyDescent="0.2">
      <c r="A2601" s="123"/>
      <c r="B2601" s="124"/>
      <c r="C2601" s="129"/>
      <c r="AR2601" s="123"/>
      <c r="AT2601" s="124"/>
    </row>
    <row r="2602" spans="1:46" ht="12.75" customHeight="1" x14ac:dyDescent="0.2">
      <c r="A2602" s="123"/>
      <c r="B2602" s="124"/>
      <c r="C2602" s="129"/>
      <c r="AR2602" s="123"/>
      <c r="AT2602" s="124"/>
    </row>
    <row r="2603" spans="1:46" ht="12.75" customHeight="1" x14ac:dyDescent="0.2">
      <c r="A2603" s="123"/>
      <c r="B2603" s="124"/>
      <c r="C2603" s="129"/>
      <c r="AR2603" s="123"/>
      <c r="AT2603" s="124"/>
    </row>
    <row r="2604" spans="1:46" ht="12.75" customHeight="1" x14ac:dyDescent="0.2">
      <c r="A2604" s="123"/>
      <c r="B2604" s="124"/>
      <c r="C2604" s="129"/>
      <c r="AR2604" s="123"/>
      <c r="AT2604" s="124"/>
    </row>
    <row r="2605" spans="1:46" ht="12.75" customHeight="1" x14ac:dyDescent="0.2">
      <c r="A2605" s="123"/>
      <c r="B2605" s="124"/>
      <c r="C2605" s="129"/>
      <c r="AR2605" s="123"/>
      <c r="AT2605" s="124"/>
    </row>
    <row r="2606" spans="1:46" ht="12.75" customHeight="1" x14ac:dyDescent="0.2">
      <c r="A2606" s="123"/>
      <c r="B2606" s="124"/>
      <c r="C2606" s="129"/>
      <c r="AR2606" s="123"/>
      <c r="AT2606" s="124"/>
    </row>
    <row r="2607" spans="1:46" ht="12.75" customHeight="1" x14ac:dyDescent="0.2">
      <c r="A2607" s="123"/>
      <c r="B2607" s="124"/>
      <c r="C2607" s="129"/>
      <c r="AR2607" s="123"/>
      <c r="AT2607" s="124"/>
    </row>
    <row r="2608" spans="1:46" ht="12.75" customHeight="1" x14ac:dyDescent="0.2">
      <c r="A2608" s="123"/>
      <c r="B2608" s="124"/>
      <c r="C2608" s="129"/>
      <c r="AR2608" s="123"/>
      <c r="AT2608" s="124"/>
    </row>
    <row r="2609" spans="1:46" ht="12.75" customHeight="1" x14ac:dyDescent="0.2">
      <c r="A2609" s="123"/>
      <c r="B2609" s="124"/>
      <c r="C2609" s="129"/>
      <c r="AR2609" s="123"/>
      <c r="AT2609" s="124"/>
    </row>
    <row r="2610" spans="1:46" ht="12.75" customHeight="1" x14ac:dyDescent="0.2">
      <c r="A2610" s="123"/>
      <c r="B2610" s="124"/>
      <c r="C2610" s="129"/>
      <c r="AR2610" s="123"/>
      <c r="AT2610" s="124"/>
    </row>
    <row r="2611" spans="1:46" ht="12.75" customHeight="1" x14ac:dyDescent="0.2">
      <c r="A2611" s="123"/>
      <c r="B2611" s="124"/>
      <c r="C2611" s="129"/>
      <c r="AR2611" s="123"/>
      <c r="AT2611" s="124"/>
    </row>
    <row r="2612" spans="1:46" ht="12.75" customHeight="1" x14ac:dyDescent="0.2">
      <c r="A2612" s="123"/>
      <c r="B2612" s="124"/>
      <c r="C2612" s="129"/>
      <c r="AR2612" s="123"/>
      <c r="AT2612" s="124"/>
    </row>
    <row r="2613" spans="1:46" ht="12.75" customHeight="1" x14ac:dyDescent="0.2">
      <c r="A2613" s="123"/>
      <c r="B2613" s="124"/>
      <c r="C2613" s="129"/>
      <c r="AR2613" s="123"/>
      <c r="AT2613" s="124"/>
    </row>
    <row r="2614" spans="1:46" ht="12.75" customHeight="1" x14ac:dyDescent="0.2">
      <c r="A2614" s="123"/>
      <c r="B2614" s="124"/>
      <c r="C2614" s="129"/>
      <c r="AR2614" s="123"/>
      <c r="AT2614" s="124"/>
    </row>
    <row r="2615" spans="1:46" ht="12.75" customHeight="1" x14ac:dyDescent="0.2">
      <c r="A2615" s="123"/>
      <c r="B2615" s="124"/>
      <c r="C2615" s="129"/>
      <c r="AR2615" s="123"/>
      <c r="AT2615" s="124"/>
    </row>
    <row r="2616" spans="1:46" ht="12.75" customHeight="1" x14ac:dyDescent="0.2">
      <c r="A2616" s="123"/>
      <c r="B2616" s="124"/>
      <c r="C2616" s="129"/>
      <c r="AR2616" s="123"/>
      <c r="AT2616" s="124"/>
    </row>
    <row r="2617" spans="1:46" ht="12.75" customHeight="1" x14ac:dyDescent="0.2">
      <c r="A2617" s="123"/>
      <c r="B2617" s="124"/>
      <c r="C2617" s="129"/>
      <c r="AR2617" s="123"/>
      <c r="AT2617" s="124"/>
    </row>
    <row r="2618" spans="1:46" ht="12.75" customHeight="1" x14ac:dyDescent="0.2">
      <c r="A2618" s="123"/>
      <c r="B2618" s="124"/>
      <c r="C2618" s="129"/>
      <c r="AR2618" s="123"/>
      <c r="AT2618" s="124"/>
    </row>
    <row r="2619" spans="1:46" ht="12.75" customHeight="1" x14ac:dyDescent="0.2">
      <c r="A2619" s="123"/>
      <c r="B2619" s="124"/>
      <c r="C2619" s="129"/>
      <c r="AR2619" s="123"/>
      <c r="AT2619" s="124"/>
    </row>
    <row r="2620" spans="1:46" ht="12.75" customHeight="1" x14ac:dyDescent="0.2">
      <c r="A2620" s="123"/>
      <c r="B2620" s="124"/>
      <c r="C2620" s="129"/>
      <c r="AR2620" s="123"/>
      <c r="AT2620" s="124"/>
    </row>
    <row r="2621" spans="1:46" ht="12.75" customHeight="1" x14ac:dyDescent="0.2">
      <c r="A2621" s="123"/>
      <c r="B2621" s="124"/>
      <c r="C2621" s="129"/>
      <c r="AR2621" s="123"/>
      <c r="AT2621" s="124"/>
    </row>
    <row r="2622" spans="1:46" ht="12.75" customHeight="1" x14ac:dyDescent="0.2">
      <c r="A2622" s="123"/>
      <c r="B2622" s="124"/>
      <c r="C2622" s="129"/>
      <c r="AR2622" s="123"/>
      <c r="AT2622" s="124"/>
    </row>
    <row r="2623" spans="1:46" ht="12.75" customHeight="1" x14ac:dyDescent="0.2">
      <c r="A2623" s="123"/>
      <c r="B2623" s="124"/>
      <c r="C2623" s="129"/>
      <c r="AR2623" s="123"/>
      <c r="AT2623" s="124"/>
    </row>
    <row r="2624" spans="1:46" ht="12.75" customHeight="1" x14ac:dyDescent="0.2">
      <c r="A2624" s="123"/>
      <c r="B2624" s="124"/>
      <c r="C2624" s="129"/>
      <c r="AR2624" s="123"/>
      <c r="AT2624" s="124"/>
    </row>
    <row r="2625" spans="1:46" ht="12.75" customHeight="1" x14ac:dyDescent="0.2">
      <c r="A2625" s="123"/>
      <c r="B2625" s="124"/>
      <c r="C2625" s="129"/>
      <c r="AR2625" s="123"/>
      <c r="AT2625" s="124"/>
    </row>
    <row r="2626" spans="1:46" ht="12.75" customHeight="1" x14ac:dyDescent="0.2">
      <c r="A2626" s="123"/>
      <c r="B2626" s="124"/>
      <c r="C2626" s="129"/>
      <c r="AR2626" s="123"/>
      <c r="AT2626" s="124"/>
    </row>
    <row r="2627" spans="1:46" ht="12.75" customHeight="1" x14ac:dyDescent="0.2">
      <c r="A2627" s="123"/>
      <c r="B2627" s="124"/>
      <c r="C2627" s="129"/>
      <c r="AR2627" s="123"/>
      <c r="AT2627" s="124"/>
    </row>
    <row r="2628" spans="1:46" ht="12.75" customHeight="1" x14ac:dyDescent="0.2">
      <c r="A2628" s="123"/>
      <c r="B2628" s="124"/>
      <c r="C2628" s="129"/>
      <c r="AR2628" s="123"/>
      <c r="AT2628" s="124"/>
    </row>
    <row r="2629" spans="1:46" ht="12.75" customHeight="1" x14ac:dyDescent="0.2">
      <c r="A2629" s="123"/>
      <c r="B2629" s="124"/>
      <c r="C2629" s="129"/>
      <c r="AR2629" s="123"/>
      <c r="AT2629" s="124"/>
    </row>
    <row r="2630" spans="1:46" ht="12.75" customHeight="1" x14ac:dyDescent="0.2">
      <c r="A2630" s="123"/>
      <c r="B2630" s="124"/>
      <c r="C2630" s="129"/>
      <c r="AR2630" s="123"/>
      <c r="AT2630" s="124"/>
    </row>
    <row r="2631" spans="1:46" ht="12.75" customHeight="1" x14ac:dyDescent="0.2">
      <c r="A2631" s="123"/>
      <c r="B2631" s="124"/>
      <c r="C2631" s="129"/>
      <c r="AR2631" s="123"/>
      <c r="AT2631" s="124"/>
    </row>
    <row r="2632" spans="1:46" ht="12.75" customHeight="1" x14ac:dyDescent="0.2">
      <c r="A2632" s="123"/>
      <c r="B2632" s="124"/>
      <c r="C2632" s="129"/>
      <c r="AR2632" s="123"/>
      <c r="AT2632" s="124"/>
    </row>
    <row r="2633" spans="1:46" ht="12.75" customHeight="1" x14ac:dyDescent="0.2">
      <c r="A2633" s="123"/>
      <c r="B2633" s="124"/>
      <c r="C2633" s="129"/>
      <c r="AR2633" s="123"/>
      <c r="AT2633" s="124"/>
    </row>
    <row r="2634" spans="1:46" ht="12.75" customHeight="1" x14ac:dyDescent="0.2">
      <c r="A2634" s="123"/>
      <c r="B2634" s="124"/>
      <c r="C2634" s="129"/>
      <c r="AR2634" s="123"/>
      <c r="AT2634" s="124"/>
    </row>
    <row r="2635" spans="1:46" ht="12.75" customHeight="1" x14ac:dyDescent="0.2">
      <c r="A2635" s="123"/>
      <c r="B2635" s="124"/>
      <c r="C2635" s="129"/>
      <c r="AR2635" s="123"/>
      <c r="AT2635" s="124"/>
    </row>
    <row r="2636" spans="1:46" ht="12.75" customHeight="1" x14ac:dyDescent="0.2">
      <c r="A2636" s="123"/>
      <c r="B2636" s="124"/>
      <c r="C2636" s="129"/>
      <c r="AR2636" s="123"/>
      <c r="AT2636" s="124"/>
    </row>
    <row r="2637" spans="1:46" ht="12.75" customHeight="1" x14ac:dyDescent="0.2">
      <c r="A2637" s="123"/>
      <c r="B2637" s="124"/>
      <c r="C2637" s="129"/>
      <c r="AR2637" s="123"/>
      <c r="AT2637" s="124"/>
    </row>
    <row r="2638" spans="1:46" ht="12.75" customHeight="1" x14ac:dyDescent="0.2">
      <c r="A2638" s="123"/>
      <c r="B2638" s="124"/>
      <c r="C2638" s="129"/>
      <c r="AR2638" s="123"/>
      <c r="AT2638" s="124"/>
    </row>
    <row r="2639" spans="1:46" ht="12.75" customHeight="1" x14ac:dyDescent="0.2">
      <c r="A2639" s="123"/>
      <c r="B2639" s="124"/>
      <c r="C2639" s="129"/>
      <c r="AR2639" s="123"/>
      <c r="AT2639" s="124"/>
    </row>
    <row r="2640" spans="1:46" ht="12.75" customHeight="1" x14ac:dyDescent="0.2">
      <c r="A2640" s="123"/>
      <c r="B2640" s="124"/>
      <c r="C2640" s="129"/>
      <c r="AR2640" s="123"/>
      <c r="AT2640" s="124"/>
    </row>
    <row r="2641" spans="1:46" ht="12.75" customHeight="1" x14ac:dyDescent="0.2">
      <c r="A2641" s="123"/>
      <c r="B2641" s="124"/>
      <c r="C2641" s="129"/>
      <c r="AR2641" s="123"/>
      <c r="AT2641" s="124"/>
    </row>
    <row r="2642" spans="1:46" ht="12.75" customHeight="1" x14ac:dyDescent="0.2">
      <c r="A2642" s="123"/>
      <c r="B2642" s="124"/>
      <c r="C2642" s="129"/>
      <c r="AR2642" s="123"/>
      <c r="AT2642" s="124"/>
    </row>
    <row r="2643" spans="1:46" ht="12.75" customHeight="1" x14ac:dyDescent="0.2">
      <c r="A2643" s="123"/>
      <c r="B2643" s="124"/>
      <c r="C2643" s="129"/>
      <c r="AR2643" s="123"/>
      <c r="AT2643" s="124"/>
    </row>
    <row r="2644" spans="1:46" ht="12.75" customHeight="1" x14ac:dyDescent="0.2">
      <c r="A2644" s="123"/>
      <c r="B2644" s="124"/>
      <c r="C2644" s="129"/>
      <c r="AR2644" s="123"/>
      <c r="AT2644" s="124"/>
    </row>
    <row r="2645" spans="1:46" ht="12.75" customHeight="1" x14ac:dyDescent="0.2">
      <c r="A2645" s="123"/>
      <c r="B2645" s="124"/>
      <c r="C2645" s="129"/>
      <c r="AR2645" s="123"/>
      <c r="AT2645" s="124"/>
    </row>
    <row r="2646" spans="1:46" ht="12.75" customHeight="1" x14ac:dyDescent="0.2">
      <c r="A2646" s="123"/>
      <c r="B2646" s="124"/>
      <c r="C2646" s="129"/>
      <c r="AR2646" s="123"/>
      <c r="AT2646" s="124"/>
    </row>
    <row r="2647" spans="1:46" ht="12.75" customHeight="1" x14ac:dyDescent="0.2">
      <c r="A2647" s="123"/>
      <c r="B2647" s="124"/>
      <c r="C2647" s="129"/>
      <c r="AR2647" s="123"/>
      <c r="AT2647" s="124"/>
    </row>
    <row r="2648" spans="1:46" ht="12.75" customHeight="1" x14ac:dyDescent="0.2">
      <c r="A2648" s="123"/>
      <c r="B2648" s="124"/>
      <c r="C2648" s="129"/>
      <c r="AR2648" s="123"/>
      <c r="AT2648" s="124"/>
    </row>
    <row r="2649" spans="1:46" ht="12.75" customHeight="1" x14ac:dyDescent="0.2">
      <c r="A2649" s="123"/>
      <c r="B2649" s="124"/>
      <c r="C2649" s="129"/>
      <c r="AR2649" s="123"/>
      <c r="AT2649" s="124"/>
    </row>
    <row r="2650" spans="1:46" ht="12.75" customHeight="1" x14ac:dyDescent="0.2">
      <c r="A2650" s="123"/>
      <c r="B2650" s="124"/>
      <c r="C2650" s="129"/>
      <c r="AR2650" s="123"/>
      <c r="AT2650" s="124"/>
    </row>
    <row r="2651" spans="1:46" ht="12.75" customHeight="1" x14ac:dyDescent="0.2">
      <c r="A2651" s="123"/>
      <c r="B2651" s="124"/>
      <c r="C2651" s="129"/>
      <c r="AR2651" s="123"/>
      <c r="AT2651" s="124"/>
    </row>
    <row r="2652" spans="1:46" ht="12.75" customHeight="1" x14ac:dyDescent="0.2">
      <c r="A2652" s="123"/>
      <c r="B2652" s="124"/>
      <c r="C2652" s="129"/>
      <c r="AR2652" s="123"/>
      <c r="AT2652" s="124"/>
    </row>
    <row r="2653" spans="1:46" ht="12.75" customHeight="1" x14ac:dyDescent="0.2">
      <c r="A2653" s="123"/>
      <c r="B2653" s="124"/>
      <c r="C2653" s="129"/>
      <c r="AR2653" s="123"/>
      <c r="AT2653" s="124"/>
    </row>
    <row r="2654" spans="1:46" ht="12.75" customHeight="1" x14ac:dyDescent="0.2">
      <c r="A2654" s="123"/>
      <c r="B2654" s="124"/>
      <c r="C2654" s="129"/>
      <c r="AR2654" s="123"/>
      <c r="AT2654" s="124"/>
    </row>
    <row r="2655" spans="1:46" ht="12.75" customHeight="1" x14ac:dyDescent="0.2">
      <c r="A2655" s="123"/>
      <c r="B2655" s="124"/>
      <c r="C2655" s="129"/>
      <c r="AR2655" s="123"/>
      <c r="AT2655" s="124"/>
    </row>
    <row r="2656" spans="1:46" ht="12.75" customHeight="1" x14ac:dyDescent="0.2">
      <c r="A2656" s="123"/>
      <c r="B2656" s="124"/>
      <c r="C2656" s="129"/>
      <c r="AR2656" s="123"/>
      <c r="AT2656" s="124"/>
    </row>
    <row r="2657" spans="1:46" ht="12.75" customHeight="1" x14ac:dyDescent="0.2">
      <c r="A2657" s="123"/>
      <c r="B2657" s="124"/>
      <c r="C2657" s="129"/>
      <c r="AR2657" s="123"/>
      <c r="AT2657" s="124"/>
    </row>
    <row r="2658" spans="1:46" ht="12.75" customHeight="1" x14ac:dyDescent="0.2">
      <c r="A2658" s="123"/>
      <c r="B2658" s="124"/>
      <c r="C2658" s="129"/>
      <c r="AR2658" s="123"/>
      <c r="AT2658" s="124"/>
    </row>
    <row r="2659" spans="1:46" ht="12.75" customHeight="1" x14ac:dyDescent="0.2">
      <c r="A2659" s="123"/>
      <c r="B2659" s="124"/>
      <c r="C2659" s="129"/>
      <c r="AR2659" s="123"/>
      <c r="AT2659" s="124"/>
    </row>
    <row r="2660" spans="1:46" ht="12.75" customHeight="1" x14ac:dyDescent="0.2">
      <c r="A2660" s="123"/>
      <c r="B2660" s="124"/>
      <c r="C2660" s="129"/>
      <c r="AR2660" s="123"/>
      <c r="AT2660" s="124"/>
    </row>
    <row r="2661" spans="1:46" ht="12.75" customHeight="1" x14ac:dyDescent="0.2">
      <c r="A2661" s="123"/>
      <c r="B2661" s="124"/>
      <c r="C2661" s="129"/>
      <c r="AR2661" s="123"/>
      <c r="AT2661" s="124"/>
    </row>
    <row r="2662" spans="1:46" ht="12.75" customHeight="1" x14ac:dyDescent="0.2">
      <c r="A2662" s="123"/>
      <c r="B2662" s="124"/>
      <c r="C2662" s="129"/>
      <c r="AR2662" s="123"/>
      <c r="AT2662" s="124"/>
    </row>
    <row r="2663" spans="1:46" ht="12.75" customHeight="1" x14ac:dyDescent="0.2">
      <c r="A2663" s="123"/>
      <c r="B2663" s="124"/>
      <c r="C2663" s="129"/>
      <c r="AR2663" s="123"/>
      <c r="AT2663" s="124"/>
    </row>
    <row r="2664" spans="1:46" ht="12.75" customHeight="1" x14ac:dyDescent="0.2">
      <c r="A2664" s="123"/>
      <c r="B2664" s="124"/>
      <c r="C2664" s="129"/>
      <c r="AR2664" s="123"/>
      <c r="AT2664" s="124"/>
    </row>
    <row r="2665" spans="1:46" ht="12.75" customHeight="1" x14ac:dyDescent="0.2">
      <c r="A2665" s="123"/>
      <c r="B2665" s="124"/>
      <c r="C2665" s="129"/>
      <c r="AR2665" s="123"/>
      <c r="AT2665" s="124"/>
    </row>
    <row r="2666" spans="1:46" ht="12.75" customHeight="1" x14ac:dyDescent="0.2">
      <c r="A2666" s="123"/>
      <c r="B2666" s="124"/>
      <c r="C2666" s="129"/>
      <c r="AR2666" s="123"/>
      <c r="AT2666" s="124"/>
    </row>
    <row r="2667" spans="1:46" ht="12.75" customHeight="1" x14ac:dyDescent="0.2">
      <c r="A2667" s="123"/>
      <c r="B2667" s="124"/>
      <c r="C2667" s="129"/>
      <c r="AR2667" s="123"/>
      <c r="AT2667" s="124"/>
    </row>
    <row r="2668" spans="1:46" ht="12.75" customHeight="1" x14ac:dyDescent="0.2">
      <c r="A2668" s="123"/>
      <c r="B2668" s="124"/>
      <c r="C2668" s="129"/>
      <c r="AR2668" s="123"/>
      <c r="AT2668" s="124"/>
    </row>
    <row r="2669" spans="1:46" ht="12.75" customHeight="1" x14ac:dyDescent="0.2">
      <c r="A2669" s="123"/>
      <c r="B2669" s="124"/>
      <c r="C2669" s="129"/>
      <c r="AR2669" s="123"/>
      <c r="AT2669" s="124"/>
    </row>
    <row r="2670" spans="1:46" ht="12.75" customHeight="1" x14ac:dyDescent="0.2">
      <c r="A2670" s="123"/>
      <c r="B2670" s="124"/>
      <c r="C2670" s="129"/>
      <c r="AR2670" s="123"/>
      <c r="AT2670" s="124"/>
    </row>
    <row r="2671" spans="1:46" ht="12.75" customHeight="1" x14ac:dyDescent="0.2">
      <c r="A2671" s="123"/>
      <c r="B2671" s="124"/>
      <c r="C2671" s="129"/>
      <c r="AR2671" s="123"/>
      <c r="AT2671" s="124"/>
    </row>
    <row r="2672" spans="1:46" ht="12.75" customHeight="1" x14ac:dyDescent="0.2">
      <c r="A2672" s="123"/>
      <c r="B2672" s="124"/>
      <c r="C2672" s="129"/>
      <c r="AR2672" s="123"/>
      <c r="AT2672" s="124"/>
    </row>
    <row r="2673" spans="1:46" ht="12.75" customHeight="1" x14ac:dyDescent="0.2">
      <c r="A2673" s="123"/>
      <c r="B2673" s="124"/>
      <c r="C2673" s="129"/>
      <c r="AR2673" s="123"/>
      <c r="AT2673" s="124"/>
    </row>
    <row r="2674" spans="1:46" ht="12.75" customHeight="1" x14ac:dyDescent="0.2">
      <c r="A2674" s="123"/>
      <c r="B2674" s="124"/>
      <c r="C2674" s="129"/>
      <c r="AR2674" s="123"/>
      <c r="AT2674" s="124"/>
    </row>
    <row r="2675" spans="1:46" ht="12.75" customHeight="1" x14ac:dyDescent="0.2">
      <c r="A2675" s="123"/>
      <c r="B2675" s="124"/>
      <c r="C2675" s="129"/>
      <c r="AR2675" s="123"/>
      <c r="AT2675" s="124"/>
    </row>
    <row r="2676" spans="1:46" ht="12.75" customHeight="1" x14ac:dyDescent="0.2">
      <c r="A2676" s="123"/>
      <c r="B2676" s="124"/>
      <c r="C2676" s="129"/>
      <c r="AR2676" s="123"/>
      <c r="AT2676" s="124"/>
    </row>
    <row r="2677" spans="1:46" ht="12.75" customHeight="1" x14ac:dyDescent="0.2">
      <c r="A2677" s="123"/>
      <c r="B2677" s="124"/>
      <c r="C2677" s="129"/>
      <c r="AR2677" s="123"/>
      <c r="AT2677" s="124"/>
    </row>
    <row r="2678" spans="1:46" ht="12.75" customHeight="1" x14ac:dyDescent="0.2">
      <c r="A2678" s="123"/>
      <c r="B2678" s="124"/>
      <c r="C2678" s="129"/>
      <c r="AR2678" s="123"/>
      <c r="AT2678" s="124"/>
    </row>
    <row r="2679" spans="1:46" ht="12.75" customHeight="1" x14ac:dyDescent="0.2">
      <c r="A2679" s="123"/>
      <c r="B2679" s="124"/>
      <c r="C2679" s="129"/>
      <c r="AR2679" s="123"/>
      <c r="AT2679" s="124"/>
    </row>
    <row r="2680" spans="1:46" ht="12.75" customHeight="1" x14ac:dyDescent="0.2">
      <c r="A2680" s="123"/>
      <c r="B2680" s="124"/>
      <c r="C2680" s="129"/>
      <c r="AR2680" s="123"/>
      <c r="AT2680" s="124"/>
    </row>
    <row r="2681" spans="1:46" ht="12.75" customHeight="1" x14ac:dyDescent="0.2">
      <c r="A2681" s="123"/>
      <c r="B2681" s="124"/>
      <c r="C2681" s="129"/>
      <c r="AR2681" s="123"/>
      <c r="AT2681" s="124"/>
    </row>
    <row r="2682" spans="1:46" ht="12.75" customHeight="1" x14ac:dyDescent="0.2">
      <c r="A2682" s="123"/>
      <c r="B2682" s="124"/>
      <c r="C2682" s="129"/>
      <c r="AR2682" s="123"/>
      <c r="AT2682" s="124"/>
    </row>
    <row r="2683" spans="1:46" ht="12.75" customHeight="1" x14ac:dyDescent="0.2">
      <c r="A2683" s="123"/>
      <c r="B2683" s="124"/>
      <c r="C2683" s="129"/>
      <c r="AR2683" s="123"/>
      <c r="AT2683" s="124"/>
    </row>
    <row r="2684" spans="1:46" ht="12.75" customHeight="1" x14ac:dyDescent="0.2">
      <c r="A2684" s="123"/>
      <c r="B2684" s="124"/>
      <c r="C2684" s="129"/>
      <c r="AR2684" s="123"/>
      <c r="AT2684" s="124"/>
    </row>
    <row r="2685" spans="1:46" ht="12.75" customHeight="1" x14ac:dyDescent="0.2">
      <c r="A2685" s="123"/>
      <c r="B2685" s="124"/>
      <c r="C2685" s="129"/>
      <c r="AR2685" s="123"/>
      <c r="AT2685" s="124"/>
    </row>
    <row r="2686" spans="1:46" ht="12.75" customHeight="1" x14ac:dyDescent="0.2">
      <c r="A2686" s="123"/>
      <c r="B2686" s="124"/>
      <c r="C2686" s="129"/>
      <c r="AR2686" s="123"/>
      <c r="AT2686" s="124"/>
    </row>
    <row r="2687" spans="1:46" ht="12.75" customHeight="1" x14ac:dyDescent="0.2">
      <c r="A2687" s="123"/>
      <c r="B2687" s="124"/>
      <c r="C2687" s="129"/>
      <c r="AR2687" s="123"/>
      <c r="AT2687" s="124"/>
    </row>
    <row r="2688" spans="1:46" ht="12.75" customHeight="1" x14ac:dyDescent="0.2">
      <c r="A2688" s="123"/>
      <c r="B2688" s="124"/>
      <c r="C2688" s="129"/>
      <c r="AR2688" s="123"/>
      <c r="AT2688" s="124"/>
    </row>
    <row r="2689" spans="1:46" ht="12.75" customHeight="1" x14ac:dyDescent="0.2">
      <c r="A2689" s="123"/>
      <c r="B2689" s="124"/>
      <c r="C2689" s="129"/>
      <c r="AR2689" s="123"/>
      <c r="AT2689" s="124"/>
    </row>
    <row r="2690" spans="1:46" ht="12.75" customHeight="1" x14ac:dyDescent="0.2">
      <c r="A2690" s="123"/>
      <c r="B2690" s="124"/>
      <c r="C2690" s="129"/>
      <c r="AR2690" s="123"/>
      <c r="AT2690" s="124"/>
    </row>
    <row r="2691" spans="1:46" ht="12.75" customHeight="1" x14ac:dyDescent="0.2">
      <c r="A2691" s="123"/>
      <c r="B2691" s="124"/>
      <c r="C2691" s="129"/>
      <c r="AR2691" s="123"/>
      <c r="AT2691" s="124"/>
    </row>
    <row r="2692" spans="1:46" ht="12.75" customHeight="1" x14ac:dyDescent="0.2">
      <c r="A2692" s="123"/>
      <c r="B2692" s="124"/>
      <c r="C2692" s="129"/>
      <c r="AR2692" s="123"/>
      <c r="AT2692" s="124"/>
    </row>
    <row r="2693" spans="1:46" ht="12.75" customHeight="1" x14ac:dyDescent="0.2">
      <c r="A2693" s="123"/>
      <c r="B2693" s="124"/>
      <c r="C2693" s="129"/>
      <c r="AR2693" s="123"/>
      <c r="AT2693" s="124"/>
    </row>
    <row r="2694" spans="1:46" ht="12.75" customHeight="1" x14ac:dyDescent="0.2">
      <c r="A2694" s="123"/>
      <c r="B2694" s="124"/>
      <c r="C2694" s="129"/>
      <c r="AR2694" s="123"/>
      <c r="AT2694" s="124"/>
    </row>
    <row r="2695" spans="1:46" ht="12.75" customHeight="1" x14ac:dyDescent="0.2">
      <c r="A2695" s="123"/>
      <c r="B2695" s="124"/>
      <c r="C2695" s="129"/>
      <c r="AR2695" s="123"/>
      <c r="AT2695" s="124"/>
    </row>
    <row r="2696" spans="1:46" ht="12.75" customHeight="1" x14ac:dyDescent="0.2">
      <c r="A2696" s="123"/>
      <c r="B2696" s="124"/>
      <c r="C2696" s="129"/>
      <c r="AR2696" s="123"/>
      <c r="AT2696" s="124"/>
    </row>
    <row r="2697" spans="1:46" ht="12.75" customHeight="1" x14ac:dyDescent="0.2">
      <c r="A2697" s="123"/>
      <c r="B2697" s="124"/>
      <c r="C2697" s="129"/>
      <c r="AR2697" s="123"/>
      <c r="AT2697" s="124"/>
    </row>
    <row r="2698" spans="1:46" ht="12.75" customHeight="1" x14ac:dyDescent="0.2">
      <c r="A2698" s="123"/>
      <c r="B2698" s="124"/>
      <c r="C2698" s="129"/>
      <c r="AR2698" s="123"/>
      <c r="AT2698" s="124"/>
    </row>
    <row r="2699" spans="1:46" ht="12.75" customHeight="1" x14ac:dyDescent="0.2">
      <c r="A2699" s="123"/>
      <c r="B2699" s="124"/>
      <c r="C2699" s="129"/>
      <c r="AR2699" s="123"/>
      <c r="AT2699" s="124"/>
    </row>
    <row r="2700" spans="1:46" ht="12.75" customHeight="1" x14ac:dyDescent="0.2">
      <c r="A2700" s="123"/>
      <c r="B2700" s="124"/>
      <c r="C2700" s="129"/>
      <c r="AR2700" s="123"/>
      <c r="AT2700" s="124"/>
    </row>
    <row r="2701" spans="1:46" ht="12.75" customHeight="1" x14ac:dyDescent="0.2">
      <c r="A2701" s="123"/>
      <c r="B2701" s="124"/>
      <c r="C2701" s="129"/>
      <c r="AR2701" s="123"/>
      <c r="AT2701" s="124"/>
    </row>
    <row r="2702" spans="1:46" ht="12.75" customHeight="1" x14ac:dyDescent="0.2">
      <c r="A2702" s="123"/>
      <c r="B2702" s="124"/>
      <c r="C2702" s="129"/>
      <c r="AR2702" s="123"/>
      <c r="AT2702" s="124"/>
    </row>
    <row r="2703" spans="1:46" ht="12.75" customHeight="1" x14ac:dyDescent="0.2">
      <c r="A2703" s="123"/>
      <c r="B2703" s="124"/>
      <c r="C2703" s="129"/>
      <c r="AR2703" s="123"/>
      <c r="AT2703" s="124"/>
    </row>
    <row r="2704" spans="1:46" ht="12.75" customHeight="1" x14ac:dyDescent="0.2">
      <c r="A2704" s="123"/>
      <c r="B2704" s="124"/>
      <c r="C2704" s="129"/>
      <c r="AR2704" s="123"/>
      <c r="AT2704" s="124"/>
    </row>
    <row r="2705" spans="1:46" ht="12.75" customHeight="1" x14ac:dyDescent="0.2">
      <c r="A2705" s="123"/>
      <c r="B2705" s="124"/>
      <c r="C2705" s="129"/>
      <c r="AR2705" s="123"/>
      <c r="AT2705" s="124"/>
    </row>
    <row r="2706" spans="1:46" ht="12.75" customHeight="1" x14ac:dyDescent="0.2">
      <c r="A2706" s="123"/>
      <c r="B2706" s="124"/>
      <c r="C2706" s="129"/>
      <c r="AR2706" s="123"/>
      <c r="AT2706" s="124"/>
    </row>
    <row r="2707" spans="1:46" ht="12.75" customHeight="1" x14ac:dyDescent="0.2">
      <c r="A2707" s="123"/>
      <c r="B2707" s="124"/>
      <c r="C2707" s="129"/>
      <c r="AR2707" s="123"/>
      <c r="AT2707" s="124"/>
    </row>
    <row r="2708" spans="1:46" ht="12.75" customHeight="1" x14ac:dyDescent="0.2">
      <c r="A2708" s="123"/>
      <c r="B2708" s="124"/>
      <c r="C2708" s="129"/>
      <c r="AR2708" s="123"/>
      <c r="AT2708" s="124"/>
    </row>
    <row r="2709" spans="1:46" ht="12.75" customHeight="1" x14ac:dyDescent="0.2">
      <c r="A2709" s="123"/>
      <c r="B2709" s="124"/>
      <c r="C2709" s="129"/>
      <c r="AR2709" s="123"/>
      <c r="AT2709" s="124"/>
    </row>
    <row r="2710" spans="1:46" ht="12.75" customHeight="1" x14ac:dyDescent="0.2">
      <c r="A2710" s="123"/>
      <c r="B2710" s="124"/>
      <c r="C2710" s="129"/>
      <c r="AR2710" s="123"/>
      <c r="AT2710" s="124"/>
    </row>
    <row r="2711" spans="1:46" ht="12.75" customHeight="1" x14ac:dyDescent="0.2">
      <c r="A2711" s="123"/>
      <c r="B2711" s="124"/>
      <c r="C2711" s="129"/>
      <c r="AR2711" s="123"/>
      <c r="AT2711" s="124"/>
    </row>
    <row r="2712" spans="1:46" ht="12.75" customHeight="1" x14ac:dyDescent="0.2">
      <c r="A2712" s="123"/>
      <c r="B2712" s="124"/>
      <c r="C2712" s="129"/>
      <c r="AR2712" s="123"/>
      <c r="AT2712" s="124"/>
    </row>
    <row r="2713" spans="1:46" ht="12.75" customHeight="1" x14ac:dyDescent="0.2">
      <c r="A2713" s="123"/>
      <c r="B2713" s="124"/>
      <c r="C2713" s="129"/>
      <c r="AR2713" s="123"/>
      <c r="AT2713" s="124"/>
    </row>
    <row r="2714" spans="1:46" ht="12.75" customHeight="1" x14ac:dyDescent="0.2">
      <c r="A2714" s="123"/>
      <c r="B2714" s="124"/>
      <c r="C2714" s="129"/>
      <c r="AR2714" s="123"/>
      <c r="AT2714" s="124"/>
    </row>
    <row r="2715" spans="1:46" ht="12.75" customHeight="1" x14ac:dyDescent="0.2">
      <c r="A2715" s="123"/>
      <c r="B2715" s="124"/>
      <c r="C2715" s="129"/>
      <c r="AR2715" s="123"/>
      <c r="AT2715" s="124"/>
    </row>
    <row r="2716" spans="1:46" ht="12.75" customHeight="1" x14ac:dyDescent="0.2">
      <c r="A2716" s="123"/>
      <c r="B2716" s="124"/>
      <c r="C2716" s="129"/>
      <c r="AR2716" s="123"/>
      <c r="AT2716" s="124"/>
    </row>
    <row r="2717" spans="1:46" ht="12.75" customHeight="1" x14ac:dyDescent="0.2">
      <c r="A2717" s="123"/>
      <c r="B2717" s="124"/>
      <c r="C2717" s="129"/>
      <c r="AR2717" s="123"/>
      <c r="AT2717" s="124"/>
    </row>
    <row r="2718" spans="1:46" ht="12.75" customHeight="1" x14ac:dyDescent="0.2">
      <c r="A2718" s="123"/>
      <c r="B2718" s="124"/>
      <c r="C2718" s="129"/>
      <c r="AR2718" s="123"/>
      <c r="AT2718" s="124"/>
    </row>
    <row r="2719" spans="1:46" ht="12.75" customHeight="1" x14ac:dyDescent="0.2">
      <c r="A2719" s="123"/>
      <c r="B2719" s="124"/>
      <c r="C2719" s="129"/>
      <c r="AR2719" s="123"/>
      <c r="AT2719" s="124"/>
    </row>
    <row r="2720" spans="1:46" ht="12.75" customHeight="1" x14ac:dyDescent="0.2">
      <c r="A2720" s="123"/>
      <c r="B2720" s="124"/>
      <c r="C2720" s="129"/>
      <c r="AR2720" s="123"/>
      <c r="AT2720" s="124"/>
    </row>
    <row r="2721" spans="1:46" ht="12.75" customHeight="1" x14ac:dyDescent="0.2">
      <c r="A2721" s="123"/>
      <c r="B2721" s="124"/>
      <c r="C2721" s="129"/>
      <c r="AR2721" s="123"/>
      <c r="AT2721" s="124"/>
    </row>
    <row r="2722" spans="1:46" ht="12.75" customHeight="1" x14ac:dyDescent="0.2">
      <c r="A2722" s="123"/>
      <c r="B2722" s="124"/>
      <c r="C2722" s="129"/>
      <c r="AR2722" s="123"/>
      <c r="AT2722" s="124"/>
    </row>
    <row r="2723" spans="1:46" ht="12.75" customHeight="1" x14ac:dyDescent="0.2">
      <c r="A2723" s="123"/>
      <c r="B2723" s="124"/>
      <c r="C2723" s="129"/>
      <c r="AR2723" s="123"/>
      <c r="AT2723" s="124"/>
    </row>
    <row r="2724" spans="1:46" ht="12.75" customHeight="1" x14ac:dyDescent="0.2">
      <c r="A2724" s="123"/>
      <c r="B2724" s="124"/>
      <c r="C2724" s="129"/>
      <c r="AR2724" s="123"/>
      <c r="AT2724" s="124"/>
    </row>
    <row r="2725" spans="1:46" ht="12.75" customHeight="1" x14ac:dyDescent="0.2">
      <c r="A2725" s="123"/>
      <c r="B2725" s="124"/>
      <c r="C2725" s="129"/>
      <c r="AR2725" s="123"/>
      <c r="AT2725" s="124"/>
    </row>
    <row r="2726" spans="1:46" ht="12.75" customHeight="1" x14ac:dyDescent="0.2">
      <c r="A2726" s="123"/>
      <c r="B2726" s="124"/>
      <c r="C2726" s="129"/>
      <c r="AR2726" s="123"/>
      <c r="AT2726" s="124"/>
    </row>
    <row r="2727" spans="1:46" ht="12.75" customHeight="1" x14ac:dyDescent="0.2">
      <c r="A2727" s="123"/>
      <c r="B2727" s="124"/>
      <c r="C2727" s="129"/>
      <c r="AR2727" s="123"/>
      <c r="AT2727" s="124"/>
    </row>
    <row r="2728" spans="1:46" ht="12.75" customHeight="1" x14ac:dyDescent="0.2">
      <c r="A2728" s="123"/>
      <c r="B2728" s="124"/>
      <c r="C2728" s="129"/>
      <c r="AR2728" s="123"/>
      <c r="AT2728" s="124"/>
    </row>
    <row r="2729" spans="1:46" ht="12.75" customHeight="1" x14ac:dyDescent="0.2">
      <c r="A2729" s="123"/>
      <c r="B2729" s="124"/>
      <c r="C2729" s="129"/>
      <c r="AR2729" s="123"/>
      <c r="AT2729" s="124"/>
    </row>
    <row r="2730" spans="1:46" ht="12.75" customHeight="1" x14ac:dyDescent="0.2">
      <c r="A2730" s="123"/>
      <c r="B2730" s="124"/>
      <c r="C2730" s="129"/>
      <c r="AR2730" s="123"/>
      <c r="AT2730" s="124"/>
    </row>
    <row r="2731" spans="1:46" ht="12.75" customHeight="1" x14ac:dyDescent="0.2">
      <c r="A2731" s="123"/>
      <c r="B2731" s="124"/>
      <c r="C2731" s="129"/>
      <c r="AR2731" s="123"/>
      <c r="AT2731" s="124"/>
    </row>
    <row r="2732" spans="1:46" ht="12.75" customHeight="1" x14ac:dyDescent="0.2">
      <c r="A2732" s="123"/>
      <c r="B2732" s="124"/>
      <c r="C2732" s="129"/>
      <c r="AR2732" s="123"/>
      <c r="AT2732" s="124"/>
    </row>
    <row r="2733" spans="1:46" ht="12.75" customHeight="1" x14ac:dyDescent="0.2">
      <c r="A2733" s="123"/>
      <c r="B2733" s="124"/>
      <c r="C2733" s="129"/>
      <c r="AR2733" s="123"/>
      <c r="AT2733" s="124"/>
    </row>
    <row r="2734" spans="1:46" ht="12.75" customHeight="1" x14ac:dyDescent="0.2">
      <c r="A2734" s="123"/>
      <c r="B2734" s="124"/>
      <c r="C2734" s="129"/>
      <c r="AR2734" s="123"/>
      <c r="AT2734" s="124"/>
    </row>
    <row r="2735" spans="1:46" ht="12.75" customHeight="1" x14ac:dyDescent="0.2">
      <c r="A2735" s="123"/>
      <c r="B2735" s="124"/>
      <c r="C2735" s="129"/>
      <c r="AR2735" s="123"/>
      <c r="AT2735" s="124"/>
    </row>
    <row r="2736" spans="1:46" ht="12.75" customHeight="1" x14ac:dyDescent="0.2">
      <c r="A2736" s="123"/>
      <c r="B2736" s="124"/>
      <c r="C2736" s="129"/>
      <c r="AR2736" s="123"/>
      <c r="AT2736" s="124"/>
    </row>
    <row r="2737" spans="1:46" ht="12.75" customHeight="1" x14ac:dyDescent="0.2">
      <c r="A2737" s="123"/>
      <c r="B2737" s="124"/>
      <c r="C2737" s="129"/>
      <c r="AR2737" s="123"/>
      <c r="AT2737" s="124"/>
    </row>
    <row r="2738" spans="1:46" ht="12.75" customHeight="1" x14ac:dyDescent="0.2">
      <c r="A2738" s="123"/>
      <c r="B2738" s="124"/>
      <c r="C2738" s="129"/>
      <c r="AR2738" s="123"/>
      <c r="AT2738" s="124"/>
    </row>
    <row r="2739" spans="1:46" ht="12.75" customHeight="1" x14ac:dyDescent="0.2">
      <c r="A2739" s="123"/>
      <c r="B2739" s="124"/>
      <c r="C2739" s="129"/>
      <c r="AR2739" s="123"/>
      <c r="AT2739" s="124"/>
    </row>
    <row r="2740" spans="1:46" ht="12.75" customHeight="1" x14ac:dyDescent="0.2">
      <c r="A2740" s="123"/>
      <c r="B2740" s="124"/>
      <c r="C2740" s="129"/>
      <c r="AR2740" s="123"/>
      <c r="AT2740" s="124"/>
    </row>
    <row r="2741" spans="1:46" ht="12.75" customHeight="1" x14ac:dyDescent="0.2">
      <c r="A2741" s="123"/>
      <c r="B2741" s="124"/>
      <c r="C2741" s="129"/>
      <c r="AR2741" s="123"/>
      <c r="AT2741" s="124"/>
    </row>
    <row r="2742" spans="1:46" ht="12.75" customHeight="1" x14ac:dyDescent="0.2">
      <c r="A2742" s="123"/>
      <c r="B2742" s="124"/>
      <c r="C2742" s="129"/>
      <c r="AR2742" s="123"/>
      <c r="AT2742" s="124"/>
    </row>
    <row r="2743" spans="1:46" ht="12.75" customHeight="1" x14ac:dyDescent="0.2">
      <c r="A2743" s="123"/>
      <c r="B2743" s="124"/>
      <c r="C2743" s="129"/>
      <c r="AR2743" s="123"/>
      <c r="AT2743" s="124"/>
    </row>
    <row r="2744" spans="1:46" ht="12.75" customHeight="1" x14ac:dyDescent="0.2">
      <c r="A2744" s="123"/>
      <c r="B2744" s="124"/>
      <c r="C2744" s="129"/>
      <c r="AR2744" s="123"/>
      <c r="AT2744" s="124"/>
    </row>
    <row r="2745" spans="1:46" ht="12.75" customHeight="1" x14ac:dyDescent="0.2">
      <c r="A2745" s="123"/>
      <c r="B2745" s="124"/>
      <c r="C2745" s="129"/>
      <c r="AR2745" s="123"/>
      <c r="AT2745" s="124"/>
    </row>
    <row r="2746" spans="1:46" ht="12.75" customHeight="1" x14ac:dyDescent="0.2">
      <c r="A2746" s="123"/>
      <c r="B2746" s="124"/>
      <c r="C2746" s="129"/>
      <c r="AR2746" s="123"/>
      <c r="AT2746" s="124"/>
    </row>
    <row r="2747" spans="1:46" ht="12.75" customHeight="1" x14ac:dyDescent="0.2">
      <c r="A2747" s="123"/>
      <c r="B2747" s="124"/>
      <c r="C2747" s="129"/>
      <c r="AR2747" s="123"/>
      <c r="AT2747" s="124"/>
    </row>
    <row r="2748" spans="1:46" ht="12.75" customHeight="1" x14ac:dyDescent="0.2">
      <c r="A2748" s="123"/>
      <c r="B2748" s="124"/>
      <c r="C2748" s="129"/>
      <c r="AR2748" s="123"/>
      <c r="AT2748" s="124"/>
    </row>
    <row r="2749" spans="1:46" ht="12.75" customHeight="1" x14ac:dyDescent="0.2">
      <c r="A2749" s="123"/>
      <c r="B2749" s="124"/>
      <c r="C2749" s="129"/>
      <c r="AR2749" s="123"/>
      <c r="AT2749" s="124"/>
    </row>
    <row r="2750" spans="1:46" ht="12.75" customHeight="1" x14ac:dyDescent="0.2">
      <c r="A2750" s="123"/>
      <c r="B2750" s="124"/>
      <c r="C2750" s="129"/>
      <c r="AR2750" s="123"/>
      <c r="AT2750" s="124"/>
    </row>
    <row r="2751" spans="1:46" ht="12.75" customHeight="1" x14ac:dyDescent="0.2">
      <c r="A2751" s="123"/>
      <c r="B2751" s="124"/>
      <c r="C2751" s="129"/>
      <c r="AR2751" s="123"/>
      <c r="AT2751" s="124"/>
    </row>
    <row r="2752" spans="1:46" ht="12.75" customHeight="1" x14ac:dyDescent="0.2">
      <c r="A2752" s="123"/>
      <c r="B2752" s="124"/>
      <c r="C2752" s="129"/>
      <c r="AR2752" s="123"/>
      <c r="AT2752" s="124"/>
    </row>
    <row r="2753" spans="1:46" ht="12.75" customHeight="1" x14ac:dyDescent="0.2">
      <c r="A2753" s="123"/>
      <c r="B2753" s="124"/>
      <c r="C2753" s="129"/>
      <c r="AR2753" s="123"/>
      <c r="AT2753" s="124"/>
    </row>
    <row r="2754" spans="1:46" ht="12.75" customHeight="1" x14ac:dyDescent="0.2">
      <c r="A2754" s="123"/>
      <c r="B2754" s="124"/>
      <c r="C2754" s="129"/>
      <c r="AR2754" s="123"/>
      <c r="AT2754" s="124"/>
    </row>
    <row r="2755" spans="1:46" ht="12.75" customHeight="1" x14ac:dyDescent="0.2">
      <c r="A2755" s="123"/>
      <c r="B2755" s="124"/>
      <c r="C2755" s="129"/>
      <c r="AR2755" s="123"/>
      <c r="AT2755" s="124"/>
    </row>
    <row r="2756" spans="1:46" ht="12.75" customHeight="1" x14ac:dyDescent="0.2">
      <c r="A2756" s="123"/>
      <c r="B2756" s="124"/>
      <c r="C2756" s="129"/>
      <c r="AR2756" s="123"/>
      <c r="AT2756" s="124"/>
    </row>
    <row r="2757" spans="1:46" ht="12.75" customHeight="1" x14ac:dyDescent="0.2">
      <c r="A2757" s="123"/>
      <c r="B2757" s="124"/>
      <c r="C2757" s="129"/>
      <c r="AR2757" s="123"/>
      <c r="AT2757" s="124"/>
    </row>
    <row r="2758" spans="1:46" ht="12.75" customHeight="1" x14ac:dyDescent="0.2">
      <c r="A2758" s="123"/>
      <c r="B2758" s="124"/>
      <c r="C2758" s="129"/>
      <c r="AR2758" s="123"/>
      <c r="AT2758" s="124"/>
    </row>
    <row r="2759" spans="1:46" ht="12.75" customHeight="1" x14ac:dyDescent="0.2">
      <c r="A2759" s="123"/>
      <c r="B2759" s="124"/>
      <c r="C2759" s="129"/>
      <c r="AR2759" s="123"/>
      <c r="AT2759" s="124"/>
    </row>
    <row r="2760" spans="1:46" ht="12.75" customHeight="1" x14ac:dyDescent="0.2">
      <c r="A2760" s="123"/>
      <c r="B2760" s="124"/>
      <c r="C2760" s="129"/>
      <c r="AR2760" s="123"/>
      <c r="AT2760" s="124"/>
    </row>
    <row r="2761" spans="1:46" ht="12.75" customHeight="1" x14ac:dyDescent="0.2">
      <c r="A2761" s="123"/>
      <c r="B2761" s="124"/>
      <c r="C2761" s="129"/>
      <c r="AR2761" s="123"/>
      <c r="AT2761" s="124"/>
    </row>
    <row r="2762" spans="1:46" ht="12.75" customHeight="1" x14ac:dyDescent="0.2">
      <c r="A2762" s="123"/>
      <c r="B2762" s="124"/>
      <c r="C2762" s="129"/>
      <c r="AR2762" s="123"/>
      <c r="AT2762" s="124"/>
    </row>
    <row r="2763" spans="1:46" ht="12.75" customHeight="1" x14ac:dyDescent="0.2">
      <c r="A2763" s="123"/>
      <c r="B2763" s="124"/>
      <c r="C2763" s="129"/>
      <c r="AR2763" s="123"/>
      <c r="AT2763" s="124"/>
    </row>
    <row r="2764" spans="1:46" ht="12.75" customHeight="1" x14ac:dyDescent="0.2">
      <c r="A2764" s="123"/>
      <c r="B2764" s="124"/>
      <c r="C2764" s="129"/>
      <c r="AR2764" s="123"/>
      <c r="AT2764" s="124"/>
    </row>
    <row r="2765" spans="1:46" ht="12.75" customHeight="1" x14ac:dyDescent="0.2">
      <c r="A2765" s="123"/>
      <c r="B2765" s="124"/>
      <c r="C2765" s="129"/>
      <c r="AR2765" s="123"/>
      <c r="AT2765" s="124"/>
    </row>
    <row r="2766" spans="1:46" ht="12.75" customHeight="1" x14ac:dyDescent="0.2">
      <c r="A2766" s="123"/>
      <c r="B2766" s="124"/>
      <c r="C2766" s="129"/>
      <c r="AR2766" s="123"/>
      <c r="AT2766" s="124"/>
    </row>
    <row r="2767" spans="1:46" ht="12.75" customHeight="1" x14ac:dyDescent="0.2">
      <c r="A2767" s="123"/>
      <c r="B2767" s="124"/>
      <c r="C2767" s="129"/>
      <c r="AR2767" s="123"/>
      <c r="AT2767" s="124"/>
    </row>
    <row r="2768" spans="1:46" ht="12.75" customHeight="1" x14ac:dyDescent="0.2">
      <c r="A2768" s="123"/>
      <c r="B2768" s="124"/>
      <c r="C2768" s="129"/>
      <c r="AR2768" s="123"/>
      <c r="AT2768" s="124"/>
    </row>
    <row r="2769" spans="1:46" ht="12.75" customHeight="1" x14ac:dyDescent="0.2">
      <c r="A2769" s="123"/>
      <c r="B2769" s="124"/>
      <c r="C2769" s="129"/>
      <c r="AR2769" s="123"/>
      <c r="AT2769" s="124"/>
    </row>
    <row r="2770" spans="1:46" ht="12.75" customHeight="1" x14ac:dyDescent="0.2">
      <c r="A2770" s="123"/>
      <c r="B2770" s="124"/>
      <c r="C2770" s="129"/>
      <c r="AR2770" s="123"/>
      <c r="AT2770" s="124"/>
    </row>
    <row r="2771" spans="1:46" ht="12.75" customHeight="1" x14ac:dyDescent="0.2">
      <c r="A2771" s="123"/>
      <c r="B2771" s="124"/>
      <c r="C2771" s="129"/>
      <c r="AR2771" s="123"/>
      <c r="AT2771" s="124"/>
    </row>
    <row r="2772" spans="1:46" ht="12.75" customHeight="1" x14ac:dyDescent="0.2">
      <c r="A2772" s="123"/>
      <c r="B2772" s="124"/>
      <c r="C2772" s="129"/>
      <c r="AR2772" s="123"/>
      <c r="AT2772" s="124"/>
    </row>
    <row r="2773" spans="1:46" ht="12.75" customHeight="1" x14ac:dyDescent="0.2">
      <c r="A2773" s="123"/>
      <c r="B2773" s="124"/>
      <c r="C2773" s="129"/>
      <c r="AR2773" s="123"/>
      <c r="AT2773" s="124"/>
    </row>
    <row r="2774" spans="1:46" ht="12.75" customHeight="1" x14ac:dyDescent="0.2">
      <c r="A2774" s="123"/>
      <c r="B2774" s="124"/>
      <c r="C2774" s="129"/>
      <c r="AR2774" s="123"/>
      <c r="AT2774" s="124"/>
    </row>
    <row r="2775" spans="1:46" ht="12.75" customHeight="1" x14ac:dyDescent="0.2">
      <c r="A2775" s="123"/>
      <c r="B2775" s="124"/>
      <c r="C2775" s="129"/>
      <c r="AR2775" s="123"/>
      <c r="AT2775" s="124"/>
    </row>
    <row r="2776" spans="1:46" ht="12.75" customHeight="1" x14ac:dyDescent="0.2">
      <c r="A2776" s="123"/>
      <c r="B2776" s="124"/>
      <c r="C2776" s="129"/>
      <c r="AR2776" s="123"/>
      <c r="AT2776" s="124"/>
    </row>
    <row r="2777" spans="1:46" ht="12.75" customHeight="1" x14ac:dyDescent="0.2">
      <c r="A2777" s="123"/>
      <c r="B2777" s="124"/>
      <c r="C2777" s="129"/>
      <c r="AR2777" s="123"/>
      <c r="AT2777" s="124"/>
    </row>
    <row r="2778" spans="1:46" ht="12.75" customHeight="1" x14ac:dyDescent="0.2">
      <c r="A2778" s="123"/>
      <c r="B2778" s="124"/>
      <c r="C2778" s="129"/>
      <c r="AR2778" s="123"/>
      <c r="AT2778" s="124"/>
    </row>
    <row r="2779" spans="1:46" ht="12.75" customHeight="1" x14ac:dyDescent="0.2">
      <c r="A2779" s="123"/>
      <c r="B2779" s="124"/>
      <c r="C2779" s="129"/>
      <c r="AR2779" s="123"/>
      <c r="AT2779" s="124"/>
    </row>
    <row r="2780" spans="1:46" ht="12.75" customHeight="1" x14ac:dyDescent="0.2">
      <c r="A2780" s="123"/>
      <c r="B2780" s="124"/>
      <c r="C2780" s="129"/>
      <c r="AR2780" s="123"/>
      <c r="AT2780" s="124"/>
    </row>
    <row r="2781" spans="1:46" ht="12.75" customHeight="1" x14ac:dyDescent="0.2">
      <c r="A2781" s="123"/>
      <c r="B2781" s="124"/>
      <c r="C2781" s="129"/>
      <c r="AR2781" s="123"/>
      <c r="AT2781" s="124"/>
    </row>
    <row r="2782" spans="1:46" ht="12.75" customHeight="1" x14ac:dyDescent="0.2">
      <c r="A2782" s="123"/>
      <c r="B2782" s="124"/>
      <c r="C2782" s="129"/>
      <c r="AR2782" s="123"/>
      <c r="AT2782" s="124"/>
    </row>
    <row r="2783" spans="1:46" ht="12.75" customHeight="1" x14ac:dyDescent="0.2">
      <c r="A2783" s="123"/>
      <c r="B2783" s="124"/>
      <c r="C2783" s="129"/>
      <c r="AR2783" s="123"/>
      <c r="AT2783" s="124"/>
    </row>
    <row r="2784" spans="1:46" ht="12.75" customHeight="1" x14ac:dyDescent="0.2">
      <c r="A2784" s="123"/>
      <c r="B2784" s="124"/>
      <c r="C2784" s="129"/>
      <c r="AR2784" s="123"/>
      <c r="AT2784" s="124"/>
    </row>
    <row r="2785" spans="1:46" ht="12.75" customHeight="1" x14ac:dyDescent="0.2">
      <c r="A2785" s="123"/>
      <c r="B2785" s="124"/>
      <c r="C2785" s="129"/>
      <c r="AR2785" s="123"/>
      <c r="AT2785" s="124"/>
    </row>
    <row r="2786" spans="1:46" ht="12.75" customHeight="1" x14ac:dyDescent="0.2">
      <c r="A2786" s="123"/>
      <c r="B2786" s="124"/>
      <c r="C2786" s="129"/>
      <c r="AR2786" s="123"/>
      <c r="AT2786" s="124"/>
    </row>
    <row r="2787" spans="1:46" ht="12.75" customHeight="1" x14ac:dyDescent="0.2">
      <c r="A2787" s="123"/>
      <c r="B2787" s="124"/>
      <c r="C2787" s="129"/>
      <c r="AR2787" s="123"/>
      <c r="AT2787" s="124"/>
    </row>
    <row r="2788" spans="1:46" ht="12.75" customHeight="1" x14ac:dyDescent="0.2">
      <c r="A2788" s="123"/>
      <c r="B2788" s="124"/>
      <c r="C2788" s="129"/>
      <c r="AR2788" s="123"/>
      <c r="AT2788" s="124"/>
    </row>
    <row r="2789" spans="1:46" ht="12.75" customHeight="1" x14ac:dyDescent="0.2">
      <c r="A2789" s="123"/>
      <c r="B2789" s="124"/>
      <c r="C2789" s="129"/>
      <c r="AR2789" s="123"/>
      <c r="AT2789" s="124"/>
    </row>
    <row r="2790" spans="1:46" ht="12.75" customHeight="1" x14ac:dyDescent="0.2">
      <c r="A2790" s="123"/>
      <c r="B2790" s="124"/>
      <c r="C2790" s="129"/>
      <c r="AR2790" s="123"/>
      <c r="AT2790" s="124"/>
    </row>
    <row r="2791" spans="1:46" ht="12.75" customHeight="1" x14ac:dyDescent="0.2">
      <c r="A2791" s="123"/>
      <c r="B2791" s="124"/>
      <c r="C2791" s="129"/>
      <c r="AR2791" s="123"/>
      <c r="AT2791" s="124"/>
    </row>
    <row r="2792" spans="1:46" ht="12.75" customHeight="1" x14ac:dyDescent="0.2">
      <c r="A2792" s="123"/>
      <c r="B2792" s="124"/>
      <c r="C2792" s="129"/>
      <c r="AR2792" s="123"/>
      <c r="AT2792" s="124"/>
    </row>
    <row r="2793" spans="1:46" ht="12.75" customHeight="1" x14ac:dyDescent="0.2">
      <c r="A2793" s="123"/>
      <c r="B2793" s="124"/>
      <c r="C2793" s="129"/>
      <c r="AR2793" s="123"/>
      <c r="AT2793" s="124"/>
    </row>
    <row r="2794" spans="1:46" ht="12.75" customHeight="1" x14ac:dyDescent="0.2">
      <c r="A2794" s="123"/>
      <c r="B2794" s="124"/>
      <c r="C2794" s="129"/>
      <c r="AR2794" s="123"/>
      <c r="AT2794" s="124"/>
    </row>
    <row r="2795" spans="1:46" ht="12.75" customHeight="1" x14ac:dyDescent="0.2">
      <c r="A2795" s="123"/>
      <c r="B2795" s="124"/>
      <c r="C2795" s="129"/>
      <c r="AR2795" s="123"/>
      <c r="AT2795" s="124"/>
    </row>
    <row r="2796" spans="1:46" ht="12.75" customHeight="1" x14ac:dyDescent="0.2">
      <c r="A2796" s="123"/>
      <c r="B2796" s="124"/>
      <c r="C2796" s="129"/>
      <c r="AR2796" s="123"/>
      <c r="AT2796" s="124"/>
    </row>
    <row r="2797" spans="1:46" ht="12.75" customHeight="1" x14ac:dyDescent="0.2">
      <c r="A2797" s="123"/>
      <c r="B2797" s="124"/>
      <c r="C2797" s="129"/>
      <c r="AR2797" s="123"/>
      <c r="AT2797" s="124"/>
    </row>
    <row r="2798" spans="1:46" ht="12.75" customHeight="1" x14ac:dyDescent="0.2">
      <c r="A2798" s="123"/>
      <c r="B2798" s="124"/>
      <c r="C2798" s="129"/>
      <c r="AR2798" s="123"/>
      <c r="AT2798" s="124"/>
    </row>
    <row r="2799" spans="1:46" ht="12.75" customHeight="1" x14ac:dyDescent="0.2">
      <c r="A2799" s="123"/>
      <c r="B2799" s="124"/>
      <c r="C2799" s="129"/>
      <c r="AR2799" s="123"/>
      <c r="AT2799" s="124"/>
    </row>
    <row r="2800" spans="1:46" ht="12.75" customHeight="1" x14ac:dyDescent="0.2">
      <c r="A2800" s="123"/>
      <c r="B2800" s="124"/>
      <c r="C2800" s="129"/>
      <c r="AR2800" s="123"/>
      <c r="AT2800" s="124"/>
    </row>
    <row r="2801" spans="1:46" ht="12.75" customHeight="1" x14ac:dyDescent="0.2">
      <c r="A2801" s="123"/>
      <c r="B2801" s="124"/>
      <c r="C2801" s="129"/>
      <c r="AR2801" s="123"/>
      <c r="AT2801" s="124"/>
    </row>
    <row r="2802" spans="1:46" ht="12.75" customHeight="1" x14ac:dyDescent="0.2">
      <c r="A2802" s="123"/>
      <c r="B2802" s="124"/>
      <c r="C2802" s="129"/>
      <c r="AR2802" s="123"/>
      <c r="AT2802" s="124"/>
    </row>
    <row r="2803" spans="1:46" ht="12.75" customHeight="1" x14ac:dyDescent="0.2">
      <c r="A2803" s="123"/>
      <c r="B2803" s="124"/>
      <c r="C2803" s="129"/>
      <c r="AR2803" s="123"/>
      <c r="AT2803" s="124"/>
    </row>
    <row r="2804" spans="1:46" ht="12.75" customHeight="1" x14ac:dyDescent="0.2">
      <c r="A2804" s="123"/>
      <c r="B2804" s="124"/>
      <c r="C2804" s="129"/>
      <c r="AR2804" s="123"/>
      <c r="AT2804" s="124"/>
    </row>
    <row r="2805" spans="1:46" ht="12.75" customHeight="1" x14ac:dyDescent="0.2">
      <c r="A2805" s="123"/>
      <c r="B2805" s="124"/>
      <c r="C2805" s="129"/>
      <c r="AR2805" s="123"/>
      <c r="AT2805" s="124"/>
    </row>
    <row r="2806" spans="1:46" ht="12.75" customHeight="1" x14ac:dyDescent="0.2">
      <c r="A2806" s="123"/>
      <c r="B2806" s="124"/>
      <c r="C2806" s="129"/>
      <c r="AR2806" s="123"/>
      <c r="AT2806" s="124"/>
    </row>
    <row r="2807" spans="1:46" ht="12.75" customHeight="1" x14ac:dyDescent="0.2">
      <c r="A2807" s="123"/>
      <c r="B2807" s="124"/>
      <c r="C2807" s="129"/>
      <c r="AR2807" s="123"/>
      <c r="AT2807" s="124"/>
    </row>
    <row r="2808" spans="1:46" ht="12.75" customHeight="1" x14ac:dyDescent="0.2">
      <c r="A2808" s="123"/>
      <c r="B2808" s="124"/>
      <c r="C2808" s="129"/>
      <c r="AR2808" s="123"/>
      <c r="AT2808" s="124"/>
    </row>
    <row r="2809" spans="1:46" ht="12.75" customHeight="1" x14ac:dyDescent="0.2">
      <c r="A2809" s="123"/>
      <c r="B2809" s="124"/>
      <c r="C2809" s="129"/>
      <c r="AR2809" s="123"/>
      <c r="AT2809" s="124"/>
    </row>
    <row r="2810" spans="1:46" ht="12.75" customHeight="1" x14ac:dyDescent="0.2">
      <c r="A2810" s="123"/>
      <c r="B2810" s="124"/>
      <c r="C2810" s="129"/>
      <c r="AR2810" s="123"/>
      <c r="AT2810" s="124"/>
    </row>
    <row r="2811" spans="1:46" ht="12.75" customHeight="1" x14ac:dyDescent="0.2">
      <c r="A2811" s="123"/>
      <c r="B2811" s="124"/>
      <c r="C2811" s="129"/>
      <c r="AR2811" s="123"/>
      <c r="AT2811" s="124"/>
    </row>
    <row r="2812" spans="1:46" ht="12.75" customHeight="1" x14ac:dyDescent="0.2">
      <c r="A2812" s="123"/>
      <c r="B2812" s="124"/>
      <c r="C2812" s="129"/>
      <c r="AR2812" s="123"/>
      <c r="AT2812" s="124"/>
    </row>
    <row r="2813" spans="1:46" ht="12.75" customHeight="1" x14ac:dyDescent="0.2">
      <c r="A2813" s="123"/>
      <c r="B2813" s="124"/>
      <c r="C2813" s="129"/>
      <c r="AR2813" s="123"/>
      <c r="AT2813" s="124"/>
    </row>
    <row r="2814" spans="1:46" ht="12.75" customHeight="1" x14ac:dyDescent="0.2">
      <c r="A2814" s="123"/>
      <c r="B2814" s="124"/>
      <c r="C2814" s="129"/>
      <c r="AR2814" s="123"/>
      <c r="AT2814" s="124"/>
    </row>
    <row r="2815" spans="1:46" ht="12.75" customHeight="1" x14ac:dyDescent="0.2">
      <c r="A2815" s="123"/>
      <c r="B2815" s="124"/>
      <c r="C2815" s="129"/>
      <c r="AR2815" s="123"/>
      <c r="AT2815" s="124"/>
    </row>
    <row r="2816" spans="1:46" ht="12.75" customHeight="1" x14ac:dyDescent="0.2">
      <c r="A2816" s="123"/>
      <c r="B2816" s="124"/>
      <c r="C2816" s="129"/>
      <c r="AR2816" s="123"/>
      <c r="AT2816" s="124"/>
    </row>
    <row r="2817" spans="1:46" ht="12.75" customHeight="1" x14ac:dyDescent="0.2">
      <c r="A2817" s="123"/>
      <c r="B2817" s="124"/>
      <c r="C2817" s="129"/>
      <c r="AR2817" s="123"/>
      <c r="AT2817" s="124"/>
    </row>
    <row r="2818" spans="1:46" ht="12.75" customHeight="1" x14ac:dyDescent="0.2">
      <c r="A2818" s="123"/>
      <c r="B2818" s="124"/>
      <c r="C2818" s="129"/>
      <c r="AR2818" s="123"/>
      <c r="AT2818" s="124"/>
    </row>
    <row r="2819" spans="1:46" ht="12.75" customHeight="1" x14ac:dyDescent="0.2">
      <c r="A2819" s="123"/>
      <c r="B2819" s="124"/>
      <c r="C2819" s="129"/>
      <c r="AR2819" s="123"/>
      <c r="AT2819" s="124"/>
    </row>
    <row r="2820" spans="1:46" ht="12.75" customHeight="1" x14ac:dyDescent="0.2">
      <c r="A2820" s="123"/>
      <c r="B2820" s="124"/>
      <c r="C2820" s="129"/>
      <c r="AR2820" s="123"/>
      <c r="AT2820" s="124"/>
    </row>
    <row r="2821" spans="1:46" ht="12.75" customHeight="1" x14ac:dyDescent="0.2">
      <c r="A2821" s="123"/>
      <c r="B2821" s="124"/>
      <c r="C2821" s="129"/>
      <c r="AR2821" s="123"/>
      <c r="AT2821" s="124"/>
    </row>
    <row r="2822" spans="1:46" ht="12.75" customHeight="1" x14ac:dyDescent="0.2">
      <c r="A2822" s="123"/>
      <c r="B2822" s="124"/>
      <c r="C2822" s="129"/>
      <c r="AR2822" s="123"/>
      <c r="AT2822" s="124"/>
    </row>
    <row r="2823" spans="1:46" ht="12.75" customHeight="1" x14ac:dyDescent="0.2">
      <c r="A2823" s="123"/>
      <c r="B2823" s="124"/>
      <c r="C2823" s="129"/>
      <c r="AR2823" s="123"/>
      <c r="AT2823" s="124"/>
    </row>
    <row r="2824" spans="1:46" ht="12.75" customHeight="1" x14ac:dyDescent="0.2">
      <c r="A2824" s="123"/>
      <c r="B2824" s="124"/>
      <c r="C2824" s="129"/>
      <c r="AR2824" s="123"/>
      <c r="AT2824" s="124"/>
    </row>
    <row r="2825" spans="1:46" ht="12.75" customHeight="1" x14ac:dyDescent="0.2">
      <c r="A2825" s="123"/>
      <c r="B2825" s="124"/>
      <c r="C2825" s="129"/>
      <c r="AR2825" s="123"/>
      <c r="AT2825" s="124"/>
    </row>
    <row r="2826" spans="1:46" ht="12.75" customHeight="1" x14ac:dyDescent="0.2">
      <c r="A2826" s="123"/>
      <c r="B2826" s="124"/>
      <c r="C2826" s="129"/>
      <c r="AR2826" s="123"/>
      <c r="AT2826" s="124"/>
    </row>
    <row r="2827" spans="1:46" ht="12.75" customHeight="1" x14ac:dyDescent="0.2">
      <c r="A2827" s="123"/>
      <c r="B2827" s="124"/>
      <c r="C2827" s="129"/>
      <c r="AR2827" s="123"/>
      <c r="AT2827" s="124"/>
    </row>
    <row r="2828" spans="1:46" ht="12.75" customHeight="1" x14ac:dyDescent="0.2">
      <c r="A2828" s="123"/>
      <c r="B2828" s="124"/>
      <c r="C2828" s="129"/>
      <c r="AR2828" s="123"/>
      <c r="AT2828" s="124"/>
    </row>
    <row r="2829" spans="1:46" ht="12.75" customHeight="1" x14ac:dyDescent="0.2">
      <c r="A2829" s="123"/>
      <c r="B2829" s="124"/>
      <c r="C2829" s="129"/>
      <c r="AR2829" s="123"/>
      <c r="AT2829" s="124"/>
    </row>
    <row r="2830" spans="1:46" ht="12.75" customHeight="1" x14ac:dyDescent="0.2">
      <c r="A2830" s="123"/>
      <c r="B2830" s="124"/>
      <c r="C2830" s="129"/>
      <c r="AR2830" s="123"/>
      <c r="AT2830" s="124"/>
    </row>
    <row r="2831" spans="1:46" ht="12.75" customHeight="1" x14ac:dyDescent="0.2">
      <c r="A2831" s="123"/>
      <c r="B2831" s="124"/>
      <c r="C2831" s="129"/>
      <c r="AR2831" s="123"/>
      <c r="AT2831" s="124"/>
    </row>
    <row r="2832" spans="1:46" ht="12.75" customHeight="1" x14ac:dyDescent="0.2">
      <c r="A2832" s="123"/>
      <c r="B2832" s="124"/>
      <c r="C2832" s="129"/>
      <c r="AR2832" s="123"/>
      <c r="AT2832" s="124"/>
    </row>
    <row r="2833" spans="1:46" ht="12.75" customHeight="1" x14ac:dyDescent="0.2">
      <c r="A2833" s="123"/>
      <c r="B2833" s="124"/>
      <c r="C2833" s="129"/>
      <c r="AR2833" s="123"/>
      <c r="AT2833" s="124"/>
    </row>
    <row r="2834" spans="1:46" ht="12.75" customHeight="1" x14ac:dyDescent="0.2">
      <c r="A2834" s="123"/>
      <c r="B2834" s="124"/>
      <c r="C2834" s="129"/>
      <c r="AR2834" s="123"/>
      <c r="AT2834" s="124"/>
    </row>
    <row r="2835" spans="1:46" ht="12.75" customHeight="1" x14ac:dyDescent="0.2">
      <c r="A2835" s="123"/>
      <c r="B2835" s="124"/>
      <c r="C2835" s="129"/>
      <c r="AR2835" s="123"/>
      <c r="AT2835" s="124"/>
    </row>
    <row r="2836" spans="1:46" ht="12.75" customHeight="1" x14ac:dyDescent="0.2">
      <c r="A2836" s="123"/>
      <c r="B2836" s="124"/>
      <c r="C2836" s="129"/>
      <c r="AR2836" s="123"/>
      <c r="AT2836" s="124"/>
    </row>
    <row r="2837" spans="1:46" ht="12.75" customHeight="1" x14ac:dyDescent="0.2">
      <c r="A2837" s="123"/>
      <c r="B2837" s="124"/>
      <c r="C2837" s="129"/>
      <c r="AR2837" s="123"/>
      <c r="AT2837" s="124"/>
    </row>
    <row r="2838" spans="1:46" ht="12.75" customHeight="1" x14ac:dyDescent="0.2">
      <c r="A2838" s="123"/>
      <c r="B2838" s="124"/>
      <c r="C2838" s="129"/>
      <c r="AR2838" s="123"/>
      <c r="AT2838" s="124"/>
    </row>
    <row r="2839" spans="1:46" ht="12.75" customHeight="1" x14ac:dyDescent="0.2">
      <c r="A2839" s="123"/>
      <c r="B2839" s="124"/>
      <c r="C2839" s="129"/>
      <c r="AR2839" s="123"/>
      <c r="AT2839" s="124"/>
    </row>
    <row r="2840" spans="1:46" ht="12.75" customHeight="1" x14ac:dyDescent="0.2">
      <c r="A2840" s="123"/>
      <c r="B2840" s="124"/>
      <c r="C2840" s="129"/>
      <c r="AR2840" s="123"/>
      <c r="AT2840" s="124"/>
    </row>
    <row r="2841" spans="1:46" ht="12.75" customHeight="1" x14ac:dyDescent="0.2">
      <c r="A2841" s="123"/>
      <c r="B2841" s="124"/>
      <c r="C2841" s="129"/>
      <c r="AR2841" s="123"/>
      <c r="AT2841" s="124"/>
    </row>
    <row r="2842" spans="1:46" ht="12.75" customHeight="1" x14ac:dyDescent="0.2">
      <c r="A2842" s="123"/>
      <c r="B2842" s="124"/>
      <c r="C2842" s="129"/>
      <c r="AR2842" s="123"/>
      <c r="AT2842" s="124"/>
    </row>
    <row r="2843" spans="1:46" ht="12.75" customHeight="1" x14ac:dyDescent="0.2">
      <c r="A2843" s="123"/>
      <c r="B2843" s="124"/>
      <c r="C2843" s="129"/>
      <c r="AR2843" s="123"/>
      <c r="AT2843" s="124"/>
    </row>
    <row r="2844" spans="1:46" ht="12.75" customHeight="1" x14ac:dyDescent="0.2">
      <c r="A2844" s="123"/>
      <c r="B2844" s="124"/>
      <c r="C2844" s="129"/>
      <c r="AR2844" s="123"/>
      <c r="AT2844" s="124"/>
    </row>
    <row r="2845" spans="1:46" ht="12.75" customHeight="1" x14ac:dyDescent="0.2">
      <c r="A2845" s="123"/>
      <c r="B2845" s="124"/>
      <c r="C2845" s="129"/>
      <c r="AR2845" s="123"/>
      <c r="AT2845" s="124"/>
    </row>
    <row r="2846" spans="1:46" ht="12.75" customHeight="1" x14ac:dyDescent="0.2">
      <c r="A2846" s="123"/>
      <c r="B2846" s="124"/>
      <c r="C2846" s="129"/>
      <c r="AR2846" s="123"/>
      <c r="AT2846" s="124"/>
    </row>
    <row r="2847" spans="1:46" ht="12.75" customHeight="1" x14ac:dyDescent="0.2">
      <c r="A2847" s="123"/>
      <c r="B2847" s="124"/>
      <c r="C2847" s="129"/>
      <c r="AR2847" s="123"/>
      <c r="AT2847" s="124"/>
    </row>
    <row r="2848" spans="1:46" ht="12.75" customHeight="1" x14ac:dyDescent="0.2">
      <c r="A2848" s="123"/>
      <c r="B2848" s="124"/>
      <c r="C2848" s="129"/>
      <c r="AR2848" s="123"/>
      <c r="AT2848" s="124"/>
    </row>
    <row r="2849" spans="1:46" ht="12.75" customHeight="1" x14ac:dyDescent="0.2">
      <c r="A2849" s="123"/>
      <c r="B2849" s="124"/>
      <c r="C2849" s="129"/>
      <c r="AR2849" s="123"/>
      <c r="AT2849" s="124"/>
    </row>
    <row r="2850" spans="1:46" ht="12.75" customHeight="1" x14ac:dyDescent="0.2">
      <c r="A2850" s="123"/>
      <c r="B2850" s="124"/>
      <c r="C2850" s="129"/>
      <c r="AR2850" s="123"/>
      <c r="AT2850" s="124"/>
    </row>
    <row r="2851" spans="1:46" ht="12.75" customHeight="1" x14ac:dyDescent="0.2">
      <c r="A2851" s="123"/>
      <c r="B2851" s="124"/>
      <c r="C2851" s="129"/>
      <c r="AR2851" s="123"/>
      <c r="AT2851" s="124"/>
    </row>
    <row r="2852" spans="1:46" ht="12.75" customHeight="1" x14ac:dyDescent="0.2">
      <c r="A2852" s="123"/>
      <c r="B2852" s="124"/>
      <c r="C2852" s="129"/>
      <c r="AR2852" s="123"/>
      <c r="AT2852" s="124"/>
    </row>
    <row r="2853" spans="1:46" ht="12.75" customHeight="1" x14ac:dyDescent="0.2">
      <c r="A2853" s="123"/>
      <c r="B2853" s="124"/>
      <c r="C2853" s="129"/>
      <c r="AR2853" s="123"/>
      <c r="AT2853" s="124"/>
    </row>
    <row r="2854" spans="1:46" ht="12.75" customHeight="1" x14ac:dyDescent="0.2">
      <c r="A2854" s="123"/>
      <c r="B2854" s="124"/>
      <c r="C2854" s="129"/>
      <c r="AR2854" s="123"/>
      <c r="AT2854" s="124"/>
    </row>
    <row r="2855" spans="1:46" ht="12.75" customHeight="1" x14ac:dyDescent="0.2">
      <c r="A2855" s="123"/>
      <c r="B2855" s="124"/>
      <c r="C2855" s="129"/>
      <c r="AR2855" s="123"/>
      <c r="AT2855" s="124"/>
    </row>
    <row r="2856" spans="1:46" ht="12.75" customHeight="1" x14ac:dyDescent="0.2">
      <c r="A2856" s="123"/>
      <c r="B2856" s="124"/>
      <c r="C2856" s="129"/>
      <c r="AR2856" s="123"/>
      <c r="AT2856" s="124"/>
    </row>
    <row r="2857" spans="1:46" ht="12.75" customHeight="1" x14ac:dyDescent="0.2">
      <c r="A2857" s="123"/>
      <c r="B2857" s="124"/>
      <c r="C2857" s="129"/>
      <c r="AR2857" s="123"/>
      <c r="AT2857" s="124"/>
    </row>
    <row r="2858" spans="1:46" ht="12.75" customHeight="1" x14ac:dyDescent="0.2">
      <c r="A2858" s="123"/>
      <c r="B2858" s="124"/>
      <c r="C2858" s="129"/>
      <c r="AR2858" s="123"/>
      <c r="AT2858" s="124"/>
    </row>
    <row r="2859" spans="1:46" ht="12.75" customHeight="1" x14ac:dyDescent="0.2">
      <c r="A2859" s="123"/>
      <c r="B2859" s="124"/>
      <c r="C2859" s="129"/>
      <c r="AR2859" s="123"/>
      <c r="AT2859" s="124"/>
    </row>
    <row r="2860" spans="1:46" ht="12.75" customHeight="1" x14ac:dyDescent="0.2">
      <c r="A2860" s="123"/>
      <c r="B2860" s="124"/>
      <c r="C2860" s="129"/>
      <c r="AR2860" s="123"/>
      <c r="AT2860" s="124"/>
    </row>
    <row r="2861" spans="1:46" ht="12.75" customHeight="1" x14ac:dyDescent="0.2">
      <c r="A2861" s="123"/>
      <c r="B2861" s="124"/>
      <c r="C2861" s="129"/>
      <c r="AR2861" s="123"/>
      <c r="AT2861" s="124"/>
    </row>
    <row r="2862" spans="1:46" ht="12.75" customHeight="1" x14ac:dyDescent="0.2">
      <c r="A2862" s="123"/>
      <c r="B2862" s="124"/>
      <c r="C2862" s="129"/>
      <c r="AR2862" s="123"/>
      <c r="AT2862" s="124"/>
    </row>
    <row r="2863" spans="1:46" ht="12.75" customHeight="1" x14ac:dyDescent="0.2">
      <c r="A2863" s="123"/>
      <c r="B2863" s="124"/>
      <c r="C2863" s="129"/>
      <c r="AR2863" s="123"/>
      <c r="AT2863" s="124"/>
    </row>
    <row r="2864" spans="1:46" ht="12.75" customHeight="1" x14ac:dyDescent="0.2">
      <c r="A2864" s="123"/>
      <c r="B2864" s="124"/>
      <c r="C2864" s="129"/>
      <c r="AR2864" s="123"/>
      <c r="AT2864" s="124"/>
    </row>
    <row r="2865" spans="1:46" ht="12.75" customHeight="1" x14ac:dyDescent="0.2">
      <c r="A2865" s="123"/>
      <c r="B2865" s="124"/>
      <c r="C2865" s="129"/>
      <c r="AR2865" s="123"/>
      <c r="AT2865" s="124"/>
    </row>
    <row r="2866" spans="1:46" ht="12.75" customHeight="1" x14ac:dyDescent="0.2">
      <c r="A2866" s="123"/>
      <c r="B2866" s="124"/>
      <c r="C2866" s="129"/>
      <c r="AR2866" s="123"/>
      <c r="AT2866" s="124"/>
    </row>
    <row r="2867" spans="1:46" ht="12.75" customHeight="1" x14ac:dyDescent="0.2">
      <c r="A2867" s="123"/>
      <c r="B2867" s="124"/>
      <c r="C2867" s="129"/>
      <c r="AR2867" s="123"/>
      <c r="AT2867" s="124"/>
    </row>
    <row r="2868" spans="1:46" ht="12.75" customHeight="1" x14ac:dyDescent="0.2">
      <c r="A2868" s="123"/>
      <c r="B2868" s="124"/>
      <c r="C2868" s="129"/>
      <c r="AR2868" s="123"/>
      <c r="AT2868" s="124"/>
    </row>
    <row r="2869" spans="1:46" ht="12.75" customHeight="1" x14ac:dyDescent="0.2">
      <c r="A2869" s="123"/>
      <c r="B2869" s="124"/>
      <c r="C2869" s="129"/>
      <c r="AR2869" s="123"/>
      <c r="AT2869" s="124"/>
    </row>
    <row r="2870" spans="1:46" ht="12.75" customHeight="1" x14ac:dyDescent="0.2">
      <c r="A2870" s="123"/>
      <c r="B2870" s="124"/>
      <c r="C2870" s="129"/>
      <c r="AR2870" s="123"/>
      <c r="AT2870" s="124"/>
    </row>
    <row r="2871" spans="1:46" ht="12.75" customHeight="1" x14ac:dyDescent="0.2">
      <c r="A2871" s="123"/>
      <c r="B2871" s="124"/>
      <c r="C2871" s="129"/>
      <c r="AR2871" s="123"/>
      <c r="AT2871" s="124"/>
    </row>
    <row r="2872" spans="1:46" ht="12.75" customHeight="1" x14ac:dyDescent="0.2">
      <c r="A2872" s="123"/>
      <c r="B2872" s="124"/>
      <c r="C2872" s="129"/>
      <c r="AR2872" s="123"/>
      <c r="AT2872" s="124"/>
    </row>
    <row r="2873" spans="1:46" ht="12.75" customHeight="1" x14ac:dyDescent="0.2">
      <c r="A2873" s="123"/>
      <c r="B2873" s="124"/>
      <c r="C2873" s="129"/>
      <c r="AR2873" s="123"/>
      <c r="AT2873" s="124"/>
    </row>
    <row r="2874" spans="1:46" ht="12.75" customHeight="1" x14ac:dyDescent="0.2">
      <c r="A2874" s="123"/>
      <c r="B2874" s="124"/>
      <c r="C2874" s="129"/>
      <c r="AR2874" s="123"/>
      <c r="AT2874" s="124"/>
    </row>
    <row r="2875" spans="1:46" ht="12.75" customHeight="1" x14ac:dyDescent="0.2">
      <c r="A2875" s="123"/>
      <c r="B2875" s="124"/>
      <c r="C2875" s="129"/>
      <c r="AR2875" s="123"/>
      <c r="AT2875" s="124"/>
    </row>
    <row r="2876" spans="1:46" ht="12.75" customHeight="1" x14ac:dyDescent="0.2">
      <c r="A2876" s="123"/>
      <c r="B2876" s="124"/>
      <c r="C2876" s="129"/>
      <c r="AR2876" s="123"/>
      <c r="AT2876" s="124"/>
    </row>
    <row r="2877" spans="1:46" ht="12.75" customHeight="1" x14ac:dyDescent="0.2">
      <c r="A2877" s="123"/>
      <c r="B2877" s="124"/>
      <c r="C2877" s="129"/>
      <c r="AR2877" s="123"/>
      <c r="AT2877" s="124"/>
    </row>
    <row r="2878" spans="1:46" ht="12.75" customHeight="1" x14ac:dyDescent="0.2">
      <c r="A2878" s="123"/>
      <c r="B2878" s="124"/>
      <c r="C2878" s="129"/>
      <c r="AR2878" s="123"/>
      <c r="AT2878" s="124"/>
    </row>
    <row r="2879" spans="1:46" ht="12.75" customHeight="1" x14ac:dyDescent="0.2">
      <c r="A2879" s="123"/>
      <c r="B2879" s="124"/>
      <c r="C2879" s="129"/>
      <c r="AR2879" s="123"/>
      <c r="AT2879" s="124"/>
    </row>
    <row r="2880" spans="1:46" ht="12.75" customHeight="1" x14ac:dyDescent="0.2">
      <c r="A2880" s="123"/>
      <c r="B2880" s="124"/>
      <c r="C2880" s="129"/>
      <c r="AR2880" s="123"/>
      <c r="AT2880" s="124"/>
    </row>
    <row r="2881" spans="1:46" ht="12.75" customHeight="1" x14ac:dyDescent="0.2">
      <c r="A2881" s="123"/>
      <c r="B2881" s="124"/>
      <c r="C2881" s="129"/>
      <c r="AR2881" s="123"/>
      <c r="AT2881" s="124"/>
    </row>
    <row r="2882" spans="1:46" ht="12.75" customHeight="1" x14ac:dyDescent="0.2">
      <c r="A2882" s="123"/>
      <c r="B2882" s="124"/>
      <c r="C2882" s="129"/>
      <c r="AR2882" s="123"/>
      <c r="AT2882" s="124"/>
    </row>
    <row r="2883" spans="1:46" ht="12.75" customHeight="1" x14ac:dyDescent="0.2">
      <c r="A2883" s="123"/>
      <c r="B2883" s="124"/>
      <c r="C2883" s="129"/>
      <c r="AR2883" s="123"/>
      <c r="AT2883" s="124"/>
    </row>
    <row r="2884" spans="1:46" ht="12.75" customHeight="1" x14ac:dyDescent="0.2">
      <c r="A2884" s="123"/>
      <c r="B2884" s="124"/>
      <c r="C2884" s="129"/>
      <c r="AR2884" s="123"/>
      <c r="AT2884" s="124"/>
    </row>
    <row r="2885" spans="1:46" ht="12.75" customHeight="1" x14ac:dyDescent="0.2">
      <c r="A2885" s="123"/>
      <c r="B2885" s="124"/>
      <c r="C2885" s="129"/>
      <c r="AR2885" s="123"/>
      <c r="AT2885" s="124"/>
    </row>
    <row r="2886" spans="1:46" ht="12.75" customHeight="1" x14ac:dyDescent="0.2">
      <c r="A2886" s="123"/>
      <c r="B2886" s="124"/>
      <c r="C2886" s="129"/>
      <c r="AR2886" s="123"/>
      <c r="AT2886" s="124"/>
    </row>
    <row r="2887" spans="1:46" ht="12.75" customHeight="1" x14ac:dyDescent="0.2">
      <c r="A2887" s="123"/>
      <c r="B2887" s="124"/>
      <c r="C2887" s="129"/>
      <c r="AR2887" s="123"/>
      <c r="AT2887" s="124"/>
    </row>
    <row r="2888" spans="1:46" ht="12.75" customHeight="1" x14ac:dyDescent="0.2">
      <c r="A2888" s="123"/>
      <c r="B2888" s="124"/>
      <c r="C2888" s="129"/>
      <c r="AR2888" s="123"/>
      <c r="AT2888" s="124"/>
    </row>
    <row r="2889" spans="1:46" ht="12.75" customHeight="1" x14ac:dyDescent="0.2">
      <c r="A2889" s="123"/>
      <c r="B2889" s="124"/>
      <c r="C2889" s="129"/>
      <c r="AR2889" s="123"/>
      <c r="AT2889" s="124"/>
    </row>
    <row r="2890" spans="1:46" ht="12.75" customHeight="1" x14ac:dyDescent="0.2">
      <c r="A2890" s="123"/>
      <c r="B2890" s="124"/>
      <c r="C2890" s="129"/>
      <c r="AR2890" s="123"/>
      <c r="AT2890" s="124"/>
    </row>
    <row r="2891" spans="1:46" ht="12.75" customHeight="1" x14ac:dyDescent="0.2">
      <c r="A2891" s="123"/>
      <c r="B2891" s="124"/>
      <c r="C2891" s="129"/>
      <c r="AR2891" s="123"/>
      <c r="AT2891" s="124"/>
    </row>
    <row r="2892" spans="1:46" ht="12.75" customHeight="1" x14ac:dyDescent="0.2">
      <c r="A2892" s="123"/>
      <c r="B2892" s="124"/>
      <c r="C2892" s="129"/>
      <c r="AR2892" s="123"/>
      <c r="AT2892" s="124"/>
    </row>
    <row r="2893" spans="1:46" ht="12.75" customHeight="1" x14ac:dyDescent="0.2">
      <c r="A2893" s="123"/>
      <c r="B2893" s="124"/>
      <c r="C2893" s="129"/>
      <c r="AR2893" s="123"/>
      <c r="AT2893" s="124"/>
    </row>
    <row r="2894" spans="1:46" ht="12.75" customHeight="1" x14ac:dyDescent="0.2">
      <c r="A2894" s="123"/>
      <c r="B2894" s="124"/>
      <c r="C2894" s="129"/>
      <c r="AR2894" s="123"/>
      <c r="AT2894" s="124"/>
    </row>
    <row r="2895" spans="1:46" ht="12.75" customHeight="1" x14ac:dyDescent="0.2">
      <c r="A2895" s="123"/>
      <c r="B2895" s="124"/>
      <c r="C2895" s="129"/>
      <c r="AR2895" s="123"/>
      <c r="AT2895" s="124"/>
    </row>
    <row r="2896" spans="1:46" ht="12.75" customHeight="1" x14ac:dyDescent="0.2">
      <c r="A2896" s="123"/>
      <c r="B2896" s="124"/>
      <c r="C2896" s="129"/>
      <c r="AR2896" s="123"/>
      <c r="AT2896" s="124"/>
    </row>
    <row r="2897" spans="1:46" ht="12.75" customHeight="1" x14ac:dyDescent="0.2">
      <c r="A2897" s="123"/>
      <c r="B2897" s="124"/>
      <c r="C2897" s="129"/>
      <c r="AR2897" s="123"/>
      <c r="AT2897" s="124"/>
    </row>
    <row r="2898" spans="1:46" ht="12.75" customHeight="1" x14ac:dyDescent="0.2">
      <c r="A2898" s="123"/>
      <c r="B2898" s="124"/>
      <c r="C2898" s="129"/>
      <c r="AR2898" s="123"/>
      <c r="AT2898" s="124"/>
    </row>
    <row r="2899" spans="1:46" ht="12.75" customHeight="1" x14ac:dyDescent="0.2">
      <c r="A2899" s="123"/>
      <c r="B2899" s="124"/>
      <c r="C2899" s="129"/>
      <c r="AR2899" s="123"/>
      <c r="AT2899" s="124"/>
    </row>
    <row r="2900" spans="1:46" ht="12.75" customHeight="1" x14ac:dyDescent="0.2">
      <c r="A2900" s="123"/>
      <c r="B2900" s="124"/>
      <c r="C2900" s="129"/>
      <c r="AR2900" s="123"/>
      <c r="AT2900" s="124"/>
    </row>
    <row r="2901" spans="1:46" ht="12.75" customHeight="1" x14ac:dyDescent="0.2">
      <c r="A2901" s="123"/>
      <c r="B2901" s="124"/>
      <c r="C2901" s="129"/>
      <c r="AR2901" s="123"/>
      <c r="AT2901" s="124"/>
    </row>
    <row r="2902" spans="1:46" ht="12.75" customHeight="1" x14ac:dyDescent="0.2">
      <c r="A2902" s="123"/>
      <c r="B2902" s="124"/>
      <c r="C2902" s="129"/>
      <c r="AR2902" s="123"/>
      <c r="AT2902" s="124"/>
    </row>
    <row r="2903" spans="1:46" ht="12.75" customHeight="1" x14ac:dyDescent="0.2">
      <c r="A2903" s="123"/>
      <c r="B2903" s="124"/>
      <c r="C2903" s="129"/>
      <c r="AR2903" s="123"/>
      <c r="AT2903" s="124"/>
    </row>
    <row r="2904" spans="1:46" ht="12.75" customHeight="1" x14ac:dyDescent="0.2">
      <c r="A2904" s="123"/>
      <c r="B2904" s="124"/>
      <c r="C2904" s="129"/>
      <c r="AR2904" s="123"/>
      <c r="AT2904" s="124"/>
    </row>
    <row r="2905" spans="1:46" ht="12.75" customHeight="1" x14ac:dyDescent="0.2">
      <c r="A2905" s="123"/>
      <c r="B2905" s="124"/>
      <c r="C2905" s="129"/>
      <c r="AR2905" s="123"/>
      <c r="AT2905" s="124"/>
    </row>
    <row r="2906" spans="1:46" ht="12.75" customHeight="1" x14ac:dyDescent="0.2">
      <c r="A2906" s="123"/>
      <c r="B2906" s="124"/>
      <c r="C2906" s="129"/>
      <c r="AR2906" s="123"/>
      <c r="AT2906" s="124"/>
    </row>
    <row r="2907" spans="1:46" ht="12.75" customHeight="1" x14ac:dyDescent="0.2">
      <c r="A2907" s="123"/>
      <c r="B2907" s="124"/>
      <c r="C2907" s="129"/>
      <c r="AR2907" s="123"/>
      <c r="AT2907" s="124"/>
    </row>
    <row r="2908" spans="1:46" ht="12.75" customHeight="1" x14ac:dyDescent="0.2">
      <c r="A2908" s="123"/>
      <c r="B2908" s="124"/>
      <c r="C2908" s="129"/>
      <c r="AR2908" s="123"/>
      <c r="AT2908" s="124"/>
    </row>
    <row r="2909" spans="1:46" ht="12.75" customHeight="1" x14ac:dyDescent="0.2">
      <c r="A2909" s="123"/>
      <c r="B2909" s="124"/>
      <c r="C2909" s="129"/>
      <c r="AR2909" s="123"/>
      <c r="AT2909" s="124"/>
    </row>
    <row r="2910" spans="1:46" ht="12.75" customHeight="1" x14ac:dyDescent="0.2">
      <c r="A2910" s="123"/>
      <c r="B2910" s="124"/>
      <c r="C2910" s="129"/>
      <c r="AR2910" s="123"/>
      <c r="AT2910" s="124"/>
    </row>
    <row r="2911" spans="1:46" ht="12.75" customHeight="1" x14ac:dyDescent="0.2">
      <c r="A2911" s="123"/>
      <c r="B2911" s="124"/>
      <c r="C2911" s="129"/>
      <c r="AR2911" s="123"/>
      <c r="AT2911" s="124"/>
    </row>
    <row r="2912" spans="1:46" ht="12.75" customHeight="1" x14ac:dyDescent="0.2">
      <c r="A2912" s="123"/>
      <c r="B2912" s="124"/>
      <c r="C2912" s="129"/>
      <c r="AR2912" s="123"/>
      <c r="AT2912" s="124"/>
    </row>
    <row r="2913" spans="1:46" ht="12.75" customHeight="1" x14ac:dyDescent="0.2">
      <c r="A2913" s="123"/>
      <c r="B2913" s="124"/>
      <c r="C2913" s="129"/>
      <c r="AR2913" s="123"/>
      <c r="AT2913" s="124"/>
    </row>
    <row r="2914" spans="1:46" ht="12.75" customHeight="1" x14ac:dyDescent="0.2">
      <c r="A2914" s="123"/>
      <c r="B2914" s="124"/>
      <c r="C2914" s="129"/>
      <c r="AR2914" s="123"/>
      <c r="AT2914" s="124"/>
    </row>
    <row r="2915" spans="1:46" ht="12.75" customHeight="1" x14ac:dyDescent="0.2">
      <c r="A2915" s="123"/>
      <c r="B2915" s="124"/>
      <c r="C2915" s="129"/>
      <c r="AR2915" s="123"/>
      <c r="AT2915" s="124"/>
    </row>
    <row r="2916" spans="1:46" ht="12.75" customHeight="1" x14ac:dyDescent="0.2">
      <c r="A2916" s="123"/>
      <c r="B2916" s="124"/>
      <c r="C2916" s="129"/>
      <c r="AR2916" s="123"/>
      <c r="AT2916" s="124"/>
    </row>
    <row r="2917" spans="1:46" ht="12.75" customHeight="1" x14ac:dyDescent="0.2">
      <c r="A2917" s="123"/>
      <c r="B2917" s="124"/>
      <c r="C2917" s="129"/>
      <c r="AR2917" s="123"/>
      <c r="AT2917" s="124"/>
    </row>
    <row r="2918" spans="1:46" ht="12.75" customHeight="1" x14ac:dyDescent="0.2">
      <c r="A2918" s="123"/>
      <c r="B2918" s="124"/>
      <c r="C2918" s="129"/>
      <c r="AR2918" s="123"/>
      <c r="AT2918" s="124"/>
    </row>
    <row r="2919" spans="1:46" ht="12.75" customHeight="1" x14ac:dyDescent="0.2">
      <c r="A2919" s="123"/>
      <c r="B2919" s="124"/>
      <c r="C2919" s="129"/>
      <c r="AR2919" s="123"/>
      <c r="AT2919" s="124"/>
    </row>
    <row r="2920" spans="1:46" ht="12.75" customHeight="1" x14ac:dyDescent="0.2">
      <c r="A2920" s="123"/>
      <c r="B2920" s="124"/>
      <c r="C2920" s="129"/>
      <c r="AR2920" s="123"/>
      <c r="AT2920" s="124"/>
    </row>
    <row r="2921" spans="1:46" ht="12.75" customHeight="1" x14ac:dyDescent="0.2">
      <c r="A2921" s="123"/>
      <c r="B2921" s="124"/>
      <c r="C2921" s="129"/>
      <c r="AR2921" s="123"/>
      <c r="AT2921" s="124"/>
    </row>
    <row r="2922" spans="1:46" ht="12.75" customHeight="1" x14ac:dyDescent="0.2">
      <c r="A2922" s="123"/>
      <c r="B2922" s="124"/>
      <c r="C2922" s="129"/>
      <c r="AR2922" s="123"/>
      <c r="AT2922" s="124"/>
    </row>
    <row r="2923" spans="1:46" ht="12.75" customHeight="1" x14ac:dyDescent="0.2">
      <c r="A2923" s="123"/>
      <c r="B2923" s="124"/>
      <c r="C2923" s="129"/>
      <c r="AR2923" s="123"/>
      <c r="AT2923" s="124"/>
    </row>
    <row r="2924" spans="1:46" ht="12.75" customHeight="1" x14ac:dyDescent="0.2">
      <c r="A2924" s="123"/>
      <c r="B2924" s="124"/>
      <c r="C2924" s="129"/>
      <c r="AR2924" s="123"/>
      <c r="AT2924" s="124"/>
    </row>
    <row r="2925" spans="1:46" ht="12.75" customHeight="1" x14ac:dyDescent="0.2">
      <c r="A2925" s="123"/>
      <c r="B2925" s="124"/>
      <c r="C2925" s="129"/>
      <c r="AR2925" s="123"/>
      <c r="AT2925" s="124"/>
    </row>
    <row r="2926" spans="1:46" ht="12.75" customHeight="1" x14ac:dyDescent="0.2">
      <c r="A2926" s="123"/>
      <c r="B2926" s="124"/>
      <c r="C2926" s="129"/>
      <c r="AR2926" s="123"/>
      <c r="AT2926" s="124"/>
    </row>
    <row r="2927" spans="1:46" ht="12.75" customHeight="1" x14ac:dyDescent="0.2">
      <c r="A2927" s="123"/>
      <c r="B2927" s="124"/>
      <c r="C2927" s="129"/>
      <c r="AR2927" s="123"/>
      <c r="AT2927" s="124"/>
    </row>
    <row r="2928" spans="1:46" ht="12.75" customHeight="1" x14ac:dyDescent="0.2">
      <c r="A2928" s="123"/>
      <c r="B2928" s="124"/>
      <c r="C2928" s="129"/>
      <c r="AR2928" s="123"/>
      <c r="AT2928" s="124"/>
    </row>
    <row r="2929" spans="1:46" ht="12.75" customHeight="1" x14ac:dyDescent="0.2">
      <c r="A2929" s="123"/>
      <c r="B2929" s="124"/>
      <c r="C2929" s="129"/>
      <c r="AR2929" s="123"/>
      <c r="AT2929" s="124"/>
    </row>
    <row r="2930" spans="1:46" ht="12.75" customHeight="1" x14ac:dyDescent="0.2">
      <c r="A2930" s="123"/>
      <c r="B2930" s="124"/>
      <c r="C2930" s="129"/>
      <c r="AR2930" s="123"/>
      <c r="AT2930" s="124"/>
    </row>
    <row r="2931" spans="1:46" ht="12.75" customHeight="1" x14ac:dyDescent="0.2">
      <c r="A2931" s="123"/>
      <c r="B2931" s="124"/>
      <c r="C2931" s="129"/>
      <c r="AR2931" s="123"/>
      <c r="AT2931" s="124"/>
    </row>
    <row r="2932" spans="1:46" ht="12.75" customHeight="1" x14ac:dyDescent="0.2">
      <c r="A2932" s="123"/>
      <c r="B2932" s="124"/>
      <c r="C2932" s="129"/>
      <c r="AR2932" s="123"/>
      <c r="AT2932" s="124"/>
    </row>
    <row r="2933" spans="1:46" ht="12.75" customHeight="1" x14ac:dyDescent="0.2">
      <c r="A2933" s="123"/>
      <c r="B2933" s="124"/>
      <c r="C2933" s="129"/>
      <c r="AR2933" s="123"/>
      <c r="AT2933" s="124"/>
    </row>
    <row r="2934" spans="1:46" ht="12.75" customHeight="1" x14ac:dyDescent="0.2">
      <c r="A2934" s="123"/>
      <c r="B2934" s="124"/>
      <c r="C2934" s="129"/>
      <c r="AR2934" s="123"/>
      <c r="AT2934" s="124"/>
    </row>
    <row r="2935" spans="1:46" ht="12.75" customHeight="1" x14ac:dyDescent="0.2">
      <c r="A2935" s="123"/>
      <c r="B2935" s="124"/>
      <c r="C2935" s="129"/>
      <c r="AR2935" s="123"/>
      <c r="AT2935" s="124"/>
    </row>
    <row r="2936" spans="1:46" ht="12.75" customHeight="1" x14ac:dyDescent="0.2">
      <c r="A2936" s="123"/>
      <c r="B2936" s="124"/>
      <c r="C2936" s="129"/>
      <c r="AR2936" s="123"/>
      <c r="AT2936" s="124"/>
    </row>
    <row r="2937" spans="1:46" ht="12.75" customHeight="1" x14ac:dyDescent="0.2">
      <c r="A2937" s="123"/>
      <c r="B2937" s="124"/>
      <c r="C2937" s="129"/>
      <c r="AR2937" s="123"/>
      <c r="AT2937" s="124"/>
    </row>
    <row r="2938" spans="1:46" ht="12.75" customHeight="1" x14ac:dyDescent="0.2">
      <c r="A2938" s="123"/>
      <c r="B2938" s="124"/>
      <c r="C2938" s="129"/>
      <c r="AR2938" s="123"/>
      <c r="AT2938" s="124"/>
    </row>
    <row r="2939" spans="1:46" ht="12.75" customHeight="1" x14ac:dyDescent="0.2">
      <c r="A2939" s="123"/>
      <c r="B2939" s="124"/>
      <c r="C2939" s="129"/>
      <c r="AR2939" s="123"/>
      <c r="AT2939" s="124"/>
    </row>
    <row r="2940" spans="1:46" ht="12.75" customHeight="1" x14ac:dyDescent="0.2">
      <c r="A2940" s="123"/>
      <c r="B2940" s="124"/>
      <c r="C2940" s="129"/>
      <c r="AR2940" s="123"/>
      <c r="AT2940" s="124"/>
    </row>
    <row r="2941" spans="1:46" ht="12.75" customHeight="1" x14ac:dyDescent="0.2">
      <c r="A2941" s="123"/>
      <c r="B2941" s="124"/>
      <c r="C2941" s="129"/>
      <c r="AR2941" s="123"/>
      <c r="AT2941" s="124"/>
    </row>
    <row r="2942" spans="1:46" ht="12.75" customHeight="1" x14ac:dyDescent="0.2">
      <c r="A2942" s="123"/>
      <c r="B2942" s="124"/>
      <c r="C2942" s="129"/>
      <c r="AR2942" s="123"/>
      <c r="AT2942" s="124"/>
    </row>
    <row r="2943" spans="1:46" ht="12.75" customHeight="1" x14ac:dyDescent="0.2">
      <c r="A2943" s="123"/>
      <c r="B2943" s="124"/>
      <c r="C2943" s="129"/>
      <c r="AR2943" s="123"/>
      <c r="AT2943" s="124"/>
    </row>
    <row r="2944" spans="1:46" ht="12.75" customHeight="1" x14ac:dyDescent="0.2">
      <c r="A2944" s="123"/>
      <c r="B2944" s="124"/>
      <c r="C2944" s="129"/>
      <c r="AR2944" s="123"/>
      <c r="AT2944" s="124"/>
    </row>
    <row r="2945" spans="1:46" ht="12.75" customHeight="1" x14ac:dyDescent="0.2">
      <c r="A2945" s="123"/>
      <c r="B2945" s="124"/>
      <c r="C2945" s="129"/>
      <c r="AR2945" s="123"/>
      <c r="AT2945" s="124"/>
    </row>
    <row r="2946" spans="1:46" ht="12.75" customHeight="1" x14ac:dyDescent="0.2">
      <c r="A2946" s="123"/>
      <c r="B2946" s="124"/>
      <c r="C2946" s="129"/>
      <c r="AR2946" s="123"/>
      <c r="AT2946" s="124"/>
    </row>
    <row r="2947" spans="1:46" ht="12.75" customHeight="1" x14ac:dyDescent="0.2">
      <c r="A2947" s="123"/>
      <c r="B2947" s="124"/>
      <c r="C2947" s="129"/>
      <c r="AR2947" s="123"/>
      <c r="AT2947" s="124"/>
    </row>
    <row r="2948" spans="1:46" ht="12.75" customHeight="1" x14ac:dyDescent="0.2">
      <c r="A2948" s="123"/>
      <c r="B2948" s="124"/>
      <c r="C2948" s="129"/>
      <c r="AR2948" s="123"/>
      <c r="AT2948" s="124"/>
    </row>
    <row r="2949" spans="1:46" ht="12.75" customHeight="1" x14ac:dyDescent="0.2">
      <c r="A2949" s="123"/>
      <c r="B2949" s="124"/>
      <c r="C2949" s="129"/>
      <c r="AR2949" s="123"/>
      <c r="AT2949" s="124"/>
    </row>
    <row r="2950" spans="1:46" ht="12.75" customHeight="1" x14ac:dyDescent="0.2">
      <c r="A2950" s="123"/>
      <c r="B2950" s="124"/>
      <c r="C2950" s="129"/>
      <c r="AR2950" s="123"/>
      <c r="AT2950" s="124"/>
    </row>
    <row r="2951" spans="1:46" ht="12.75" customHeight="1" x14ac:dyDescent="0.2">
      <c r="A2951" s="123"/>
      <c r="B2951" s="124"/>
      <c r="C2951" s="129"/>
      <c r="AR2951" s="123"/>
      <c r="AT2951" s="124"/>
    </row>
    <row r="2952" spans="1:46" ht="12.75" customHeight="1" x14ac:dyDescent="0.2">
      <c r="A2952" s="123"/>
      <c r="B2952" s="124"/>
      <c r="C2952" s="129"/>
      <c r="AR2952" s="123"/>
      <c r="AT2952" s="124"/>
    </row>
    <row r="2953" spans="1:46" ht="12.75" customHeight="1" x14ac:dyDescent="0.2">
      <c r="A2953" s="123"/>
      <c r="B2953" s="124"/>
      <c r="C2953" s="129"/>
      <c r="AR2953" s="123"/>
      <c r="AT2953" s="124"/>
    </row>
    <row r="2954" spans="1:46" ht="12.75" customHeight="1" x14ac:dyDescent="0.2">
      <c r="A2954" s="123"/>
      <c r="B2954" s="124"/>
      <c r="C2954" s="129"/>
      <c r="AR2954" s="123"/>
      <c r="AT2954" s="124"/>
    </row>
    <row r="2955" spans="1:46" ht="12.75" customHeight="1" x14ac:dyDescent="0.2">
      <c r="A2955" s="123"/>
      <c r="B2955" s="124"/>
      <c r="C2955" s="129"/>
      <c r="AR2955" s="123"/>
      <c r="AT2955" s="124"/>
    </row>
    <row r="2956" spans="1:46" ht="12.75" customHeight="1" x14ac:dyDescent="0.2">
      <c r="A2956" s="123"/>
      <c r="B2956" s="124"/>
      <c r="C2956" s="129"/>
      <c r="AR2956" s="123"/>
      <c r="AT2956" s="124"/>
    </row>
    <row r="2957" spans="1:46" ht="12.75" customHeight="1" x14ac:dyDescent="0.2">
      <c r="A2957" s="123"/>
      <c r="B2957" s="124"/>
      <c r="C2957" s="129"/>
      <c r="AR2957" s="123"/>
      <c r="AT2957" s="124"/>
    </row>
    <row r="2958" spans="1:46" ht="12.75" customHeight="1" x14ac:dyDescent="0.2">
      <c r="A2958" s="123"/>
      <c r="B2958" s="124"/>
      <c r="C2958" s="129"/>
      <c r="AR2958" s="123"/>
      <c r="AT2958" s="124"/>
    </row>
    <row r="2959" spans="1:46" ht="12.75" customHeight="1" x14ac:dyDescent="0.2">
      <c r="A2959" s="123"/>
      <c r="B2959" s="124"/>
      <c r="C2959" s="129"/>
      <c r="AR2959" s="123"/>
      <c r="AT2959" s="124"/>
    </row>
    <row r="2960" spans="1:46" ht="12.75" customHeight="1" x14ac:dyDescent="0.2">
      <c r="A2960" s="123"/>
      <c r="B2960" s="124"/>
      <c r="C2960" s="129"/>
      <c r="AR2960" s="123"/>
      <c r="AT2960" s="124"/>
    </row>
    <row r="2961" spans="1:46" ht="12.75" customHeight="1" x14ac:dyDescent="0.2">
      <c r="A2961" s="123"/>
      <c r="B2961" s="124"/>
      <c r="C2961" s="129"/>
      <c r="AR2961" s="123"/>
      <c r="AT2961" s="124"/>
    </row>
    <row r="2962" spans="1:46" ht="12.75" customHeight="1" x14ac:dyDescent="0.2">
      <c r="A2962" s="123"/>
      <c r="B2962" s="124"/>
      <c r="C2962" s="129"/>
      <c r="AR2962" s="123"/>
      <c r="AT2962" s="124"/>
    </row>
    <row r="2963" spans="1:46" ht="12.75" customHeight="1" x14ac:dyDescent="0.2">
      <c r="A2963" s="123"/>
      <c r="B2963" s="124"/>
      <c r="C2963" s="129"/>
      <c r="AR2963" s="123"/>
      <c r="AT2963" s="124"/>
    </row>
    <row r="2964" spans="1:46" ht="12.75" customHeight="1" x14ac:dyDescent="0.2">
      <c r="A2964" s="123"/>
      <c r="B2964" s="124"/>
      <c r="C2964" s="129"/>
      <c r="AR2964" s="123"/>
      <c r="AT2964" s="124"/>
    </row>
    <row r="2965" spans="1:46" ht="12.75" customHeight="1" x14ac:dyDescent="0.2">
      <c r="A2965" s="123"/>
      <c r="B2965" s="124"/>
      <c r="C2965" s="129"/>
      <c r="AR2965" s="123"/>
      <c r="AT2965" s="124"/>
    </row>
    <row r="2966" spans="1:46" ht="12.75" customHeight="1" x14ac:dyDescent="0.2">
      <c r="A2966" s="123"/>
      <c r="B2966" s="124"/>
      <c r="C2966" s="129"/>
      <c r="AR2966" s="123"/>
      <c r="AT2966" s="124"/>
    </row>
    <row r="2967" spans="1:46" ht="12.75" customHeight="1" x14ac:dyDescent="0.2">
      <c r="A2967" s="123"/>
      <c r="B2967" s="124"/>
      <c r="C2967" s="129"/>
      <c r="AR2967" s="123"/>
      <c r="AT2967" s="124"/>
    </row>
    <row r="2968" spans="1:46" ht="12.75" customHeight="1" x14ac:dyDescent="0.2">
      <c r="A2968" s="123"/>
      <c r="B2968" s="124"/>
      <c r="C2968" s="129"/>
      <c r="AR2968" s="123"/>
      <c r="AT2968" s="124"/>
    </row>
    <row r="2969" spans="1:46" ht="12.75" customHeight="1" x14ac:dyDescent="0.2">
      <c r="A2969" s="123"/>
      <c r="B2969" s="124"/>
      <c r="C2969" s="129"/>
      <c r="AR2969" s="123"/>
      <c r="AT2969" s="124"/>
    </row>
    <row r="2970" spans="1:46" ht="12.75" customHeight="1" x14ac:dyDescent="0.2">
      <c r="A2970" s="123"/>
      <c r="B2970" s="124"/>
      <c r="C2970" s="129"/>
      <c r="AR2970" s="123"/>
      <c r="AT2970" s="124"/>
    </row>
    <row r="2971" spans="1:46" ht="12.75" customHeight="1" x14ac:dyDescent="0.2">
      <c r="A2971" s="123"/>
      <c r="B2971" s="124"/>
      <c r="C2971" s="129"/>
      <c r="AR2971" s="123"/>
      <c r="AT2971" s="124"/>
    </row>
    <row r="2972" spans="1:46" ht="12.75" customHeight="1" x14ac:dyDescent="0.2">
      <c r="A2972" s="123"/>
      <c r="B2972" s="124"/>
      <c r="C2972" s="129"/>
      <c r="AR2972" s="123"/>
      <c r="AT2972" s="124"/>
    </row>
    <row r="2973" spans="1:46" ht="12.75" customHeight="1" x14ac:dyDescent="0.2">
      <c r="A2973" s="123"/>
      <c r="B2973" s="124"/>
      <c r="C2973" s="129"/>
      <c r="AR2973" s="123"/>
      <c r="AT2973" s="124"/>
    </row>
    <row r="2974" spans="1:46" ht="12.75" customHeight="1" x14ac:dyDescent="0.2">
      <c r="A2974" s="123"/>
      <c r="B2974" s="124"/>
      <c r="C2974" s="129"/>
      <c r="AR2974" s="123"/>
      <c r="AT2974" s="124"/>
    </row>
    <row r="2975" spans="1:46" ht="12.75" customHeight="1" x14ac:dyDescent="0.2">
      <c r="A2975" s="123"/>
      <c r="B2975" s="124"/>
      <c r="C2975" s="129"/>
      <c r="AR2975" s="123"/>
      <c r="AT2975" s="124"/>
    </row>
    <row r="2976" spans="1:46" ht="12.75" customHeight="1" x14ac:dyDescent="0.2">
      <c r="A2976" s="123"/>
      <c r="B2976" s="124"/>
      <c r="C2976" s="129"/>
      <c r="AR2976" s="123"/>
      <c r="AT2976" s="124"/>
    </row>
    <row r="2977" spans="1:46" ht="12.75" customHeight="1" x14ac:dyDescent="0.2">
      <c r="A2977" s="123"/>
      <c r="B2977" s="124"/>
      <c r="C2977" s="129"/>
      <c r="AR2977" s="123"/>
      <c r="AT2977" s="124"/>
    </row>
    <row r="2978" spans="1:46" ht="12.75" customHeight="1" x14ac:dyDescent="0.2">
      <c r="A2978" s="123"/>
      <c r="B2978" s="124"/>
      <c r="C2978" s="129"/>
      <c r="AR2978" s="123"/>
      <c r="AT2978" s="124"/>
    </row>
    <row r="2979" spans="1:46" ht="12.75" customHeight="1" x14ac:dyDescent="0.2">
      <c r="A2979" s="123"/>
      <c r="B2979" s="124"/>
      <c r="C2979" s="129"/>
      <c r="AR2979" s="123"/>
      <c r="AT2979" s="124"/>
    </row>
    <row r="2980" spans="1:46" ht="12.75" customHeight="1" x14ac:dyDescent="0.2">
      <c r="A2980" s="123"/>
      <c r="B2980" s="124"/>
      <c r="C2980" s="129"/>
      <c r="AR2980" s="123"/>
      <c r="AT2980" s="124"/>
    </row>
    <row r="2981" spans="1:46" ht="12.75" customHeight="1" x14ac:dyDescent="0.2">
      <c r="A2981" s="123"/>
      <c r="B2981" s="124"/>
      <c r="C2981" s="129"/>
      <c r="AR2981" s="123"/>
      <c r="AT2981" s="124"/>
    </row>
    <row r="2982" spans="1:46" ht="12.75" customHeight="1" x14ac:dyDescent="0.2">
      <c r="A2982" s="123"/>
      <c r="B2982" s="124"/>
      <c r="C2982" s="129"/>
      <c r="AR2982" s="123"/>
      <c r="AT2982" s="124"/>
    </row>
    <row r="2983" spans="1:46" ht="12.75" customHeight="1" x14ac:dyDescent="0.2">
      <c r="A2983" s="123"/>
      <c r="B2983" s="124"/>
      <c r="C2983" s="129"/>
      <c r="AR2983" s="123"/>
      <c r="AT2983" s="124"/>
    </row>
    <row r="2984" spans="1:46" ht="12.75" customHeight="1" x14ac:dyDescent="0.2">
      <c r="A2984" s="123"/>
      <c r="B2984" s="124"/>
      <c r="C2984" s="129"/>
      <c r="AR2984" s="123"/>
      <c r="AT2984" s="124"/>
    </row>
    <row r="2985" spans="1:46" ht="12.75" customHeight="1" x14ac:dyDescent="0.2">
      <c r="A2985" s="123"/>
      <c r="B2985" s="124"/>
      <c r="C2985" s="129"/>
      <c r="AR2985" s="123"/>
      <c r="AT2985" s="124"/>
    </row>
    <row r="2986" spans="1:46" ht="12.75" customHeight="1" x14ac:dyDescent="0.2">
      <c r="A2986" s="123"/>
      <c r="B2986" s="124"/>
      <c r="C2986" s="129"/>
      <c r="AR2986" s="123"/>
      <c r="AT2986" s="124"/>
    </row>
    <row r="2987" spans="1:46" ht="12.75" customHeight="1" x14ac:dyDescent="0.2">
      <c r="A2987" s="123"/>
      <c r="B2987" s="124"/>
      <c r="C2987" s="129"/>
      <c r="AR2987" s="123"/>
      <c r="AT2987" s="124"/>
    </row>
    <row r="2988" spans="1:46" ht="12.75" customHeight="1" x14ac:dyDescent="0.2">
      <c r="A2988" s="123"/>
      <c r="B2988" s="124"/>
      <c r="C2988" s="129"/>
      <c r="AR2988" s="123"/>
      <c r="AT2988" s="124"/>
    </row>
    <row r="2989" spans="1:46" ht="12.75" customHeight="1" x14ac:dyDescent="0.2">
      <c r="A2989" s="123"/>
      <c r="B2989" s="124"/>
      <c r="C2989" s="129"/>
      <c r="AR2989" s="123"/>
      <c r="AT2989" s="124"/>
    </row>
    <row r="2990" spans="1:46" ht="12.75" customHeight="1" x14ac:dyDescent="0.2">
      <c r="A2990" s="123"/>
      <c r="B2990" s="124"/>
      <c r="C2990" s="129"/>
      <c r="AR2990" s="123"/>
      <c r="AT2990" s="124"/>
    </row>
    <row r="2991" spans="1:46" ht="12.75" customHeight="1" x14ac:dyDescent="0.2">
      <c r="A2991" s="123"/>
      <c r="B2991" s="124"/>
      <c r="C2991" s="129"/>
      <c r="AR2991" s="123"/>
      <c r="AT2991" s="124"/>
    </row>
    <row r="2992" spans="1:46" ht="12.75" customHeight="1" x14ac:dyDescent="0.2">
      <c r="A2992" s="123"/>
      <c r="B2992" s="124"/>
      <c r="C2992" s="129"/>
      <c r="AR2992" s="123"/>
      <c r="AT2992" s="124"/>
    </row>
    <row r="2993" spans="1:46" ht="12.75" customHeight="1" x14ac:dyDescent="0.2">
      <c r="A2993" s="123"/>
      <c r="B2993" s="124"/>
      <c r="C2993" s="129"/>
      <c r="AR2993" s="123"/>
      <c r="AT2993" s="124"/>
    </row>
    <row r="2994" spans="1:46" ht="12.75" customHeight="1" x14ac:dyDescent="0.2">
      <c r="A2994" s="123"/>
      <c r="B2994" s="124"/>
      <c r="C2994" s="129"/>
      <c r="AR2994" s="123"/>
      <c r="AT2994" s="124"/>
    </row>
    <row r="2995" spans="1:46" ht="12.75" customHeight="1" x14ac:dyDescent="0.2">
      <c r="A2995" s="123"/>
      <c r="B2995" s="124"/>
      <c r="C2995" s="129"/>
      <c r="AR2995" s="123"/>
      <c r="AT2995" s="124"/>
    </row>
    <row r="2996" spans="1:46" ht="12.75" customHeight="1" x14ac:dyDescent="0.2">
      <c r="A2996" s="123"/>
      <c r="B2996" s="124"/>
      <c r="C2996" s="129"/>
      <c r="AR2996" s="123"/>
      <c r="AT2996" s="124"/>
    </row>
    <row r="2997" spans="1:46" ht="12.75" customHeight="1" x14ac:dyDescent="0.2">
      <c r="A2997" s="123"/>
      <c r="B2997" s="124"/>
      <c r="C2997" s="129"/>
      <c r="AR2997" s="123"/>
      <c r="AT2997" s="124"/>
    </row>
    <row r="2998" spans="1:46" ht="12.75" customHeight="1" x14ac:dyDescent="0.2">
      <c r="A2998" s="123"/>
      <c r="B2998" s="124"/>
      <c r="C2998" s="129"/>
      <c r="AR2998" s="123"/>
      <c r="AT2998" s="124"/>
    </row>
    <row r="2999" spans="1:46" ht="12.75" customHeight="1" x14ac:dyDescent="0.2">
      <c r="A2999" s="123"/>
      <c r="B2999" s="124"/>
      <c r="C2999" s="129"/>
      <c r="AR2999" s="123"/>
      <c r="AT2999" s="124"/>
    </row>
    <row r="3000" spans="1:46" ht="12.75" customHeight="1" x14ac:dyDescent="0.2">
      <c r="A3000" s="123"/>
      <c r="B3000" s="124"/>
      <c r="C3000" s="129"/>
      <c r="AR3000" s="123"/>
      <c r="AT3000" s="124"/>
    </row>
    <row r="3001" spans="1:46" ht="12.75" customHeight="1" x14ac:dyDescent="0.2">
      <c r="A3001" s="123"/>
      <c r="B3001" s="124"/>
      <c r="C3001" s="129"/>
      <c r="AR3001" s="123"/>
      <c r="AT3001" s="124"/>
    </row>
    <row r="3002" spans="1:46" ht="12.75" customHeight="1" x14ac:dyDescent="0.2">
      <c r="A3002" s="123"/>
      <c r="B3002" s="124"/>
      <c r="C3002" s="129"/>
      <c r="AR3002" s="123"/>
      <c r="AT3002" s="124"/>
    </row>
    <row r="3003" spans="1:46" ht="12.75" customHeight="1" x14ac:dyDescent="0.2">
      <c r="A3003" s="123"/>
      <c r="B3003" s="124"/>
      <c r="C3003" s="129"/>
      <c r="AR3003" s="123"/>
      <c r="AT3003" s="124"/>
    </row>
    <row r="3004" spans="1:46" ht="12.75" customHeight="1" x14ac:dyDescent="0.2">
      <c r="A3004" s="123"/>
      <c r="B3004" s="124"/>
      <c r="C3004" s="129"/>
      <c r="AR3004" s="123"/>
      <c r="AT3004" s="124"/>
    </row>
    <row r="3005" spans="1:46" ht="12.75" customHeight="1" x14ac:dyDescent="0.2">
      <c r="A3005" s="123"/>
      <c r="B3005" s="124"/>
      <c r="C3005" s="129"/>
      <c r="AR3005" s="123"/>
      <c r="AT3005" s="124"/>
    </row>
    <row r="3006" spans="1:46" ht="12.75" customHeight="1" x14ac:dyDescent="0.2">
      <c r="A3006" s="123"/>
      <c r="B3006" s="124"/>
      <c r="C3006" s="129"/>
      <c r="AR3006" s="123"/>
      <c r="AT3006" s="124"/>
    </row>
    <row r="3007" spans="1:46" ht="12.75" customHeight="1" x14ac:dyDescent="0.2">
      <c r="A3007" s="123"/>
      <c r="B3007" s="124"/>
      <c r="C3007" s="129"/>
      <c r="AR3007" s="123"/>
      <c r="AT3007" s="124"/>
    </row>
    <row r="3008" spans="1:46" ht="12.75" customHeight="1" x14ac:dyDescent="0.2">
      <c r="A3008" s="123"/>
      <c r="B3008" s="124"/>
      <c r="C3008" s="129"/>
      <c r="AR3008" s="123"/>
      <c r="AT3008" s="124"/>
    </row>
    <row r="3009" spans="1:46" ht="12.75" customHeight="1" x14ac:dyDescent="0.2">
      <c r="A3009" s="123"/>
      <c r="B3009" s="124"/>
      <c r="C3009" s="129"/>
      <c r="AR3009" s="123"/>
      <c r="AT3009" s="124"/>
    </row>
    <row r="3010" spans="1:46" ht="12.75" customHeight="1" x14ac:dyDescent="0.2">
      <c r="A3010" s="123"/>
      <c r="B3010" s="124"/>
      <c r="C3010" s="129"/>
      <c r="AR3010" s="123"/>
      <c r="AT3010" s="124"/>
    </row>
    <row r="3011" spans="1:46" ht="12.75" customHeight="1" x14ac:dyDescent="0.2">
      <c r="A3011" s="123"/>
      <c r="B3011" s="124"/>
      <c r="C3011" s="129"/>
      <c r="AR3011" s="123"/>
      <c r="AT3011" s="124"/>
    </row>
    <row r="3012" spans="1:46" ht="12.75" customHeight="1" x14ac:dyDescent="0.2">
      <c r="A3012" s="123"/>
      <c r="B3012" s="124"/>
      <c r="C3012" s="129"/>
      <c r="AR3012" s="123"/>
      <c r="AT3012" s="124"/>
    </row>
    <row r="3013" spans="1:46" ht="12.75" customHeight="1" x14ac:dyDescent="0.2">
      <c r="A3013" s="123"/>
      <c r="B3013" s="124"/>
      <c r="C3013" s="129"/>
      <c r="AR3013" s="123"/>
      <c r="AT3013" s="124"/>
    </row>
    <row r="3014" spans="1:46" ht="12.75" customHeight="1" x14ac:dyDescent="0.2">
      <c r="A3014" s="123"/>
      <c r="B3014" s="124"/>
      <c r="C3014" s="129"/>
      <c r="AR3014" s="123"/>
      <c r="AT3014" s="124"/>
    </row>
    <row r="3015" spans="1:46" ht="12.75" customHeight="1" x14ac:dyDescent="0.2">
      <c r="A3015" s="123"/>
      <c r="B3015" s="124"/>
      <c r="C3015" s="129"/>
      <c r="AR3015" s="123"/>
      <c r="AT3015" s="124"/>
    </row>
    <row r="3016" spans="1:46" ht="12.75" customHeight="1" x14ac:dyDescent="0.2">
      <c r="A3016" s="123"/>
      <c r="B3016" s="124"/>
      <c r="C3016" s="129"/>
      <c r="AR3016" s="123"/>
      <c r="AT3016" s="124"/>
    </row>
    <row r="3017" spans="1:46" ht="12.75" customHeight="1" x14ac:dyDescent="0.2">
      <c r="A3017" s="123"/>
      <c r="B3017" s="124"/>
      <c r="C3017" s="129"/>
      <c r="AR3017" s="123"/>
      <c r="AT3017" s="124"/>
    </row>
    <row r="3018" spans="1:46" ht="12.75" customHeight="1" x14ac:dyDescent="0.2">
      <c r="A3018" s="123"/>
      <c r="B3018" s="124"/>
      <c r="C3018" s="129"/>
      <c r="AR3018" s="123"/>
      <c r="AT3018" s="124"/>
    </row>
    <row r="3019" spans="1:46" ht="12.75" customHeight="1" x14ac:dyDescent="0.2">
      <c r="A3019" s="123"/>
      <c r="B3019" s="124"/>
      <c r="C3019" s="129"/>
      <c r="AR3019" s="123"/>
      <c r="AT3019" s="124"/>
    </row>
    <row r="3020" spans="1:46" ht="12.75" customHeight="1" x14ac:dyDescent="0.2">
      <c r="A3020" s="123"/>
      <c r="B3020" s="124"/>
      <c r="C3020" s="129"/>
      <c r="AR3020" s="123"/>
      <c r="AT3020" s="124"/>
    </row>
    <row r="3021" spans="1:46" ht="12.75" customHeight="1" x14ac:dyDescent="0.2">
      <c r="A3021" s="123"/>
      <c r="B3021" s="124"/>
      <c r="C3021" s="129"/>
      <c r="AR3021" s="123"/>
      <c r="AT3021" s="124"/>
    </row>
    <row r="3022" spans="1:46" ht="12.75" customHeight="1" x14ac:dyDescent="0.2">
      <c r="A3022" s="123"/>
      <c r="B3022" s="124"/>
      <c r="C3022" s="129"/>
      <c r="AR3022" s="123"/>
      <c r="AT3022" s="124"/>
    </row>
    <row r="3023" spans="1:46" ht="12.75" customHeight="1" x14ac:dyDescent="0.2">
      <c r="A3023" s="123"/>
      <c r="B3023" s="124"/>
      <c r="C3023" s="129"/>
      <c r="AR3023" s="123"/>
      <c r="AT3023" s="124"/>
    </row>
    <row r="3024" spans="1:46" ht="12.75" customHeight="1" x14ac:dyDescent="0.2">
      <c r="A3024" s="123"/>
      <c r="B3024" s="124"/>
      <c r="C3024" s="129"/>
      <c r="AR3024" s="123"/>
      <c r="AT3024" s="124"/>
    </row>
    <row r="3025" spans="1:46" ht="12.75" customHeight="1" x14ac:dyDescent="0.2">
      <c r="A3025" s="123"/>
      <c r="B3025" s="124"/>
      <c r="C3025" s="129"/>
      <c r="AR3025" s="123"/>
      <c r="AT3025" s="124"/>
    </row>
    <row r="3026" spans="1:46" ht="12.75" customHeight="1" x14ac:dyDescent="0.2">
      <c r="A3026" s="123"/>
      <c r="B3026" s="124"/>
      <c r="C3026" s="129"/>
      <c r="AR3026" s="123"/>
      <c r="AT3026" s="124"/>
    </row>
    <row r="3027" spans="1:46" ht="12.75" customHeight="1" x14ac:dyDescent="0.2">
      <c r="A3027" s="123"/>
      <c r="B3027" s="124"/>
      <c r="C3027" s="129"/>
      <c r="AR3027" s="123"/>
      <c r="AT3027" s="124"/>
    </row>
    <row r="3028" spans="1:46" ht="12.75" customHeight="1" x14ac:dyDescent="0.2">
      <c r="A3028" s="123"/>
      <c r="B3028" s="124"/>
      <c r="C3028" s="129"/>
      <c r="AR3028" s="123"/>
      <c r="AT3028" s="124"/>
    </row>
    <row r="3029" spans="1:46" ht="12.75" customHeight="1" x14ac:dyDescent="0.2">
      <c r="A3029" s="123"/>
      <c r="B3029" s="124"/>
      <c r="C3029" s="129"/>
      <c r="AR3029" s="123"/>
      <c r="AT3029" s="124"/>
    </row>
    <row r="3030" spans="1:46" ht="12.75" customHeight="1" x14ac:dyDescent="0.2">
      <c r="A3030" s="123"/>
      <c r="B3030" s="124"/>
      <c r="C3030" s="129"/>
      <c r="AR3030" s="123"/>
      <c r="AT3030" s="124"/>
    </row>
    <row r="3031" spans="1:46" ht="12.75" customHeight="1" x14ac:dyDescent="0.2">
      <c r="A3031" s="123"/>
      <c r="B3031" s="124"/>
      <c r="C3031" s="129"/>
      <c r="AR3031" s="123"/>
      <c r="AT3031" s="124"/>
    </row>
    <row r="3032" spans="1:46" ht="12.75" customHeight="1" x14ac:dyDescent="0.2">
      <c r="A3032" s="123"/>
      <c r="B3032" s="124"/>
      <c r="C3032" s="129"/>
      <c r="AR3032" s="123"/>
      <c r="AT3032" s="124"/>
    </row>
    <row r="3033" spans="1:46" ht="12.75" customHeight="1" x14ac:dyDescent="0.2">
      <c r="A3033" s="123"/>
      <c r="B3033" s="124"/>
      <c r="C3033" s="129"/>
      <c r="AR3033" s="123"/>
      <c r="AT3033" s="124"/>
    </row>
    <row r="3034" spans="1:46" ht="12.75" customHeight="1" x14ac:dyDescent="0.2">
      <c r="A3034" s="123"/>
      <c r="B3034" s="124"/>
      <c r="C3034" s="129"/>
      <c r="AR3034" s="123"/>
      <c r="AT3034" s="124"/>
    </row>
    <row r="3035" spans="1:46" ht="12.75" customHeight="1" x14ac:dyDescent="0.2">
      <c r="A3035" s="123"/>
      <c r="B3035" s="124"/>
      <c r="C3035" s="129"/>
      <c r="AR3035" s="123"/>
      <c r="AT3035" s="124"/>
    </row>
    <row r="3036" spans="1:46" ht="12.75" customHeight="1" x14ac:dyDescent="0.2">
      <c r="A3036" s="123"/>
      <c r="B3036" s="124"/>
      <c r="C3036" s="129"/>
      <c r="AR3036" s="123"/>
      <c r="AT3036" s="124"/>
    </row>
    <row r="3037" spans="1:46" ht="12.75" customHeight="1" x14ac:dyDescent="0.2">
      <c r="A3037" s="123"/>
      <c r="B3037" s="124"/>
      <c r="C3037" s="129"/>
      <c r="AR3037" s="123"/>
      <c r="AT3037" s="124"/>
    </row>
    <row r="3038" spans="1:46" ht="12.75" customHeight="1" x14ac:dyDescent="0.2">
      <c r="A3038" s="123"/>
      <c r="B3038" s="124"/>
      <c r="C3038" s="129"/>
      <c r="AR3038" s="123"/>
      <c r="AT3038" s="124"/>
    </row>
    <row r="3039" spans="1:46" ht="12.75" customHeight="1" x14ac:dyDescent="0.2">
      <c r="A3039" s="123"/>
      <c r="B3039" s="124"/>
      <c r="C3039" s="129"/>
      <c r="AR3039" s="123"/>
      <c r="AT3039" s="124"/>
    </row>
    <row r="3040" spans="1:46" ht="12.75" customHeight="1" x14ac:dyDescent="0.2">
      <c r="A3040" s="123"/>
      <c r="B3040" s="124"/>
      <c r="C3040" s="129"/>
      <c r="AR3040" s="123"/>
      <c r="AT3040" s="124"/>
    </row>
    <row r="3041" spans="1:46" ht="12.75" customHeight="1" x14ac:dyDescent="0.2">
      <c r="A3041" s="123"/>
      <c r="B3041" s="124"/>
      <c r="C3041" s="129"/>
      <c r="AR3041" s="123"/>
      <c r="AT3041" s="124"/>
    </row>
    <row r="3042" spans="1:46" ht="12.75" customHeight="1" x14ac:dyDescent="0.2">
      <c r="A3042" s="123"/>
      <c r="B3042" s="124"/>
      <c r="C3042" s="129"/>
      <c r="AR3042" s="123"/>
      <c r="AT3042" s="124"/>
    </row>
    <row r="3043" spans="1:46" ht="12.75" customHeight="1" x14ac:dyDescent="0.2">
      <c r="A3043" s="123"/>
      <c r="B3043" s="124"/>
      <c r="C3043" s="129"/>
      <c r="AR3043" s="123"/>
      <c r="AT3043" s="124"/>
    </row>
    <row r="3044" spans="1:46" ht="12.75" customHeight="1" x14ac:dyDescent="0.2">
      <c r="A3044" s="123"/>
      <c r="B3044" s="124"/>
      <c r="C3044" s="129"/>
      <c r="AR3044" s="123"/>
      <c r="AT3044" s="124"/>
    </row>
    <row r="3045" spans="1:46" ht="12.75" customHeight="1" x14ac:dyDescent="0.2">
      <c r="A3045" s="123"/>
      <c r="B3045" s="124"/>
      <c r="C3045" s="129"/>
      <c r="AR3045" s="123"/>
      <c r="AT3045" s="124"/>
    </row>
    <row r="3046" spans="1:46" ht="12.75" customHeight="1" x14ac:dyDescent="0.2">
      <c r="A3046" s="123"/>
      <c r="B3046" s="124"/>
      <c r="C3046" s="129"/>
      <c r="AR3046" s="123"/>
      <c r="AT3046" s="124"/>
    </row>
    <row r="3047" spans="1:46" ht="12.75" customHeight="1" x14ac:dyDescent="0.2">
      <c r="A3047" s="123"/>
      <c r="B3047" s="124"/>
      <c r="C3047" s="129"/>
      <c r="AR3047" s="123"/>
      <c r="AT3047" s="124"/>
    </row>
    <row r="3048" spans="1:46" ht="12.75" customHeight="1" x14ac:dyDescent="0.2">
      <c r="A3048" s="123"/>
      <c r="B3048" s="124"/>
      <c r="C3048" s="129"/>
      <c r="AR3048" s="123"/>
      <c r="AT3048" s="124"/>
    </row>
    <row r="3049" spans="1:46" ht="12.75" customHeight="1" x14ac:dyDescent="0.2">
      <c r="A3049" s="123"/>
      <c r="B3049" s="124"/>
      <c r="C3049" s="129"/>
      <c r="AR3049" s="123"/>
      <c r="AT3049" s="124"/>
    </row>
    <row r="3050" spans="1:46" ht="12.75" customHeight="1" x14ac:dyDescent="0.2">
      <c r="A3050" s="123"/>
      <c r="B3050" s="124"/>
      <c r="C3050" s="129"/>
      <c r="AR3050" s="123"/>
      <c r="AT3050" s="124"/>
    </row>
    <row r="3051" spans="1:46" ht="12.75" customHeight="1" x14ac:dyDescent="0.2">
      <c r="A3051" s="123"/>
      <c r="B3051" s="124"/>
      <c r="C3051" s="129"/>
      <c r="AR3051" s="123"/>
      <c r="AT3051" s="124"/>
    </row>
    <row r="3052" spans="1:46" ht="12.75" customHeight="1" x14ac:dyDescent="0.2">
      <c r="A3052" s="123"/>
      <c r="B3052" s="124"/>
      <c r="C3052" s="129"/>
      <c r="AR3052" s="123"/>
      <c r="AT3052" s="124"/>
    </row>
    <row r="3053" spans="1:46" ht="12.75" customHeight="1" x14ac:dyDescent="0.2">
      <c r="A3053" s="123"/>
      <c r="B3053" s="124"/>
      <c r="C3053" s="129"/>
      <c r="AR3053" s="123"/>
      <c r="AT3053" s="124"/>
    </row>
    <row r="3054" spans="1:46" ht="12.75" customHeight="1" x14ac:dyDescent="0.2">
      <c r="A3054" s="123"/>
      <c r="B3054" s="124"/>
      <c r="C3054" s="129"/>
      <c r="AR3054" s="123"/>
      <c r="AT3054" s="124"/>
    </row>
    <row r="3055" spans="1:46" ht="12.75" customHeight="1" x14ac:dyDescent="0.2">
      <c r="A3055" s="123"/>
      <c r="B3055" s="124"/>
      <c r="C3055" s="129"/>
      <c r="AR3055" s="123"/>
      <c r="AT3055" s="124"/>
    </row>
    <row r="3056" spans="1:46" ht="12.75" customHeight="1" x14ac:dyDescent="0.2">
      <c r="A3056" s="123"/>
      <c r="B3056" s="124"/>
      <c r="C3056" s="129"/>
      <c r="AR3056" s="123"/>
      <c r="AT3056" s="124"/>
    </row>
    <row r="3057" spans="1:46" ht="12.75" customHeight="1" x14ac:dyDescent="0.2">
      <c r="A3057" s="123"/>
      <c r="B3057" s="124"/>
      <c r="C3057" s="129"/>
      <c r="AR3057" s="123"/>
      <c r="AT3057" s="124"/>
    </row>
    <row r="3058" spans="1:46" ht="12.75" customHeight="1" x14ac:dyDescent="0.2">
      <c r="A3058" s="123"/>
      <c r="B3058" s="124"/>
      <c r="C3058" s="129"/>
      <c r="AR3058" s="123"/>
      <c r="AT3058" s="124"/>
    </row>
    <row r="3059" spans="1:46" ht="12.75" customHeight="1" x14ac:dyDescent="0.2">
      <c r="A3059" s="123"/>
      <c r="B3059" s="124"/>
      <c r="C3059" s="129"/>
      <c r="AR3059" s="123"/>
      <c r="AT3059" s="124"/>
    </row>
    <row r="3060" spans="1:46" ht="12.75" customHeight="1" x14ac:dyDescent="0.2">
      <c r="A3060" s="123"/>
      <c r="B3060" s="124"/>
      <c r="C3060" s="129"/>
      <c r="AR3060" s="123"/>
      <c r="AT3060" s="124"/>
    </row>
    <row r="3061" spans="1:46" ht="12.75" customHeight="1" x14ac:dyDescent="0.2">
      <c r="A3061" s="123"/>
      <c r="B3061" s="124"/>
      <c r="C3061" s="129"/>
      <c r="AR3061" s="123"/>
      <c r="AT3061" s="124"/>
    </row>
    <row r="3062" spans="1:46" ht="12.75" customHeight="1" x14ac:dyDescent="0.2">
      <c r="A3062" s="123"/>
      <c r="B3062" s="124"/>
      <c r="C3062" s="129"/>
      <c r="AR3062" s="123"/>
      <c r="AT3062" s="124"/>
    </row>
    <row r="3063" spans="1:46" ht="12.75" customHeight="1" x14ac:dyDescent="0.2">
      <c r="A3063" s="123"/>
      <c r="B3063" s="124"/>
      <c r="C3063" s="129"/>
      <c r="AR3063" s="123"/>
      <c r="AT3063" s="124"/>
    </row>
    <row r="3064" spans="1:46" ht="12.75" customHeight="1" x14ac:dyDescent="0.2">
      <c r="A3064" s="123"/>
      <c r="B3064" s="124"/>
      <c r="C3064" s="129"/>
      <c r="AR3064" s="123"/>
      <c r="AT3064" s="124"/>
    </row>
    <row r="3065" spans="1:46" ht="12.75" customHeight="1" x14ac:dyDescent="0.2">
      <c r="A3065" s="123"/>
      <c r="B3065" s="124"/>
      <c r="C3065" s="129"/>
      <c r="AR3065" s="123"/>
      <c r="AT3065" s="124"/>
    </row>
    <row r="3066" spans="1:46" ht="12.75" customHeight="1" x14ac:dyDescent="0.2">
      <c r="A3066" s="123"/>
      <c r="B3066" s="124"/>
      <c r="C3066" s="129"/>
      <c r="AR3066" s="123"/>
      <c r="AT3066" s="124"/>
    </row>
    <row r="3067" spans="1:46" ht="12.75" customHeight="1" x14ac:dyDescent="0.2">
      <c r="A3067" s="123"/>
      <c r="B3067" s="124"/>
      <c r="C3067" s="129"/>
      <c r="AR3067" s="123"/>
      <c r="AT3067" s="124"/>
    </row>
    <row r="3068" spans="1:46" ht="12.75" customHeight="1" x14ac:dyDescent="0.2">
      <c r="A3068" s="123"/>
      <c r="B3068" s="124"/>
      <c r="C3068" s="129"/>
      <c r="AR3068" s="123"/>
      <c r="AT3068" s="124"/>
    </row>
    <row r="3069" spans="1:46" ht="12.75" customHeight="1" x14ac:dyDescent="0.2">
      <c r="A3069" s="123"/>
      <c r="B3069" s="124"/>
      <c r="C3069" s="129"/>
      <c r="AR3069" s="123"/>
      <c r="AT3069" s="124"/>
    </row>
    <row r="3070" spans="1:46" ht="12.75" customHeight="1" x14ac:dyDescent="0.2">
      <c r="A3070" s="123"/>
      <c r="B3070" s="124"/>
      <c r="C3070" s="129"/>
      <c r="AR3070" s="123"/>
      <c r="AT3070" s="124"/>
    </row>
    <row r="3071" spans="1:46" ht="12.75" customHeight="1" x14ac:dyDescent="0.2">
      <c r="A3071" s="123"/>
      <c r="B3071" s="124"/>
      <c r="C3071" s="129"/>
      <c r="AR3071" s="123"/>
      <c r="AT3071" s="124"/>
    </row>
    <row r="3072" spans="1:46" ht="12.75" customHeight="1" x14ac:dyDescent="0.2">
      <c r="A3072" s="123"/>
      <c r="B3072" s="124"/>
      <c r="C3072" s="129"/>
      <c r="AR3072" s="123"/>
      <c r="AT3072" s="124"/>
    </row>
    <row r="3073" spans="1:46" ht="12.75" customHeight="1" x14ac:dyDescent="0.2">
      <c r="A3073" s="123"/>
      <c r="B3073" s="124"/>
      <c r="C3073" s="129"/>
      <c r="AR3073" s="123"/>
      <c r="AT3073" s="124"/>
    </row>
    <row r="3074" spans="1:46" ht="12.75" customHeight="1" x14ac:dyDescent="0.2">
      <c r="A3074" s="123"/>
      <c r="B3074" s="124"/>
      <c r="C3074" s="129"/>
      <c r="AR3074" s="123"/>
      <c r="AT3074" s="124"/>
    </row>
    <row r="3075" spans="1:46" ht="12.75" customHeight="1" x14ac:dyDescent="0.2">
      <c r="A3075" s="123"/>
      <c r="B3075" s="124"/>
      <c r="C3075" s="129"/>
      <c r="AR3075" s="123"/>
      <c r="AT3075" s="124"/>
    </row>
    <row r="3076" spans="1:46" ht="12.75" customHeight="1" x14ac:dyDescent="0.2">
      <c r="A3076" s="123"/>
      <c r="B3076" s="124"/>
      <c r="C3076" s="129"/>
      <c r="AR3076" s="123"/>
      <c r="AT3076" s="124"/>
    </row>
    <row r="3077" spans="1:46" ht="12.75" customHeight="1" x14ac:dyDescent="0.2">
      <c r="A3077" s="123"/>
      <c r="B3077" s="124"/>
      <c r="C3077" s="129"/>
      <c r="AR3077" s="123"/>
      <c r="AT3077" s="124"/>
    </row>
    <row r="3078" spans="1:46" ht="12.75" customHeight="1" x14ac:dyDescent="0.2">
      <c r="A3078" s="123"/>
      <c r="B3078" s="124"/>
      <c r="C3078" s="129"/>
      <c r="AR3078" s="123"/>
      <c r="AT3078" s="124"/>
    </row>
    <row r="3079" spans="1:46" ht="12.75" customHeight="1" x14ac:dyDescent="0.2">
      <c r="A3079" s="123"/>
      <c r="B3079" s="124"/>
      <c r="C3079" s="129"/>
      <c r="AR3079" s="123"/>
      <c r="AT3079" s="124"/>
    </row>
    <row r="3080" spans="1:46" ht="12.75" customHeight="1" x14ac:dyDescent="0.2">
      <c r="A3080" s="123"/>
      <c r="B3080" s="124"/>
      <c r="C3080" s="129"/>
      <c r="AR3080" s="123"/>
      <c r="AT3080" s="124"/>
    </row>
    <row r="3081" spans="1:46" ht="12.75" customHeight="1" x14ac:dyDescent="0.2">
      <c r="A3081" s="123"/>
      <c r="B3081" s="124"/>
      <c r="C3081" s="129"/>
      <c r="AR3081" s="123"/>
      <c r="AT3081" s="124"/>
    </row>
    <row r="3082" spans="1:46" ht="12.75" customHeight="1" x14ac:dyDescent="0.2">
      <c r="A3082" s="123"/>
      <c r="B3082" s="124"/>
      <c r="C3082" s="129"/>
      <c r="AR3082" s="123"/>
      <c r="AT3082" s="124"/>
    </row>
    <row r="3083" spans="1:46" ht="12.75" customHeight="1" x14ac:dyDescent="0.2">
      <c r="A3083" s="123"/>
      <c r="B3083" s="124"/>
      <c r="C3083" s="129"/>
      <c r="AR3083" s="123"/>
      <c r="AT3083" s="124"/>
    </row>
    <row r="3084" spans="1:46" ht="12.75" customHeight="1" x14ac:dyDescent="0.2">
      <c r="A3084" s="123"/>
      <c r="B3084" s="124"/>
      <c r="C3084" s="129"/>
      <c r="AR3084" s="123"/>
      <c r="AT3084" s="124"/>
    </row>
    <row r="3085" spans="1:46" ht="12.75" customHeight="1" x14ac:dyDescent="0.2">
      <c r="A3085" s="123"/>
      <c r="B3085" s="124"/>
      <c r="C3085" s="129"/>
      <c r="AR3085" s="123"/>
      <c r="AT3085" s="124"/>
    </row>
    <row r="3086" spans="1:46" ht="12.75" customHeight="1" x14ac:dyDescent="0.2">
      <c r="A3086" s="123"/>
      <c r="B3086" s="124"/>
      <c r="C3086" s="129"/>
      <c r="AR3086" s="123"/>
      <c r="AT3086" s="124"/>
    </row>
    <row r="3087" spans="1:46" ht="12.75" customHeight="1" x14ac:dyDescent="0.2">
      <c r="A3087" s="123"/>
      <c r="B3087" s="124"/>
      <c r="C3087" s="129"/>
      <c r="AR3087" s="123"/>
      <c r="AT3087" s="124"/>
    </row>
    <row r="3088" spans="1:46" ht="12.75" customHeight="1" x14ac:dyDescent="0.2">
      <c r="A3088" s="123"/>
      <c r="B3088" s="124"/>
      <c r="C3088" s="129"/>
      <c r="AR3088" s="123"/>
      <c r="AT3088" s="124"/>
    </row>
    <row r="3089" spans="1:46" ht="12.75" customHeight="1" x14ac:dyDescent="0.2">
      <c r="A3089" s="123"/>
      <c r="B3089" s="124"/>
      <c r="C3089" s="129"/>
      <c r="AR3089" s="123"/>
      <c r="AT3089" s="124"/>
    </row>
    <row r="3090" spans="1:46" ht="12.75" customHeight="1" x14ac:dyDescent="0.2">
      <c r="A3090" s="123"/>
      <c r="B3090" s="124"/>
      <c r="C3090" s="129"/>
      <c r="AR3090" s="123"/>
      <c r="AT3090" s="124"/>
    </row>
    <row r="3091" spans="1:46" ht="12.75" customHeight="1" x14ac:dyDescent="0.2">
      <c r="A3091" s="123"/>
      <c r="B3091" s="124"/>
      <c r="C3091" s="129"/>
      <c r="AR3091" s="123"/>
      <c r="AT3091" s="124"/>
    </row>
    <row r="3092" spans="1:46" ht="12.75" customHeight="1" x14ac:dyDescent="0.2">
      <c r="A3092" s="123"/>
      <c r="B3092" s="124"/>
      <c r="C3092" s="129"/>
      <c r="AR3092" s="123"/>
      <c r="AT3092" s="124"/>
    </row>
    <row r="3093" spans="1:46" ht="12.75" customHeight="1" x14ac:dyDescent="0.2">
      <c r="A3093" s="123"/>
      <c r="B3093" s="124"/>
      <c r="C3093" s="129"/>
      <c r="AR3093" s="123"/>
      <c r="AT3093" s="124"/>
    </row>
    <row r="3094" spans="1:46" ht="12.75" customHeight="1" x14ac:dyDescent="0.2">
      <c r="A3094" s="123"/>
      <c r="B3094" s="124"/>
      <c r="C3094" s="129"/>
      <c r="AR3094" s="123"/>
      <c r="AT3094" s="124"/>
    </row>
    <row r="3095" spans="1:46" ht="12.75" customHeight="1" x14ac:dyDescent="0.2">
      <c r="A3095" s="123"/>
      <c r="B3095" s="124"/>
      <c r="C3095" s="129"/>
      <c r="AR3095" s="123"/>
      <c r="AT3095" s="124"/>
    </row>
    <row r="3096" spans="1:46" ht="12.75" customHeight="1" x14ac:dyDescent="0.2">
      <c r="A3096" s="123"/>
      <c r="B3096" s="124"/>
      <c r="C3096" s="129"/>
      <c r="AR3096" s="123"/>
      <c r="AT3096" s="124"/>
    </row>
    <row r="3097" spans="1:46" ht="12.75" customHeight="1" x14ac:dyDescent="0.2">
      <c r="A3097" s="123"/>
      <c r="B3097" s="124"/>
      <c r="C3097" s="129"/>
      <c r="AR3097" s="123"/>
      <c r="AT3097" s="124"/>
    </row>
    <row r="3098" spans="1:46" ht="12.75" customHeight="1" x14ac:dyDescent="0.2">
      <c r="A3098" s="123"/>
      <c r="B3098" s="124"/>
      <c r="C3098" s="129"/>
      <c r="AR3098" s="123"/>
      <c r="AT3098" s="124"/>
    </row>
    <row r="3099" spans="1:46" ht="12.75" customHeight="1" x14ac:dyDescent="0.2">
      <c r="A3099" s="123"/>
      <c r="B3099" s="124"/>
      <c r="C3099" s="129"/>
      <c r="AR3099" s="123"/>
      <c r="AT3099" s="124"/>
    </row>
    <row r="3100" spans="1:46" ht="12.75" customHeight="1" x14ac:dyDescent="0.2">
      <c r="A3100" s="123"/>
      <c r="B3100" s="124"/>
      <c r="C3100" s="129"/>
      <c r="AR3100" s="123"/>
      <c r="AT3100" s="124"/>
    </row>
    <row r="3101" spans="1:46" ht="12.75" customHeight="1" x14ac:dyDescent="0.2">
      <c r="A3101" s="123"/>
      <c r="B3101" s="124"/>
      <c r="C3101" s="129"/>
      <c r="AR3101" s="123"/>
      <c r="AT3101" s="124"/>
    </row>
    <row r="3102" spans="1:46" ht="12.75" customHeight="1" x14ac:dyDescent="0.2">
      <c r="A3102" s="123"/>
      <c r="B3102" s="124"/>
      <c r="C3102" s="129"/>
      <c r="AR3102" s="123"/>
      <c r="AT3102" s="124"/>
    </row>
    <row r="3103" spans="1:46" ht="12.75" customHeight="1" x14ac:dyDescent="0.2">
      <c r="A3103" s="123"/>
      <c r="B3103" s="124"/>
      <c r="C3103" s="129"/>
      <c r="AR3103" s="123"/>
      <c r="AT3103" s="124"/>
    </row>
    <row r="3104" spans="1:46" ht="12.75" customHeight="1" x14ac:dyDescent="0.2">
      <c r="A3104" s="123"/>
      <c r="B3104" s="124"/>
      <c r="C3104" s="129"/>
      <c r="AR3104" s="123"/>
      <c r="AT3104" s="124"/>
    </row>
    <row r="3105" spans="1:46" ht="12.75" customHeight="1" x14ac:dyDescent="0.2">
      <c r="A3105" s="123"/>
      <c r="B3105" s="124"/>
      <c r="C3105" s="129"/>
      <c r="AR3105" s="123"/>
      <c r="AT3105" s="124"/>
    </row>
    <row r="3106" spans="1:46" ht="12.75" customHeight="1" x14ac:dyDescent="0.2">
      <c r="A3106" s="123"/>
      <c r="B3106" s="124"/>
      <c r="C3106" s="129"/>
      <c r="AR3106" s="123"/>
      <c r="AT3106" s="124"/>
    </row>
    <row r="3107" spans="1:46" ht="12.75" customHeight="1" x14ac:dyDescent="0.2">
      <c r="A3107" s="123"/>
      <c r="B3107" s="124"/>
      <c r="C3107" s="129"/>
      <c r="AR3107" s="123"/>
      <c r="AT3107" s="124"/>
    </row>
    <row r="3108" spans="1:46" ht="12.75" customHeight="1" x14ac:dyDescent="0.2">
      <c r="A3108" s="123"/>
      <c r="B3108" s="124"/>
      <c r="C3108" s="129"/>
      <c r="AR3108" s="123"/>
      <c r="AT3108" s="124"/>
    </row>
    <row r="3109" spans="1:46" ht="12.75" customHeight="1" x14ac:dyDescent="0.2">
      <c r="A3109" s="123"/>
      <c r="B3109" s="124"/>
      <c r="C3109" s="129"/>
      <c r="AR3109" s="123"/>
      <c r="AT3109" s="124"/>
    </row>
    <row r="3110" spans="1:46" ht="12.75" customHeight="1" x14ac:dyDescent="0.2">
      <c r="A3110" s="123"/>
      <c r="B3110" s="124"/>
      <c r="C3110" s="129"/>
      <c r="AR3110" s="123"/>
      <c r="AT3110" s="124"/>
    </row>
    <row r="3111" spans="1:46" ht="12.75" customHeight="1" x14ac:dyDescent="0.2">
      <c r="A3111" s="123"/>
      <c r="B3111" s="124"/>
      <c r="C3111" s="129"/>
      <c r="AR3111" s="123"/>
      <c r="AT3111" s="124"/>
    </row>
    <row r="3112" spans="1:46" ht="12.75" customHeight="1" x14ac:dyDescent="0.2">
      <c r="A3112" s="123"/>
      <c r="B3112" s="124"/>
      <c r="C3112" s="129"/>
      <c r="AR3112" s="123"/>
      <c r="AT3112" s="124"/>
    </row>
    <row r="3113" spans="1:46" ht="12.75" customHeight="1" x14ac:dyDescent="0.2">
      <c r="A3113" s="123"/>
      <c r="B3113" s="124"/>
      <c r="C3113" s="129"/>
      <c r="AR3113" s="123"/>
      <c r="AT3113" s="124"/>
    </row>
    <row r="3114" spans="1:46" ht="12.75" customHeight="1" x14ac:dyDescent="0.2">
      <c r="A3114" s="123"/>
      <c r="B3114" s="124"/>
      <c r="C3114" s="129"/>
      <c r="AR3114" s="123"/>
      <c r="AT3114" s="124"/>
    </row>
    <row r="3115" spans="1:46" ht="12.75" customHeight="1" x14ac:dyDescent="0.2">
      <c r="A3115" s="123"/>
      <c r="B3115" s="124"/>
      <c r="C3115" s="129"/>
      <c r="AR3115" s="123"/>
      <c r="AT3115" s="124"/>
    </row>
    <row r="3116" spans="1:46" ht="12.75" customHeight="1" x14ac:dyDescent="0.2">
      <c r="A3116" s="123"/>
      <c r="B3116" s="124"/>
      <c r="C3116" s="129"/>
      <c r="AR3116" s="123"/>
      <c r="AT3116" s="124"/>
    </row>
    <row r="3117" spans="1:46" ht="12.75" customHeight="1" x14ac:dyDescent="0.2">
      <c r="A3117" s="123"/>
      <c r="B3117" s="124"/>
      <c r="C3117" s="129"/>
      <c r="AR3117" s="123"/>
      <c r="AT3117" s="124"/>
    </row>
    <row r="3118" spans="1:46" ht="12.75" customHeight="1" x14ac:dyDescent="0.2">
      <c r="A3118" s="123"/>
      <c r="B3118" s="124"/>
      <c r="C3118" s="129"/>
      <c r="AR3118" s="123"/>
      <c r="AT3118" s="124"/>
    </row>
    <row r="3119" spans="1:46" ht="12.75" customHeight="1" x14ac:dyDescent="0.2">
      <c r="A3119" s="123"/>
      <c r="B3119" s="124"/>
      <c r="C3119" s="129"/>
      <c r="AR3119" s="123"/>
      <c r="AT3119" s="124"/>
    </row>
    <row r="3120" spans="1:46" ht="12.75" customHeight="1" x14ac:dyDescent="0.2">
      <c r="A3120" s="123"/>
      <c r="B3120" s="124"/>
      <c r="C3120" s="129"/>
      <c r="AR3120" s="123"/>
      <c r="AT3120" s="124"/>
    </row>
    <row r="3121" spans="1:46" ht="12.75" customHeight="1" x14ac:dyDescent="0.2">
      <c r="A3121" s="123"/>
      <c r="B3121" s="124"/>
      <c r="C3121" s="129"/>
      <c r="AR3121" s="123"/>
      <c r="AT3121" s="124"/>
    </row>
    <row r="3122" spans="1:46" ht="12.75" customHeight="1" x14ac:dyDescent="0.2">
      <c r="A3122" s="123"/>
      <c r="B3122" s="124"/>
      <c r="C3122" s="129"/>
      <c r="AR3122" s="123"/>
      <c r="AT3122" s="124"/>
    </row>
    <row r="3123" spans="1:46" ht="12.75" customHeight="1" x14ac:dyDescent="0.2">
      <c r="A3123" s="123"/>
      <c r="B3123" s="124"/>
      <c r="C3123" s="129"/>
      <c r="AR3123" s="123"/>
      <c r="AT3123" s="124"/>
    </row>
    <row r="3124" spans="1:46" ht="12.75" customHeight="1" x14ac:dyDescent="0.2">
      <c r="A3124" s="123"/>
      <c r="B3124" s="124"/>
      <c r="C3124" s="129"/>
      <c r="AR3124" s="123"/>
      <c r="AT3124" s="124"/>
    </row>
    <row r="3125" spans="1:46" ht="12.75" customHeight="1" x14ac:dyDescent="0.2">
      <c r="A3125" s="123"/>
      <c r="B3125" s="124"/>
      <c r="C3125" s="129"/>
      <c r="AR3125" s="123"/>
      <c r="AT3125" s="124"/>
    </row>
    <row r="3126" spans="1:46" ht="12.75" customHeight="1" x14ac:dyDescent="0.2">
      <c r="A3126" s="123"/>
      <c r="B3126" s="124"/>
      <c r="C3126" s="129"/>
      <c r="AR3126" s="123"/>
      <c r="AT3126" s="124"/>
    </row>
    <row r="3127" spans="1:46" ht="12.75" customHeight="1" x14ac:dyDescent="0.2">
      <c r="A3127" s="123"/>
      <c r="B3127" s="124"/>
      <c r="C3127" s="129"/>
      <c r="AR3127" s="123"/>
      <c r="AT3127" s="124"/>
    </row>
    <row r="3128" spans="1:46" ht="12.75" customHeight="1" x14ac:dyDescent="0.2">
      <c r="A3128" s="123"/>
      <c r="B3128" s="124"/>
      <c r="C3128" s="129"/>
      <c r="AR3128" s="123"/>
      <c r="AT3128" s="124"/>
    </row>
    <row r="3129" spans="1:46" ht="12.75" customHeight="1" x14ac:dyDescent="0.2">
      <c r="A3129" s="123"/>
      <c r="B3129" s="124"/>
      <c r="C3129" s="129"/>
      <c r="AR3129" s="123"/>
      <c r="AT3129" s="124"/>
    </row>
    <row r="3130" spans="1:46" ht="12.75" customHeight="1" x14ac:dyDescent="0.2">
      <c r="A3130" s="123"/>
      <c r="B3130" s="124"/>
      <c r="C3130" s="129"/>
      <c r="AR3130" s="123"/>
      <c r="AT3130" s="124"/>
    </row>
    <row r="3131" spans="1:46" ht="12.75" customHeight="1" x14ac:dyDescent="0.2">
      <c r="A3131" s="123"/>
      <c r="B3131" s="124"/>
      <c r="C3131" s="129"/>
      <c r="AR3131" s="123"/>
      <c r="AT3131" s="124"/>
    </row>
    <row r="3132" spans="1:46" ht="12.75" customHeight="1" x14ac:dyDescent="0.2">
      <c r="A3132" s="123"/>
      <c r="B3132" s="124"/>
      <c r="C3132" s="129"/>
      <c r="AR3132" s="123"/>
      <c r="AT3132" s="124"/>
    </row>
    <row r="3133" spans="1:46" ht="12.75" customHeight="1" x14ac:dyDescent="0.2">
      <c r="A3133" s="123"/>
      <c r="B3133" s="124"/>
      <c r="C3133" s="129"/>
      <c r="AR3133" s="123"/>
      <c r="AT3133" s="124"/>
    </row>
    <row r="3134" spans="1:46" ht="12.75" customHeight="1" x14ac:dyDescent="0.2">
      <c r="A3134" s="123"/>
      <c r="B3134" s="124"/>
      <c r="C3134" s="129"/>
      <c r="AR3134" s="123"/>
      <c r="AT3134" s="124"/>
    </row>
    <row r="3135" spans="1:46" ht="12.75" customHeight="1" x14ac:dyDescent="0.2">
      <c r="A3135" s="123"/>
      <c r="B3135" s="124"/>
      <c r="C3135" s="129"/>
      <c r="AR3135" s="123"/>
      <c r="AT3135" s="124"/>
    </row>
    <row r="3136" spans="1:46" ht="12.75" customHeight="1" x14ac:dyDescent="0.2">
      <c r="A3136" s="123"/>
      <c r="B3136" s="124"/>
      <c r="C3136" s="129"/>
      <c r="AR3136" s="123"/>
      <c r="AT3136" s="124"/>
    </row>
    <row r="3137" spans="1:46" ht="12.75" customHeight="1" x14ac:dyDescent="0.2">
      <c r="A3137" s="123"/>
      <c r="B3137" s="124"/>
      <c r="C3137" s="129"/>
      <c r="AR3137" s="123"/>
      <c r="AT3137" s="124"/>
    </row>
    <row r="3138" spans="1:46" ht="12.75" customHeight="1" x14ac:dyDescent="0.2">
      <c r="A3138" s="123"/>
      <c r="B3138" s="124"/>
      <c r="C3138" s="129"/>
      <c r="AR3138" s="123"/>
      <c r="AT3138" s="124"/>
    </row>
    <row r="3139" spans="1:46" ht="12.75" customHeight="1" x14ac:dyDescent="0.2">
      <c r="A3139" s="123"/>
      <c r="B3139" s="124"/>
      <c r="C3139" s="129"/>
      <c r="AR3139" s="123"/>
      <c r="AT3139" s="124"/>
    </row>
    <row r="3140" spans="1:46" ht="12.75" customHeight="1" x14ac:dyDescent="0.2">
      <c r="A3140" s="123"/>
      <c r="B3140" s="124"/>
      <c r="C3140" s="129"/>
      <c r="AR3140" s="123"/>
      <c r="AT3140" s="124"/>
    </row>
    <row r="3141" spans="1:46" ht="12.75" customHeight="1" x14ac:dyDescent="0.2">
      <c r="A3141" s="123"/>
      <c r="B3141" s="124"/>
      <c r="C3141" s="129"/>
      <c r="AR3141" s="123"/>
      <c r="AT3141" s="124"/>
    </row>
    <row r="3142" spans="1:46" ht="12.75" customHeight="1" x14ac:dyDescent="0.2">
      <c r="A3142" s="123"/>
      <c r="B3142" s="124"/>
      <c r="C3142" s="129"/>
      <c r="AR3142" s="123"/>
      <c r="AT3142" s="124"/>
    </row>
    <row r="3143" spans="1:46" ht="12.75" customHeight="1" x14ac:dyDescent="0.2">
      <c r="A3143" s="123"/>
      <c r="B3143" s="124"/>
      <c r="C3143" s="129"/>
      <c r="AR3143" s="123"/>
      <c r="AT3143" s="124"/>
    </row>
    <row r="3144" spans="1:46" ht="12.75" customHeight="1" x14ac:dyDescent="0.2">
      <c r="A3144" s="123"/>
      <c r="B3144" s="124"/>
      <c r="C3144" s="129"/>
      <c r="AR3144" s="123"/>
      <c r="AT3144" s="124"/>
    </row>
    <row r="3145" spans="1:46" ht="12.75" customHeight="1" x14ac:dyDescent="0.2">
      <c r="A3145" s="123"/>
      <c r="B3145" s="124"/>
      <c r="C3145" s="129"/>
      <c r="AR3145" s="123"/>
      <c r="AT3145" s="124"/>
    </row>
    <row r="3146" spans="1:46" x14ac:dyDescent="0.2">
      <c r="A3146" s="123"/>
      <c r="B3146" s="124"/>
      <c r="C3146" s="129"/>
      <c r="AR3146" s="123"/>
      <c r="AT3146" s="124"/>
    </row>
    <row r="3147" spans="1:46" x14ac:dyDescent="0.2">
      <c r="A3147" s="123"/>
      <c r="B3147" s="124"/>
      <c r="C3147" s="129"/>
      <c r="AR3147" s="123"/>
      <c r="AT3147" s="124"/>
    </row>
    <row r="3148" spans="1:46" x14ac:dyDescent="0.2">
      <c r="A3148" s="123"/>
      <c r="B3148" s="124"/>
      <c r="C3148" s="129"/>
      <c r="AR3148" s="123"/>
      <c r="AT3148" s="124"/>
    </row>
    <row r="3149" spans="1:46" x14ac:dyDescent="0.2">
      <c r="A3149" s="123"/>
      <c r="B3149" s="124"/>
      <c r="C3149" s="129"/>
      <c r="AR3149" s="123"/>
      <c r="AT3149" s="124"/>
    </row>
    <row r="3150" spans="1:46" x14ac:dyDescent="0.2">
      <c r="A3150" s="123"/>
      <c r="B3150" s="124"/>
      <c r="C3150" s="129"/>
      <c r="AR3150" s="123"/>
      <c r="AT3150" s="124"/>
    </row>
    <row r="3151" spans="1:46" x14ac:dyDescent="0.2">
      <c r="A3151" s="123"/>
      <c r="B3151" s="124"/>
      <c r="C3151" s="129"/>
      <c r="AR3151" s="123"/>
      <c r="AT3151" s="124"/>
    </row>
    <row r="3152" spans="1:46" x14ac:dyDescent="0.2">
      <c r="A3152" s="123"/>
      <c r="B3152" s="124"/>
      <c r="C3152" s="129"/>
      <c r="AR3152" s="123"/>
      <c r="AT3152" s="124"/>
    </row>
    <row r="3153" spans="1:46" x14ac:dyDescent="0.2">
      <c r="A3153" s="123"/>
      <c r="B3153" s="124"/>
      <c r="C3153" s="129"/>
      <c r="AR3153" s="123"/>
      <c r="AT3153" s="124"/>
    </row>
    <row r="3154" spans="1:46" x14ac:dyDescent="0.2">
      <c r="A3154" s="123"/>
      <c r="B3154" s="124"/>
      <c r="C3154" s="129"/>
      <c r="AR3154" s="123"/>
      <c r="AT3154" s="124"/>
    </row>
    <row r="3155" spans="1:46" x14ac:dyDescent="0.2">
      <c r="A3155" s="123"/>
      <c r="B3155" s="124"/>
      <c r="C3155" s="129"/>
      <c r="AR3155" s="123"/>
      <c r="AT3155" s="124"/>
    </row>
    <row r="3156" spans="1:46" x14ac:dyDescent="0.2">
      <c r="A3156" s="123"/>
      <c r="B3156" s="124"/>
      <c r="C3156" s="129"/>
      <c r="AR3156" s="123"/>
      <c r="AT3156" s="124"/>
    </row>
    <row r="3157" spans="1:46" x14ac:dyDescent="0.2">
      <c r="A3157" s="123"/>
      <c r="B3157" s="124"/>
      <c r="C3157" s="129"/>
      <c r="AR3157" s="123"/>
      <c r="AT3157" s="124"/>
    </row>
    <row r="3158" spans="1:46" x14ac:dyDescent="0.2">
      <c r="A3158" s="123"/>
      <c r="B3158" s="124"/>
      <c r="C3158" s="129"/>
      <c r="AR3158" s="123"/>
      <c r="AT3158" s="124"/>
    </row>
    <row r="3159" spans="1:46" x14ac:dyDescent="0.2">
      <c r="A3159" s="123"/>
      <c r="B3159" s="124"/>
      <c r="C3159" s="129"/>
      <c r="AR3159" s="123"/>
      <c r="AT3159" s="124"/>
    </row>
    <row r="3160" spans="1:46" x14ac:dyDescent="0.2">
      <c r="A3160" s="123"/>
      <c r="B3160" s="124"/>
      <c r="C3160" s="129"/>
      <c r="AR3160" s="123"/>
      <c r="AT3160" s="124"/>
    </row>
    <row r="3161" spans="1:46" x14ac:dyDescent="0.2">
      <c r="A3161" s="123"/>
      <c r="B3161" s="124"/>
      <c r="C3161" s="129"/>
      <c r="AR3161" s="123"/>
      <c r="AT3161" s="124"/>
    </row>
    <row r="3162" spans="1:46" x14ac:dyDescent="0.2">
      <c r="A3162" s="123"/>
      <c r="B3162" s="124"/>
      <c r="C3162" s="129"/>
      <c r="AR3162" s="123"/>
      <c r="AT3162" s="124"/>
    </row>
    <row r="3163" spans="1:46" x14ac:dyDescent="0.2">
      <c r="A3163" s="123"/>
      <c r="B3163" s="124"/>
      <c r="C3163" s="129"/>
      <c r="AR3163" s="123"/>
      <c r="AT3163" s="124"/>
    </row>
    <row r="3164" spans="1:46" x14ac:dyDescent="0.2">
      <c r="A3164" s="123"/>
      <c r="B3164" s="124"/>
      <c r="C3164" s="129"/>
      <c r="AR3164" s="123"/>
      <c r="AT3164" s="124"/>
    </row>
    <row r="3165" spans="1:46" x14ac:dyDescent="0.2">
      <c r="A3165" s="123"/>
      <c r="B3165" s="124"/>
      <c r="C3165" s="129"/>
      <c r="AR3165" s="123"/>
      <c r="AT3165" s="124"/>
    </row>
    <row r="3166" spans="1:46" x14ac:dyDescent="0.2">
      <c r="A3166" s="123"/>
      <c r="B3166" s="124"/>
      <c r="C3166" s="129"/>
      <c r="AR3166" s="123"/>
      <c r="AT3166" s="124"/>
    </row>
    <row r="3167" spans="1:46" x14ac:dyDescent="0.2">
      <c r="A3167" s="123"/>
      <c r="B3167" s="124"/>
      <c r="C3167" s="129"/>
      <c r="AR3167" s="123"/>
      <c r="AT3167" s="124"/>
    </row>
    <row r="3168" spans="1:46" x14ac:dyDescent="0.2">
      <c r="A3168" s="123"/>
      <c r="B3168" s="124"/>
      <c r="C3168" s="129"/>
      <c r="AR3168" s="123"/>
      <c r="AT3168" s="124"/>
    </row>
    <row r="3169" spans="1:46" x14ac:dyDescent="0.2">
      <c r="A3169" s="123"/>
      <c r="B3169" s="124"/>
      <c r="C3169" s="129"/>
      <c r="AR3169" s="123"/>
      <c r="AT3169" s="124"/>
    </row>
    <row r="3170" spans="1:46" x14ac:dyDescent="0.2">
      <c r="A3170" s="123"/>
      <c r="B3170" s="124"/>
      <c r="C3170" s="129"/>
      <c r="AR3170" s="123"/>
      <c r="AT3170" s="124"/>
    </row>
    <row r="3171" spans="1:46" x14ac:dyDescent="0.2">
      <c r="A3171" s="123"/>
      <c r="B3171" s="124"/>
      <c r="C3171" s="129"/>
      <c r="AR3171" s="123"/>
      <c r="AT3171" s="124"/>
    </row>
    <row r="3172" spans="1:46" x14ac:dyDescent="0.2">
      <c r="A3172" s="123"/>
      <c r="B3172" s="124"/>
      <c r="C3172" s="129"/>
      <c r="AR3172" s="123"/>
      <c r="AT3172" s="124"/>
    </row>
    <row r="3173" spans="1:46" x14ac:dyDescent="0.2">
      <c r="A3173" s="123"/>
      <c r="B3173" s="124"/>
      <c r="C3173" s="129"/>
      <c r="AR3173" s="123"/>
      <c r="AT3173" s="124"/>
    </row>
    <row r="3174" spans="1:46" x14ac:dyDescent="0.2">
      <c r="A3174" s="123"/>
      <c r="B3174" s="124"/>
      <c r="C3174" s="129"/>
      <c r="AR3174" s="123"/>
      <c r="AT3174" s="124"/>
    </row>
    <row r="3175" spans="1:46" x14ac:dyDescent="0.2">
      <c r="A3175" s="123"/>
      <c r="B3175" s="124"/>
      <c r="C3175" s="129"/>
      <c r="AR3175" s="123"/>
      <c r="AT3175" s="124"/>
    </row>
    <row r="3176" spans="1:46" x14ac:dyDescent="0.2">
      <c r="A3176" s="123"/>
      <c r="B3176" s="124"/>
      <c r="C3176" s="129"/>
      <c r="AR3176" s="123"/>
      <c r="AT3176" s="124"/>
    </row>
    <row r="3177" spans="1:46" x14ac:dyDescent="0.2">
      <c r="A3177" s="123"/>
      <c r="B3177" s="124"/>
      <c r="C3177" s="129"/>
      <c r="AR3177" s="123"/>
      <c r="AT3177" s="124"/>
    </row>
    <row r="3178" spans="1:46" x14ac:dyDescent="0.2">
      <c r="A3178" s="123"/>
      <c r="B3178" s="124"/>
      <c r="C3178" s="129"/>
      <c r="AR3178" s="123"/>
      <c r="AT3178" s="124"/>
    </row>
    <row r="3179" spans="1:46" x14ac:dyDescent="0.2">
      <c r="A3179" s="123"/>
      <c r="B3179" s="124"/>
      <c r="C3179" s="129"/>
      <c r="AR3179" s="123"/>
      <c r="AT3179" s="124"/>
    </row>
    <row r="3180" spans="1:46" x14ac:dyDescent="0.2">
      <c r="A3180" s="123"/>
      <c r="B3180" s="124"/>
      <c r="C3180" s="129"/>
      <c r="AR3180" s="123"/>
      <c r="AT3180" s="124"/>
    </row>
    <row r="3181" spans="1:46" x14ac:dyDescent="0.2">
      <c r="A3181" s="123"/>
      <c r="B3181" s="124"/>
      <c r="C3181" s="129"/>
      <c r="AR3181" s="123"/>
      <c r="AT3181" s="124"/>
    </row>
    <row r="3182" spans="1:46" x14ac:dyDescent="0.2">
      <c r="A3182" s="123"/>
      <c r="B3182" s="124"/>
      <c r="C3182" s="129"/>
      <c r="AR3182" s="123"/>
      <c r="AT3182" s="124"/>
    </row>
    <row r="3183" spans="1:46" x14ac:dyDescent="0.2">
      <c r="A3183" s="123"/>
      <c r="B3183" s="124"/>
      <c r="C3183" s="129"/>
      <c r="AR3183" s="123"/>
      <c r="AT3183" s="124"/>
    </row>
    <row r="3184" spans="1:46" x14ac:dyDescent="0.2">
      <c r="A3184" s="123"/>
      <c r="B3184" s="124"/>
      <c r="C3184" s="129"/>
      <c r="AR3184" s="123"/>
      <c r="AT3184" s="124"/>
    </row>
    <row r="3185" spans="1:46" x14ac:dyDescent="0.2">
      <c r="A3185" s="123"/>
      <c r="B3185" s="124"/>
      <c r="C3185" s="129"/>
      <c r="AR3185" s="123"/>
      <c r="AT3185" s="124"/>
    </row>
    <row r="3186" spans="1:46" x14ac:dyDescent="0.2">
      <c r="A3186" s="123"/>
      <c r="B3186" s="124"/>
      <c r="C3186" s="129"/>
      <c r="AR3186" s="123"/>
      <c r="AT3186" s="124"/>
    </row>
    <row r="3187" spans="1:46" x14ac:dyDescent="0.2">
      <c r="A3187" s="123"/>
      <c r="B3187" s="124"/>
      <c r="C3187" s="129"/>
      <c r="AR3187" s="123"/>
      <c r="AT3187" s="124"/>
    </row>
    <row r="3188" spans="1:46" x14ac:dyDescent="0.2">
      <c r="A3188" s="123"/>
      <c r="B3188" s="124"/>
      <c r="C3188" s="129"/>
      <c r="AR3188" s="123"/>
      <c r="AT3188" s="124"/>
    </row>
    <row r="3189" spans="1:46" x14ac:dyDescent="0.2">
      <c r="A3189" s="123"/>
      <c r="B3189" s="124"/>
      <c r="C3189" s="129"/>
      <c r="AR3189" s="123"/>
      <c r="AT3189" s="124"/>
    </row>
    <row r="3190" spans="1:46" x14ac:dyDescent="0.2">
      <c r="A3190" s="123"/>
      <c r="B3190" s="124"/>
      <c r="C3190" s="129"/>
      <c r="AR3190" s="123"/>
      <c r="AT3190" s="124"/>
    </row>
    <row r="3191" spans="1:46" x14ac:dyDescent="0.2">
      <c r="A3191" s="123"/>
      <c r="B3191" s="124"/>
      <c r="C3191" s="129"/>
      <c r="AR3191" s="123"/>
      <c r="AT3191" s="124"/>
    </row>
    <row r="3192" spans="1:46" x14ac:dyDescent="0.2">
      <c r="A3192" s="123"/>
      <c r="B3192" s="124"/>
      <c r="C3192" s="129"/>
      <c r="AR3192" s="123"/>
      <c r="AT3192" s="124"/>
    </row>
    <row r="3193" spans="1:46" x14ac:dyDescent="0.2">
      <c r="A3193" s="123"/>
      <c r="B3193" s="124"/>
      <c r="C3193" s="129"/>
      <c r="AR3193" s="123"/>
      <c r="AT3193" s="124"/>
    </row>
    <row r="3194" spans="1:46" x14ac:dyDescent="0.2">
      <c r="A3194" s="123"/>
      <c r="B3194" s="124"/>
      <c r="C3194" s="129"/>
      <c r="AR3194" s="123"/>
      <c r="AT3194" s="124"/>
    </row>
    <row r="3195" spans="1:46" x14ac:dyDescent="0.2">
      <c r="A3195" s="123"/>
      <c r="B3195" s="124"/>
      <c r="C3195" s="129"/>
      <c r="AR3195" s="123"/>
      <c r="AT3195" s="124"/>
    </row>
    <row r="3196" spans="1:46" x14ac:dyDescent="0.2">
      <c r="A3196" s="123"/>
      <c r="B3196" s="124"/>
      <c r="C3196" s="129"/>
      <c r="AR3196" s="123"/>
      <c r="AT3196" s="124"/>
    </row>
    <row r="3197" spans="1:46" x14ac:dyDescent="0.2">
      <c r="A3197" s="123"/>
      <c r="B3197" s="124"/>
      <c r="C3197" s="129"/>
      <c r="AR3197" s="123"/>
      <c r="AT3197" s="124"/>
    </row>
    <row r="3198" spans="1:46" x14ac:dyDescent="0.2">
      <c r="A3198" s="123"/>
      <c r="B3198" s="124"/>
      <c r="C3198" s="129"/>
      <c r="AR3198" s="123"/>
      <c r="AT3198" s="124"/>
    </row>
    <row r="3199" spans="1:46" x14ac:dyDescent="0.2">
      <c r="A3199" s="123"/>
      <c r="B3199" s="124"/>
      <c r="C3199" s="129"/>
      <c r="AR3199" s="123"/>
      <c r="AT3199" s="124"/>
    </row>
    <row r="3200" spans="1:46" x14ac:dyDescent="0.2">
      <c r="A3200" s="123"/>
      <c r="B3200" s="124"/>
      <c r="C3200" s="129"/>
      <c r="AR3200" s="123"/>
      <c r="AT3200" s="124"/>
    </row>
    <row r="3201" spans="1:46" x14ac:dyDescent="0.2">
      <c r="A3201" s="123"/>
      <c r="B3201" s="124"/>
      <c r="C3201" s="129"/>
      <c r="AR3201" s="123"/>
      <c r="AT3201" s="124"/>
    </row>
    <row r="3202" spans="1:46" x14ac:dyDescent="0.2">
      <c r="A3202" s="123"/>
      <c r="B3202" s="124"/>
      <c r="C3202" s="129"/>
      <c r="AR3202" s="123"/>
      <c r="AT3202" s="124"/>
    </row>
    <row r="3203" spans="1:46" x14ac:dyDescent="0.2">
      <c r="A3203" s="123"/>
      <c r="B3203" s="124"/>
      <c r="C3203" s="129"/>
      <c r="AR3203" s="123"/>
      <c r="AT3203" s="124"/>
    </row>
    <row r="3204" spans="1:46" x14ac:dyDescent="0.2">
      <c r="A3204" s="123"/>
      <c r="B3204" s="124"/>
      <c r="C3204" s="129"/>
      <c r="AR3204" s="123"/>
      <c r="AT3204" s="124"/>
    </row>
    <row r="3205" spans="1:46" x14ac:dyDescent="0.2">
      <c r="A3205" s="123"/>
      <c r="B3205" s="124"/>
      <c r="C3205" s="129"/>
      <c r="AR3205" s="123"/>
      <c r="AT3205" s="124"/>
    </row>
    <row r="3206" spans="1:46" x14ac:dyDescent="0.2">
      <c r="A3206" s="123"/>
      <c r="B3206" s="124"/>
      <c r="C3206" s="129"/>
      <c r="AR3206" s="123"/>
      <c r="AT3206" s="124"/>
    </row>
    <row r="3207" spans="1:46" x14ac:dyDescent="0.2">
      <c r="A3207" s="123"/>
      <c r="B3207" s="124"/>
      <c r="C3207" s="129"/>
      <c r="AR3207" s="123"/>
      <c r="AT3207" s="124"/>
    </row>
    <row r="3208" spans="1:46" x14ac:dyDescent="0.2">
      <c r="A3208" s="123"/>
      <c r="B3208" s="124"/>
      <c r="C3208" s="129"/>
      <c r="AR3208" s="123"/>
      <c r="AT3208" s="124"/>
    </row>
    <row r="3209" spans="1:46" x14ac:dyDescent="0.2">
      <c r="A3209" s="123"/>
      <c r="B3209" s="124"/>
      <c r="C3209" s="129"/>
      <c r="AR3209" s="123"/>
      <c r="AT3209" s="124"/>
    </row>
    <row r="3210" spans="1:46" x14ac:dyDescent="0.2">
      <c r="A3210" s="123"/>
      <c r="B3210" s="124"/>
      <c r="C3210" s="129"/>
      <c r="AR3210" s="123"/>
      <c r="AT3210" s="124"/>
    </row>
    <row r="3211" spans="1:46" x14ac:dyDescent="0.2">
      <c r="A3211" s="123"/>
      <c r="B3211" s="124"/>
      <c r="C3211" s="129"/>
      <c r="AR3211" s="123"/>
      <c r="AT3211" s="124"/>
    </row>
    <row r="3212" spans="1:46" x14ac:dyDescent="0.2">
      <c r="A3212" s="123"/>
      <c r="B3212" s="124"/>
      <c r="C3212" s="129"/>
      <c r="AR3212" s="123"/>
      <c r="AT3212" s="124"/>
    </row>
    <row r="3213" spans="1:46" x14ac:dyDescent="0.2">
      <c r="A3213" s="123"/>
      <c r="B3213" s="124"/>
      <c r="C3213" s="129"/>
      <c r="AR3213" s="123"/>
      <c r="AT3213" s="124"/>
    </row>
    <row r="3214" spans="1:46" x14ac:dyDescent="0.2">
      <c r="A3214" s="123"/>
      <c r="B3214" s="124"/>
      <c r="C3214" s="129"/>
      <c r="AR3214" s="123"/>
      <c r="AT3214" s="124"/>
    </row>
    <row r="3215" spans="1:46" x14ac:dyDescent="0.2">
      <c r="A3215" s="123"/>
      <c r="B3215" s="124"/>
      <c r="C3215" s="129"/>
      <c r="AR3215" s="123"/>
      <c r="AT3215" s="124"/>
    </row>
    <row r="3216" spans="1:46" x14ac:dyDescent="0.2">
      <c r="A3216" s="123"/>
      <c r="B3216" s="124"/>
      <c r="C3216" s="129"/>
      <c r="AR3216" s="123"/>
      <c r="AT3216" s="124"/>
    </row>
    <row r="3217" spans="1:46" x14ac:dyDescent="0.2">
      <c r="A3217" s="123"/>
      <c r="B3217" s="124"/>
      <c r="C3217" s="129"/>
      <c r="AR3217" s="123"/>
      <c r="AT3217" s="124"/>
    </row>
    <row r="3218" spans="1:46" x14ac:dyDescent="0.2">
      <c r="A3218" s="123"/>
      <c r="B3218" s="124"/>
      <c r="C3218" s="129"/>
      <c r="AR3218" s="123"/>
      <c r="AT3218" s="124"/>
    </row>
    <row r="3219" spans="1:46" x14ac:dyDescent="0.2">
      <c r="A3219" s="123"/>
      <c r="B3219" s="124"/>
      <c r="C3219" s="129"/>
      <c r="AR3219" s="123"/>
      <c r="AT3219" s="124"/>
    </row>
    <row r="3220" spans="1:46" x14ac:dyDescent="0.2">
      <c r="A3220" s="123"/>
      <c r="B3220" s="124"/>
      <c r="C3220" s="129"/>
      <c r="AR3220" s="123"/>
      <c r="AT3220" s="124"/>
    </row>
    <row r="3221" spans="1:46" x14ac:dyDescent="0.2">
      <c r="A3221" s="123"/>
      <c r="B3221" s="124"/>
      <c r="C3221" s="129"/>
      <c r="AR3221" s="123"/>
      <c r="AT3221" s="124"/>
    </row>
    <row r="3222" spans="1:46" x14ac:dyDescent="0.2">
      <c r="A3222" s="123"/>
      <c r="B3222" s="124"/>
      <c r="C3222" s="129"/>
      <c r="AR3222" s="123"/>
      <c r="AT3222" s="124"/>
    </row>
    <row r="3223" spans="1:46" x14ac:dyDescent="0.2">
      <c r="A3223" s="123"/>
      <c r="B3223" s="124"/>
      <c r="C3223" s="129"/>
      <c r="AR3223" s="123"/>
      <c r="AT3223" s="124"/>
    </row>
    <row r="3224" spans="1:46" x14ac:dyDescent="0.2">
      <c r="A3224" s="123"/>
      <c r="B3224" s="124"/>
      <c r="C3224" s="129"/>
      <c r="AR3224" s="123"/>
      <c r="AT3224" s="124"/>
    </row>
    <row r="3225" spans="1:46" x14ac:dyDescent="0.2">
      <c r="A3225" s="123"/>
      <c r="B3225" s="124"/>
      <c r="C3225" s="129"/>
      <c r="AR3225" s="123"/>
      <c r="AT3225" s="124"/>
    </row>
    <row r="3226" spans="1:46" x14ac:dyDescent="0.2">
      <c r="A3226" s="123"/>
      <c r="B3226" s="124"/>
      <c r="C3226" s="129"/>
      <c r="AR3226" s="123"/>
      <c r="AT3226" s="124"/>
    </row>
    <row r="3227" spans="1:46" x14ac:dyDescent="0.2">
      <c r="A3227" s="123"/>
      <c r="B3227" s="124"/>
      <c r="C3227" s="129"/>
      <c r="AR3227" s="123"/>
      <c r="AT3227" s="124"/>
    </row>
    <row r="3228" spans="1:46" x14ac:dyDescent="0.2">
      <c r="A3228" s="123"/>
      <c r="B3228" s="124"/>
      <c r="C3228" s="129"/>
      <c r="AR3228" s="123"/>
      <c r="AT3228" s="124"/>
    </row>
    <row r="3229" spans="1:46" x14ac:dyDescent="0.2">
      <c r="A3229" s="123"/>
      <c r="B3229" s="124"/>
      <c r="C3229" s="129"/>
      <c r="AR3229" s="123"/>
      <c r="AT3229" s="124"/>
    </row>
    <row r="3230" spans="1:46" x14ac:dyDescent="0.2">
      <c r="A3230" s="123"/>
      <c r="B3230" s="124"/>
      <c r="C3230" s="129"/>
      <c r="AR3230" s="123"/>
      <c r="AT3230" s="124"/>
    </row>
    <row r="3231" spans="1:46" x14ac:dyDescent="0.2">
      <c r="A3231" s="123"/>
      <c r="B3231" s="124"/>
      <c r="C3231" s="129"/>
      <c r="AR3231" s="123"/>
      <c r="AT3231" s="124"/>
    </row>
    <row r="3232" spans="1:46" x14ac:dyDescent="0.2">
      <c r="A3232" s="123"/>
      <c r="B3232" s="124"/>
      <c r="C3232" s="129"/>
      <c r="AR3232" s="123"/>
      <c r="AT3232" s="124"/>
    </row>
    <row r="3233" spans="1:46" x14ac:dyDescent="0.2">
      <c r="A3233" s="123"/>
      <c r="B3233" s="124"/>
      <c r="C3233" s="129"/>
      <c r="AR3233" s="123"/>
      <c r="AT3233" s="124"/>
    </row>
    <row r="3234" spans="1:46" x14ac:dyDescent="0.2">
      <c r="A3234" s="123"/>
      <c r="B3234" s="124"/>
      <c r="C3234" s="129"/>
      <c r="AR3234" s="123"/>
      <c r="AT3234" s="124"/>
    </row>
    <row r="3235" spans="1:46" x14ac:dyDescent="0.2">
      <c r="A3235" s="123"/>
      <c r="B3235" s="124"/>
      <c r="C3235" s="129"/>
      <c r="AR3235" s="123"/>
      <c r="AT3235" s="124"/>
    </row>
    <row r="3236" spans="1:46" x14ac:dyDescent="0.2">
      <c r="A3236" s="123"/>
      <c r="B3236" s="124"/>
      <c r="C3236" s="129"/>
      <c r="AR3236" s="123"/>
      <c r="AT3236" s="124"/>
    </row>
    <row r="3237" spans="1:46" x14ac:dyDescent="0.2">
      <c r="A3237" s="123"/>
      <c r="B3237" s="124"/>
      <c r="C3237" s="129"/>
      <c r="AR3237" s="123"/>
      <c r="AT3237" s="124"/>
    </row>
    <row r="3238" spans="1:46" x14ac:dyDescent="0.2">
      <c r="A3238" s="123"/>
      <c r="B3238" s="124"/>
      <c r="C3238" s="129"/>
      <c r="AR3238" s="123"/>
      <c r="AT3238" s="124"/>
    </row>
    <row r="3239" spans="1:46" x14ac:dyDescent="0.2">
      <c r="A3239" s="123"/>
      <c r="B3239" s="124"/>
      <c r="C3239" s="129"/>
      <c r="AR3239" s="123"/>
      <c r="AT3239" s="124"/>
    </row>
    <row r="3240" spans="1:46" x14ac:dyDescent="0.2">
      <c r="A3240" s="123"/>
      <c r="B3240" s="124"/>
      <c r="C3240" s="129"/>
      <c r="AR3240" s="123"/>
      <c r="AT3240" s="124"/>
    </row>
    <row r="3241" spans="1:46" x14ac:dyDescent="0.2">
      <c r="A3241" s="123"/>
      <c r="B3241" s="124"/>
      <c r="C3241" s="129"/>
      <c r="AR3241" s="123"/>
      <c r="AT3241" s="124"/>
    </row>
    <row r="3242" spans="1:46" x14ac:dyDescent="0.2">
      <c r="A3242" s="123"/>
      <c r="B3242" s="124"/>
      <c r="C3242" s="129"/>
      <c r="AR3242" s="123"/>
      <c r="AT3242" s="124"/>
    </row>
    <row r="3243" spans="1:46" x14ac:dyDescent="0.2">
      <c r="A3243" s="123"/>
      <c r="B3243" s="124"/>
      <c r="C3243" s="129"/>
      <c r="AR3243" s="123"/>
      <c r="AT3243" s="124"/>
    </row>
    <row r="3244" spans="1:46" x14ac:dyDescent="0.2">
      <c r="A3244" s="123"/>
      <c r="B3244" s="124"/>
      <c r="C3244" s="129"/>
      <c r="AR3244" s="123"/>
      <c r="AT3244" s="124"/>
    </row>
    <row r="3245" spans="1:46" x14ac:dyDescent="0.2">
      <c r="A3245" s="123"/>
      <c r="B3245" s="124"/>
      <c r="C3245" s="129"/>
      <c r="AR3245" s="123"/>
      <c r="AT3245" s="124"/>
    </row>
    <row r="3246" spans="1:46" x14ac:dyDescent="0.2">
      <c r="A3246" s="123"/>
      <c r="B3246" s="124"/>
      <c r="C3246" s="129"/>
      <c r="AR3246" s="123"/>
      <c r="AT3246" s="124"/>
    </row>
    <row r="3247" spans="1:46" x14ac:dyDescent="0.2">
      <c r="A3247" s="123"/>
      <c r="B3247" s="124"/>
      <c r="C3247" s="129"/>
      <c r="AR3247" s="123"/>
      <c r="AT3247" s="124"/>
    </row>
    <row r="3248" spans="1:46" x14ac:dyDescent="0.2">
      <c r="A3248" s="123"/>
      <c r="B3248" s="124"/>
      <c r="C3248" s="129"/>
      <c r="AR3248" s="123"/>
      <c r="AT3248" s="124"/>
    </row>
    <row r="3249" spans="1:46" x14ac:dyDescent="0.2">
      <c r="A3249" s="123"/>
      <c r="B3249" s="124"/>
      <c r="C3249" s="129"/>
      <c r="AR3249" s="123"/>
      <c r="AT3249" s="124"/>
    </row>
    <row r="3250" spans="1:46" x14ac:dyDescent="0.2">
      <c r="A3250" s="123"/>
      <c r="B3250" s="124"/>
      <c r="C3250" s="129"/>
      <c r="AR3250" s="123"/>
      <c r="AT3250" s="124"/>
    </row>
    <row r="3251" spans="1:46" x14ac:dyDescent="0.2">
      <c r="A3251" s="123"/>
      <c r="B3251" s="124"/>
      <c r="C3251" s="129"/>
      <c r="AR3251" s="123"/>
      <c r="AT3251" s="124"/>
    </row>
    <row r="3252" spans="1:46" x14ac:dyDescent="0.2">
      <c r="A3252" s="123"/>
      <c r="B3252" s="124"/>
      <c r="C3252" s="129"/>
      <c r="AR3252" s="123"/>
      <c r="AT3252" s="124"/>
    </row>
    <row r="3253" spans="1:46" x14ac:dyDescent="0.2">
      <c r="A3253" s="123"/>
      <c r="B3253" s="124"/>
      <c r="C3253" s="129"/>
      <c r="AR3253" s="123"/>
      <c r="AT3253" s="124"/>
    </row>
    <row r="3254" spans="1:46" x14ac:dyDescent="0.2">
      <c r="A3254" s="123"/>
      <c r="B3254" s="124"/>
      <c r="C3254" s="129"/>
      <c r="AR3254" s="123"/>
      <c r="AT3254" s="124"/>
    </row>
    <row r="3255" spans="1:46" x14ac:dyDescent="0.2">
      <c r="A3255" s="123"/>
      <c r="B3255" s="124"/>
      <c r="C3255" s="129"/>
      <c r="AR3255" s="123"/>
      <c r="AT3255" s="124"/>
    </row>
    <row r="3256" spans="1:46" x14ac:dyDescent="0.2">
      <c r="A3256" s="123"/>
      <c r="B3256" s="124"/>
      <c r="C3256" s="129"/>
      <c r="AR3256" s="123"/>
      <c r="AT3256" s="124"/>
    </row>
    <row r="3257" spans="1:46" x14ac:dyDescent="0.2">
      <c r="A3257" s="123"/>
      <c r="B3257" s="124"/>
      <c r="C3257" s="129"/>
      <c r="AR3257" s="123"/>
      <c r="AT3257" s="124"/>
    </row>
    <row r="3258" spans="1:46" x14ac:dyDescent="0.2">
      <c r="A3258" s="123"/>
      <c r="B3258" s="124"/>
      <c r="C3258" s="129"/>
      <c r="AR3258" s="123"/>
      <c r="AT3258" s="124"/>
    </row>
    <row r="3259" spans="1:46" x14ac:dyDescent="0.2">
      <c r="A3259" s="123"/>
      <c r="B3259" s="124"/>
      <c r="C3259" s="129"/>
      <c r="AR3259" s="123"/>
      <c r="AT3259" s="124"/>
    </row>
    <row r="3260" spans="1:46" x14ac:dyDescent="0.2">
      <c r="A3260" s="123"/>
      <c r="B3260" s="124"/>
      <c r="C3260" s="129"/>
      <c r="AR3260" s="123"/>
      <c r="AT3260" s="124"/>
    </row>
    <row r="3261" spans="1:46" x14ac:dyDescent="0.2">
      <c r="A3261" s="123"/>
      <c r="B3261" s="124"/>
      <c r="C3261" s="129"/>
      <c r="AR3261" s="123"/>
      <c r="AT3261" s="124"/>
    </row>
    <row r="3262" spans="1:46" x14ac:dyDescent="0.2">
      <c r="A3262" s="123"/>
      <c r="B3262" s="124"/>
      <c r="C3262" s="129"/>
      <c r="AR3262" s="123"/>
      <c r="AT3262" s="124"/>
    </row>
    <row r="3263" spans="1:46" x14ac:dyDescent="0.2">
      <c r="A3263" s="123"/>
      <c r="B3263" s="124"/>
      <c r="C3263" s="129"/>
      <c r="AR3263" s="123"/>
      <c r="AT3263" s="124"/>
    </row>
    <row r="3264" spans="1:46" x14ac:dyDescent="0.2">
      <c r="A3264" s="123"/>
      <c r="B3264" s="124"/>
      <c r="C3264" s="129"/>
      <c r="AR3264" s="123"/>
      <c r="AT3264" s="124"/>
    </row>
    <row r="3265" spans="1:46" x14ac:dyDescent="0.2">
      <c r="A3265" s="123"/>
      <c r="B3265" s="124"/>
      <c r="C3265" s="129"/>
      <c r="AR3265" s="123"/>
      <c r="AT3265" s="124"/>
    </row>
    <row r="3266" spans="1:46" x14ac:dyDescent="0.2">
      <c r="A3266" s="123"/>
      <c r="B3266" s="124"/>
      <c r="C3266" s="129"/>
      <c r="AR3266" s="123"/>
      <c r="AT3266" s="124"/>
    </row>
    <row r="3267" spans="1:46" x14ac:dyDescent="0.2">
      <c r="A3267" s="123"/>
      <c r="B3267" s="124"/>
      <c r="C3267" s="129"/>
      <c r="AR3267" s="123"/>
      <c r="AT3267" s="124"/>
    </row>
    <row r="3268" spans="1:46" x14ac:dyDescent="0.2">
      <c r="A3268" s="123"/>
      <c r="B3268" s="124"/>
      <c r="C3268" s="129"/>
      <c r="AR3268" s="123"/>
      <c r="AT3268" s="124"/>
    </row>
    <row r="3269" spans="1:46" x14ac:dyDescent="0.2">
      <c r="A3269" s="123"/>
      <c r="B3269" s="124"/>
      <c r="C3269" s="129"/>
      <c r="AR3269" s="123"/>
      <c r="AT3269" s="124"/>
    </row>
    <row r="3270" spans="1:46" x14ac:dyDescent="0.2">
      <c r="A3270" s="123"/>
      <c r="B3270" s="124"/>
      <c r="C3270" s="129"/>
      <c r="AR3270" s="123"/>
      <c r="AT3270" s="124"/>
    </row>
    <row r="3271" spans="1:46" x14ac:dyDescent="0.2">
      <c r="A3271" s="123"/>
      <c r="B3271" s="124"/>
      <c r="C3271" s="129"/>
      <c r="AR3271" s="123"/>
      <c r="AT3271" s="124"/>
    </row>
    <row r="3272" spans="1:46" x14ac:dyDescent="0.2">
      <c r="A3272" s="123"/>
      <c r="B3272" s="124"/>
      <c r="C3272" s="129"/>
      <c r="AR3272" s="123"/>
      <c r="AT3272" s="124"/>
    </row>
    <row r="3273" spans="1:46" x14ac:dyDescent="0.2">
      <c r="A3273" s="123"/>
      <c r="B3273" s="124"/>
      <c r="C3273" s="129"/>
      <c r="AR3273" s="123"/>
      <c r="AT3273" s="124"/>
    </row>
    <row r="3274" spans="1:46" x14ac:dyDescent="0.2">
      <c r="A3274" s="123"/>
      <c r="B3274" s="124"/>
      <c r="C3274" s="129"/>
      <c r="AR3274" s="123"/>
      <c r="AT3274" s="124"/>
    </row>
    <row r="3275" spans="1:46" x14ac:dyDescent="0.2">
      <c r="A3275" s="123"/>
      <c r="B3275" s="124"/>
      <c r="C3275" s="129"/>
      <c r="AR3275" s="123"/>
      <c r="AT3275" s="124"/>
    </row>
    <row r="3276" spans="1:46" x14ac:dyDescent="0.2">
      <c r="A3276" s="123"/>
      <c r="B3276" s="124"/>
      <c r="C3276" s="129"/>
      <c r="AR3276" s="123"/>
      <c r="AT3276" s="124"/>
    </row>
    <row r="3277" spans="1:46" x14ac:dyDescent="0.2">
      <c r="A3277" s="123"/>
      <c r="B3277" s="124"/>
      <c r="C3277" s="129"/>
      <c r="AR3277" s="123"/>
      <c r="AT3277" s="124"/>
    </row>
    <row r="3278" spans="1:46" x14ac:dyDescent="0.2">
      <c r="A3278" s="123"/>
      <c r="B3278" s="124"/>
      <c r="C3278" s="129"/>
      <c r="AR3278" s="123"/>
      <c r="AT3278" s="124"/>
    </row>
    <row r="3279" spans="1:46" x14ac:dyDescent="0.2">
      <c r="A3279" s="123"/>
      <c r="B3279" s="124"/>
      <c r="C3279" s="129"/>
      <c r="AR3279" s="123"/>
      <c r="AT3279" s="124"/>
    </row>
    <row r="3280" spans="1:46" x14ac:dyDescent="0.2">
      <c r="A3280" s="123"/>
      <c r="B3280" s="124"/>
      <c r="C3280" s="129"/>
      <c r="AR3280" s="123"/>
      <c r="AT3280" s="124"/>
    </row>
    <row r="3281" spans="1:46" x14ac:dyDescent="0.2">
      <c r="A3281" s="123"/>
      <c r="B3281" s="124"/>
      <c r="C3281" s="129"/>
      <c r="AR3281" s="123"/>
      <c r="AT3281" s="124"/>
    </row>
    <row r="3282" spans="1:46" x14ac:dyDescent="0.2">
      <c r="A3282" s="123"/>
      <c r="B3282" s="124"/>
      <c r="C3282" s="129"/>
      <c r="AR3282" s="123"/>
      <c r="AT3282" s="124"/>
    </row>
    <row r="3283" spans="1:46" x14ac:dyDescent="0.2">
      <c r="A3283" s="123"/>
      <c r="B3283" s="124"/>
      <c r="C3283" s="129"/>
      <c r="AR3283" s="123"/>
      <c r="AT3283" s="124"/>
    </row>
    <row r="3284" spans="1:46" x14ac:dyDescent="0.2">
      <c r="A3284" s="123"/>
      <c r="B3284" s="124"/>
      <c r="C3284" s="129"/>
      <c r="AR3284" s="123"/>
      <c r="AT3284" s="124"/>
    </row>
    <row r="3285" spans="1:46" x14ac:dyDescent="0.2">
      <c r="A3285" s="123"/>
      <c r="B3285" s="124"/>
      <c r="C3285" s="129"/>
      <c r="AR3285" s="123"/>
      <c r="AT3285" s="124"/>
    </row>
    <row r="3286" spans="1:46" x14ac:dyDescent="0.2">
      <c r="A3286" s="123"/>
      <c r="B3286" s="124"/>
      <c r="C3286" s="129"/>
      <c r="AR3286" s="123"/>
      <c r="AT3286" s="124"/>
    </row>
    <row r="3287" spans="1:46" x14ac:dyDescent="0.2">
      <c r="A3287" s="123"/>
      <c r="B3287" s="124"/>
      <c r="C3287" s="129"/>
      <c r="AR3287" s="123"/>
      <c r="AT3287" s="124"/>
    </row>
    <row r="3288" spans="1:46" x14ac:dyDescent="0.2">
      <c r="A3288" s="123"/>
      <c r="B3288" s="124"/>
      <c r="C3288" s="129"/>
      <c r="AR3288" s="123"/>
      <c r="AT3288" s="124"/>
    </row>
    <row r="3289" spans="1:46" x14ac:dyDescent="0.2">
      <c r="A3289" s="123"/>
      <c r="B3289" s="124"/>
      <c r="C3289" s="129"/>
      <c r="AR3289" s="123"/>
      <c r="AT3289" s="124"/>
    </row>
    <row r="3290" spans="1:46" x14ac:dyDescent="0.2">
      <c r="A3290" s="123"/>
      <c r="B3290" s="124"/>
      <c r="C3290" s="129"/>
      <c r="AR3290" s="123"/>
      <c r="AT3290" s="124"/>
    </row>
    <row r="3291" spans="1:46" x14ac:dyDescent="0.2">
      <c r="A3291" s="123"/>
      <c r="B3291" s="124"/>
      <c r="C3291" s="129"/>
      <c r="AR3291" s="123"/>
      <c r="AT3291" s="124"/>
    </row>
    <row r="3292" spans="1:46" x14ac:dyDescent="0.2">
      <c r="A3292" s="123"/>
      <c r="B3292" s="124"/>
      <c r="C3292" s="129"/>
      <c r="AR3292" s="123"/>
      <c r="AT3292" s="124"/>
    </row>
    <row r="3293" spans="1:46" x14ac:dyDescent="0.2">
      <c r="A3293" s="123"/>
      <c r="B3293" s="124"/>
      <c r="C3293" s="129"/>
      <c r="AR3293" s="123"/>
      <c r="AT3293" s="124"/>
    </row>
    <row r="3294" spans="1:46" x14ac:dyDescent="0.2">
      <c r="A3294" s="123"/>
      <c r="B3294" s="124"/>
      <c r="C3294" s="129"/>
      <c r="AR3294" s="123"/>
      <c r="AT3294" s="124"/>
    </row>
    <row r="3295" spans="1:46" x14ac:dyDescent="0.2">
      <c r="A3295" s="123"/>
      <c r="B3295" s="124"/>
      <c r="C3295" s="129"/>
      <c r="AR3295" s="123"/>
      <c r="AT3295" s="124"/>
    </row>
    <row r="3296" spans="1:46" x14ac:dyDescent="0.2">
      <c r="A3296" s="123"/>
      <c r="B3296" s="124"/>
      <c r="C3296" s="129"/>
      <c r="AR3296" s="123"/>
      <c r="AT3296" s="124"/>
    </row>
    <row r="3297" spans="1:46" x14ac:dyDescent="0.2">
      <c r="A3297" s="123"/>
      <c r="B3297" s="124"/>
      <c r="C3297" s="129"/>
      <c r="AR3297" s="123"/>
      <c r="AT3297" s="124"/>
    </row>
    <row r="3298" spans="1:46" x14ac:dyDescent="0.2">
      <c r="A3298" s="123"/>
      <c r="B3298" s="124"/>
      <c r="C3298" s="129"/>
      <c r="AR3298" s="123"/>
      <c r="AT3298" s="124"/>
    </row>
    <row r="3299" spans="1:46" x14ac:dyDescent="0.2">
      <c r="A3299" s="123"/>
      <c r="B3299" s="124"/>
      <c r="C3299" s="129"/>
      <c r="AR3299" s="123"/>
      <c r="AT3299" s="124"/>
    </row>
    <row r="3300" spans="1:46" x14ac:dyDescent="0.2">
      <c r="A3300" s="123"/>
      <c r="B3300" s="124"/>
      <c r="C3300" s="129"/>
      <c r="AR3300" s="123"/>
      <c r="AT3300" s="124"/>
    </row>
    <row r="3301" spans="1:46" x14ac:dyDescent="0.2">
      <c r="A3301" s="123"/>
      <c r="B3301" s="124"/>
      <c r="C3301" s="129"/>
      <c r="AR3301" s="123"/>
      <c r="AT3301" s="124"/>
    </row>
    <row r="3302" spans="1:46" x14ac:dyDescent="0.2">
      <c r="A3302" s="123"/>
      <c r="B3302" s="124"/>
      <c r="C3302" s="129"/>
      <c r="AR3302" s="123"/>
      <c r="AT3302" s="124"/>
    </row>
    <row r="3303" spans="1:46" x14ac:dyDescent="0.2">
      <c r="A3303" s="123"/>
      <c r="B3303" s="124"/>
      <c r="C3303" s="129"/>
      <c r="AR3303" s="123"/>
      <c r="AT3303" s="124"/>
    </row>
    <row r="3304" spans="1:46" x14ac:dyDescent="0.2">
      <c r="A3304" s="123"/>
      <c r="B3304" s="124"/>
      <c r="C3304" s="129"/>
      <c r="AR3304" s="123"/>
      <c r="AT3304" s="124"/>
    </row>
    <row r="3305" spans="1:46" x14ac:dyDescent="0.2">
      <c r="A3305" s="123"/>
      <c r="B3305" s="124"/>
      <c r="C3305" s="129"/>
      <c r="AR3305" s="123"/>
      <c r="AT3305" s="124"/>
    </row>
    <row r="3306" spans="1:46" x14ac:dyDescent="0.2">
      <c r="A3306" s="123"/>
      <c r="B3306" s="124"/>
      <c r="C3306" s="129"/>
      <c r="AR3306" s="123"/>
      <c r="AT3306" s="124"/>
    </row>
    <row r="3307" spans="1:46" x14ac:dyDescent="0.2">
      <c r="A3307" s="123"/>
      <c r="B3307" s="124"/>
      <c r="C3307" s="129"/>
      <c r="AR3307" s="123"/>
      <c r="AT3307" s="124"/>
    </row>
    <row r="3308" spans="1:46" x14ac:dyDescent="0.2">
      <c r="A3308" s="123"/>
      <c r="B3308" s="124"/>
      <c r="C3308" s="129"/>
      <c r="AR3308" s="123"/>
      <c r="AT3308" s="124"/>
    </row>
    <row r="3309" spans="1:46" x14ac:dyDescent="0.2">
      <c r="A3309" s="123"/>
      <c r="B3309" s="124"/>
      <c r="C3309" s="129"/>
      <c r="AR3309" s="123"/>
      <c r="AT3309" s="124"/>
    </row>
    <row r="3310" spans="1:46" x14ac:dyDescent="0.2">
      <c r="A3310" s="123"/>
      <c r="B3310" s="124"/>
      <c r="C3310" s="129"/>
      <c r="AR3310" s="123"/>
      <c r="AT3310" s="124"/>
    </row>
    <row r="3311" spans="1:46" x14ac:dyDescent="0.2">
      <c r="A3311" s="123"/>
      <c r="B3311" s="124"/>
      <c r="C3311" s="129"/>
      <c r="AR3311" s="123"/>
      <c r="AT3311" s="124"/>
    </row>
    <row r="3312" spans="1:46" x14ac:dyDescent="0.2">
      <c r="A3312" s="123"/>
      <c r="B3312" s="124"/>
      <c r="C3312" s="129"/>
      <c r="AR3312" s="123"/>
      <c r="AT3312" s="124"/>
    </row>
    <row r="3313" spans="1:46" x14ac:dyDescent="0.2">
      <c r="A3313" s="123"/>
      <c r="B3313" s="124"/>
      <c r="C3313" s="129"/>
      <c r="AR3313" s="123"/>
      <c r="AT3313" s="124"/>
    </row>
    <row r="3314" spans="1:46" x14ac:dyDescent="0.2">
      <c r="A3314" s="123"/>
      <c r="B3314" s="124"/>
      <c r="C3314" s="129"/>
      <c r="AR3314" s="123"/>
      <c r="AT3314" s="124"/>
    </row>
    <row r="3315" spans="1:46" x14ac:dyDescent="0.2">
      <c r="A3315" s="123"/>
      <c r="B3315" s="124"/>
      <c r="C3315" s="129"/>
      <c r="AR3315" s="123"/>
      <c r="AT3315" s="124"/>
    </row>
    <row r="3316" spans="1:46" x14ac:dyDescent="0.2">
      <c r="A3316" s="123"/>
      <c r="B3316" s="124"/>
      <c r="C3316" s="129"/>
      <c r="AR3316" s="123"/>
      <c r="AT3316" s="124"/>
    </row>
    <row r="3317" spans="1:46" x14ac:dyDescent="0.2">
      <c r="A3317" s="123"/>
      <c r="B3317" s="124"/>
      <c r="C3317" s="129"/>
      <c r="AR3317" s="123"/>
      <c r="AT3317" s="124"/>
    </row>
    <row r="3318" spans="1:46" x14ac:dyDescent="0.2">
      <c r="A3318" s="123"/>
      <c r="B3318" s="124"/>
      <c r="C3318" s="129"/>
      <c r="AR3318" s="123"/>
      <c r="AT3318" s="124"/>
    </row>
    <row r="3319" spans="1:46" x14ac:dyDescent="0.2">
      <c r="A3319" s="123"/>
      <c r="B3319" s="124"/>
      <c r="C3319" s="129"/>
      <c r="AR3319" s="123"/>
      <c r="AT3319" s="124"/>
    </row>
    <row r="3320" spans="1:46" x14ac:dyDescent="0.2">
      <c r="A3320" s="123"/>
      <c r="B3320" s="124"/>
      <c r="C3320" s="129"/>
      <c r="AR3320" s="123"/>
      <c r="AT3320" s="124"/>
    </row>
    <row r="3321" spans="1:46" x14ac:dyDescent="0.2">
      <c r="A3321" s="123"/>
      <c r="B3321" s="124"/>
      <c r="C3321" s="129"/>
      <c r="AR3321" s="123"/>
      <c r="AT3321" s="124"/>
    </row>
    <row r="3322" spans="1:46" x14ac:dyDescent="0.2">
      <c r="A3322" s="123"/>
      <c r="B3322" s="124"/>
      <c r="C3322" s="129"/>
      <c r="AR3322" s="123"/>
      <c r="AT3322" s="124"/>
    </row>
    <row r="3323" spans="1:46" x14ac:dyDescent="0.2">
      <c r="A3323" s="123"/>
      <c r="B3323" s="124"/>
      <c r="C3323" s="129"/>
      <c r="AR3323" s="123"/>
      <c r="AT3323" s="124"/>
    </row>
    <row r="3324" spans="1:46" x14ac:dyDescent="0.2">
      <c r="A3324" s="123"/>
      <c r="B3324" s="124"/>
      <c r="C3324" s="129"/>
      <c r="AR3324" s="123"/>
      <c r="AT3324" s="124"/>
    </row>
    <row r="3325" spans="1:46" x14ac:dyDescent="0.2">
      <c r="A3325" s="123"/>
      <c r="B3325" s="124"/>
      <c r="C3325" s="129"/>
      <c r="AR3325" s="123"/>
      <c r="AT3325" s="124"/>
    </row>
    <row r="3326" spans="1:46" x14ac:dyDescent="0.2">
      <c r="A3326" s="123"/>
      <c r="B3326" s="124"/>
      <c r="C3326" s="129"/>
      <c r="AR3326" s="123"/>
      <c r="AT3326" s="124"/>
    </row>
    <row r="3327" spans="1:46" x14ac:dyDescent="0.2">
      <c r="A3327" s="123"/>
      <c r="B3327" s="124"/>
      <c r="C3327" s="129"/>
      <c r="AR3327" s="123"/>
      <c r="AT3327" s="124"/>
    </row>
    <row r="3328" spans="1:46" x14ac:dyDescent="0.2">
      <c r="A3328" s="123"/>
      <c r="B3328" s="124"/>
      <c r="C3328" s="129"/>
      <c r="AR3328" s="123"/>
      <c r="AT3328" s="124"/>
    </row>
    <row r="3329" spans="1:46" x14ac:dyDescent="0.2">
      <c r="A3329" s="123"/>
      <c r="B3329" s="124"/>
      <c r="C3329" s="129"/>
      <c r="AR3329" s="123"/>
      <c r="AT3329" s="124"/>
    </row>
    <row r="3330" spans="1:46" x14ac:dyDescent="0.2">
      <c r="A3330" s="123"/>
      <c r="B3330" s="124"/>
      <c r="C3330" s="129"/>
      <c r="AR3330" s="123"/>
      <c r="AT3330" s="124"/>
    </row>
    <row r="3331" spans="1:46" x14ac:dyDescent="0.2">
      <c r="A3331" s="123"/>
      <c r="B3331" s="124"/>
      <c r="C3331" s="129"/>
      <c r="AR3331" s="123"/>
      <c r="AT3331" s="124"/>
    </row>
    <row r="3332" spans="1:46" x14ac:dyDescent="0.2">
      <c r="A3332" s="123"/>
      <c r="B3332" s="124"/>
      <c r="C3332" s="129"/>
      <c r="AR3332" s="123"/>
      <c r="AT3332" s="124"/>
    </row>
    <row r="3333" spans="1:46" x14ac:dyDescent="0.2">
      <c r="A3333" s="123"/>
      <c r="B3333" s="124"/>
      <c r="C3333" s="129"/>
      <c r="AR3333" s="123"/>
      <c r="AT3333" s="124"/>
    </row>
    <row r="3334" spans="1:46" x14ac:dyDescent="0.2">
      <c r="A3334" s="123"/>
      <c r="B3334" s="124"/>
      <c r="C3334" s="129"/>
      <c r="AR3334" s="123"/>
      <c r="AT3334" s="124"/>
    </row>
    <row r="3335" spans="1:46" x14ac:dyDescent="0.2">
      <c r="A3335" s="123"/>
      <c r="B3335" s="124"/>
      <c r="C3335" s="129"/>
      <c r="AR3335" s="123"/>
      <c r="AT3335" s="124"/>
    </row>
    <row r="3336" spans="1:46" x14ac:dyDescent="0.2">
      <c r="A3336" s="123"/>
      <c r="B3336" s="124"/>
      <c r="C3336" s="129"/>
      <c r="AR3336" s="123"/>
      <c r="AT3336" s="124"/>
    </row>
    <row r="3337" spans="1:46" x14ac:dyDescent="0.2">
      <c r="A3337" s="123"/>
      <c r="B3337" s="124"/>
      <c r="C3337" s="129"/>
      <c r="AR3337" s="123"/>
      <c r="AT3337" s="124"/>
    </row>
    <row r="3338" spans="1:46" x14ac:dyDescent="0.2">
      <c r="A3338" s="123"/>
      <c r="B3338" s="124"/>
      <c r="C3338" s="129"/>
      <c r="AR3338" s="123"/>
      <c r="AT3338" s="124"/>
    </row>
    <row r="3339" spans="1:46" x14ac:dyDescent="0.2">
      <c r="A3339" s="123"/>
      <c r="B3339" s="124"/>
      <c r="C3339" s="129"/>
      <c r="AR3339" s="123"/>
      <c r="AT3339" s="124"/>
    </row>
    <row r="3340" spans="1:46" x14ac:dyDescent="0.2">
      <c r="A3340" s="123"/>
      <c r="B3340" s="124"/>
      <c r="C3340" s="129"/>
      <c r="AR3340" s="123"/>
      <c r="AT3340" s="124"/>
    </row>
    <row r="3341" spans="1:46" x14ac:dyDescent="0.2">
      <c r="A3341" s="123"/>
      <c r="B3341" s="124"/>
      <c r="C3341" s="129"/>
      <c r="AR3341" s="123"/>
      <c r="AT3341" s="124"/>
    </row>
    <row r="3342" spans="1:46" x14ac:dyDescent="0.2">
      <c r="A3342" s="123"/>
      <c r="B3342" s="124"/>
      <c r="C3342" s="129"/>
      <c r="AR3342" s="123"/>
      <c r="AT3342" s="124"/>
    </row>
    <row r="3343" spans="1:46" x14ac:dyDescent="0.2">
      <c r="A3343" s="123"/>
      <c r="B3343" s="124"/>
      <c r="C3343" s="129"/>
      <c r="AR3343" s="123"/>
      <c r="AT3343" s="124"/>
    </row>
    <row r="3344" spans="1:46" x14ac:dyDescent="0.2">
      <c r="A3344" s="123"/>
      <c r="B3344" s="124"/>
      <c r="C3344" s="129"/>
      <c r="AR3344" s="123"/>
      <c r="AT3344" s="124"/>
    </row>
    <row r="3345" spans="1:46" x14ac:dyDescent="0.2">
      <c r="A3345" s="123"/>
      <c r="B3345" s="124"/>
      <c r="C3345" s="129"/>
      <c r="AR3345" s="123"/>
      <c r="AT3345" s="124"/>
    </row>
    <row r="3346" spans="1:46" x14ac:dyDescent="0.2">
      <c r="A3346" s="123"/>
      <c r="B3346" s="124"/>
      <c r="C3346" s="129"/>
      <c r="AR3346" s="123"/>
      <c r="AT3346" s="124"/>
    </row>
    <row r="3347" spans="1:46" x14ac:dyDescent="0.2">
      <c r="A3347" s="123"/>
      <c r="B3347" s="124"/>
      <c r="C3347" s="129"/>
      <c r="AR3347" s="123"/>
      <c r="AT3347" s="124"/>
    </row>
    <row r="3348" spans="1:46" x14ac:dyDescent="0.2">
      <c r="A3348" s="123"/>
      <c r="B3348" s="124"/>
      <c r="C3348" s="129"/>
      <c r="AR3348" s="123"/>
      <c r="AT3348" s="124"/>
    </row>
    <row r="3349" spans="1:46" x14ac:dyDescent="0.2">
      <c r="A3349" s="123"/>
      <c r="B3349" s="124"/>
      <c r="C3349" s="129"/>
      <c r="AR3349" s="123"/>
      <c r="AT3349" s="124"/>
    </row>
    <row r="3350" spans="1:46" x14ac:dyDescent="0.2">
      <c r="A3350" s="123"/>
      <c r="B3350" s="124"/>
      <c r="C3350" s="129"/>
      <c r="AR3350" s="123"/>
      <c r="AT3350" s="124"/>
    </row>
    <row r="3351" spans="1:46" x14ac:dyDescent="0.2">
      <c r="A3351" s="123"/>
      <c r="B3351" s="124"/>
      <c r="C3351" s="129"/>
      <c r="AR3351" s="123"/>
      <c r="AT3351" s="124"/>
    </row>
    <row r="3352" spans="1:46" x14ac:dyDescent="0.2">
      <c r="A3352" s="123"/>
      <c r="B3352" s="124"/>
      <c r="C3352" s="129"/>
      <c r="AR3352" s="123"/>
      <c r="AT3352" s="124"/>
    </row>
    <row r="3353" spans="1:46" x14ac:dyDescent="0.2">
      <c r="A3353" s="123"/>
      <c r="B3353" s="124"/>
      <c r="C3353" s="129"/>
      <c r="AR3353" s="123"/>
      <c r="AT3353" s="124"/>
    </row>
    <row r="3354" spans="1:46" x14ac:dyDescent="0.2">
      <c r="A3354" s="123"/>
      <c r="B3354" s="124"/>
      <c r="C3354" s="129"/>
      <c r="AR3354" s="123"/>
      <c r="AT3354" s="124"/>
    </row>
    <row r="3355" spans="1:46" x14ac:dyDescent="0.2">
      <c r="A3355" s="123"/>
      <c r="B3355" s="124"/>
      <c r="C3355" s="129"/>
      <c r="AR3355" s="123"/>
      <c r="AT3355" s="124"/>
    </row>
    <row r="3356" spans="1:46" x14ac:dyDescent="0.2">
      <c r="A3356" s="123"/>
      <c r="B3356" s="124"/>
      <c r="C3356" s="129"/>
      <c r="AR3356" s="123"/>
      <c r="AT3356" s="124"/>
    </row>
    <row r="3357" spans="1:46" x14ac:dyDescent="0.2">
      <c r="A3357" s="123"/>
      <c r="B3357" s="124"/>
      <c r="C3357" s="129"/>
      <c r="AR3357" s="123"/>
      <c r="AT3357" s="124"/>
    </row>
    <row r="3358" spans="1:46" x14ac:dyDescent="0.2">
      <c r="A3358" s="123"/>
      <c r="B3358" s="124"/>
      <c r="C3358" s="129"/>
      <c r="AR3358" s="123"/>
      <c r="AT3358" s="124"/>
    </row>
    <row r="3359" spans="1:46" x14ac:dyDescent="0.2">
      <c r="A3359" s="123"/>
      <c r="B3359" s="124"/>
      <c r="C3359" s="129"/>
      <c r="AR3359" s="123"/>
      <c r="AT3359" s="124"/>
    </row>
    <row r="3360" spans="1:46" x14ac:dyDescent="0.2">
      <c r="A3360" s="123"/>
      <c r="B3360" s="124"/>
      <c r="C3360" s="129"/>
      <c r="AR3360" s="123"/>
      <c r="AT3360" s="124"/>
    </row>
    <row r="3361" spans="1:46" x14ac:dyDescent="0.2">
      <c r="A3361" s="123"/>
      <c r="B3361" s="124"/>
      <c r="C3361" s="129"/>
      <c r="AR3361" s="123"/>
      <c r="AT3361" s="124"/>
    </row>
    <row r="3362" spans="1:46" x14ac:dyDescent="0.2">
      <c r="A3362" s="123"/>
      <c r="B3362" s="124"/>
      <c r="C3362" s="129"/>
      <c r="AR3362" s="123"/>
      <c r="AT3362" s="124"/>
    </row>
    <row r="3363" spans="1:46" x14ac:dyDescent="0.2">
      <c r="A3363" s="123"/>
      <c r="B3363" s="124"/>
      <c r="C3363" s="129"/>
      <c r="AR3363" s="123"/>
      <c r="AT3363" s="124"/>
    </row>
    <row r="3364" spans="1:46" x14ac:dyDescent="0.2">
      <c r="A3364" s="123"/>
      <c r="B3364" s="124"/>
      <c r="C3364" s="129"/>
      <c r="AR3364" s="123"/>
      <c r="AT3364" s="124"/>
    </row>
    <row r="3365" spans="1:46" x14ac:dyDescent="0.2">
      <c r="A3365" s="123"/>
      <c r="B3365" s="124"/>
      <c r="C3365" s="129"/>
      <c r="AR3365" s="123"/>
      <c r="AT3365" s="124"/>
    </row>
    <row r="3366" spans="1:46" x14ac:dyDescent="0.2">
      <c r="A3366" s="123"/>
      <c r="B3366" s="124"/>
      <c r="C3366" s="129"/>
      <c r="AR3366" s="123"/>
      <c r="AT3366" s="124"/>
    </row>
    <row r="3367" spans="1:46" x14ac:dyDescent="0.2">
      <c r="A3367" s="123"/>
      <c r="B3367" s="124"/>
      <c r="C3367" s="129"/>
      <c r="AR3367" s="123"/>
      <c r="AT3367" s="124"/>
    </row>
    <row r="3368" spans="1:46" x14ac:dyDescent="0.2">
      <c r="A3368" s="123"/>
      <c r="B3368" s="124"/>
      <c r="C3368" s="129"/>
      <c r="AR3368" s="123"/>
      <c r="AT3368" s="124"/>
    </row>
    <row r="3369" spans="1:46" x14ac:dyDescent="0.2">
      <c r="A3369" s="123"/>
      <c r="B3369" s="124"/>
      <c r="C3369" s="129"/>
      <c r="AR3369" s="123"/>
      <c r="AT3369" s="124"/>
    </row>
    <row r="3370" spans="1:46" x14ac:dyDescent="0.2">
      <c r="A3370" s="123"/>
      <c r="B3370" s="124"/>
      <c r="C3370" s="129"/>
      <c r="AR3370" s="123"/>
      <c r="AT3370" s="124"/>
    </row>
    <row r="3371" spans="1:46" x14ac:dyDescent="0.2">
      <c r="A3371" s="123"/>
      <c r="B3371" s="124"/>
      <c r="C3371" s="129"/>
      <c r="AR3371" s="123"/>
      <c r="AT3371" s="124"/>
    </row>
    <row r="3372" spans="1:46" x14ac:dyDescent="0.2">
      <c r="A3372" s="123"/>
      <c r="B3372" s="124"/>
      <c r="C3372" s="129"/>
      <c r="AR3372" s="123"/>
      <c r="AT3372" s="124"/>
    </row>
    <row r="3373" spans="1:46" x14ac:dyDescent="0.2">
      <c r="A3373" s="123"/>
      <c r="B3373" s="124"/>
      <c r="C3373" s="129"/>
      <c r="AR3373" s="123"/>
      <c r="AT3373" s="124"/>
    </row>
    <row r="3374" spans="1:46" x14ac:dyDescent="0.2">
      <c r="A3374" s="123"/>
      <c r="B3374" s="124"/>
      <c r="C3374" s="129"/>
      <c r="AR3374" s="123"/>
      <c r="AT3374" s="124"/>
    </row>
    <row r="3375" spans="1:46" x14ac:dyDescent="0.2">
      <c r="A3375" s="123"/>
      <c r="B3375" s="124"/>
      <c r="C3375" s="129"/>
      <c r="AR3375" s="123"/>
      <c r="AT3375" s="124"/>
    </row>
    <row r="3376" spans="1:46" x14ac:dyDescent="0.2">
      <c r="A3376" s="123"/>
      <c r="B3376" s="124"/>
      <c r="C3376" s="129"/>
      <c r="AR3376" s="123"/>
      <c r="AT3376" s="124"/>
    </row>
    <row r="3377" spans="1:46" x14ac:dyDescent="0.2">
      <c r="A3377" s="123"/>
      <c r="B3377" s="124"/>
      <c r="C3377" s="129"/>
      <c r="AR3377" s="123"/>
      <c r="AT3377" s="124"/>
    </row>
    <row r="3378" spans="1:46" x14ac:dyDescent="0.2">
      <c r="A3378" s="123"/>
      <c r="B3378" s="124"/>
      <c r="C3378" s="129"/>
      <c r="AR3378" s="123"/>
      <c r="AT3378" s="124"/>
    </row>
    <row r="3379" spans="1:46" x14ac:dyDescent="0.2">
      <c r="A3379" s="123"/>
      <c r="B3379" s="124"/>
      <c r="C3379" s="129"/>
      <c r="AR3379" s="123"/>
      <c r="AT3379" s="124"/>
    </row>
    <row r="3380" spans="1:46" x14ac:dyDescent="0.2">
      <c r="A3380" s="123"/>
      <c r="B3380" s="124"/>
      <c r="C3380" s="129"/>
      <c r="AR3380" s="123"/>
      <c r="AT3380" s="124"/>
    </row>
    <row r="3381" spans="1:46" x14ac:dyDescent="0.2">
      <c r="A3381" s="123"/>
      <c r="B3381" s="124"/>
      <c r="C3381" s="129"/>
      <c r="AR3381" s="123"/>
      <c r="AT3381" s="124"/>
    </row>
    <row r="3382" spans="1:46" x14ac:dyDescent="0.2">
      <c r="A3382" s="123"/>
      <c r="B3382" s="124"/>
      <c r="C3382" s="129"/>
      <c r="AR3382" s="123"/>
      <c r="AT3382" s="124"/>
    </row>
    <row r="3383" spans="1:46" x14ac:dyDescent="0.2">
      <c r="A3383" s="123"/>
      <c r="B3383" s="124"/>
      <c r="C3383" s="129"/>
      <c r="AR3383" s="123"/>
      <c r="AT3383" s="124"/>
    </row>
    <row r="3384" spans="1:46" x14ac:dyDescent="0.2">
      <c r="A3384" s="123"/>
      <c r="B3384" s="124"/>
      <c r="C3384" s="129"/>
      <c r="AR3384" s="123"/>
      <c r="AT3384" s="124"/>
    </row>
    <row r="3385" spans="1:46" x14ac:dyDescent="0.2">
      <c r="A3385" s="123"/>
      <c r="B3385" s="124"/>
      <c r="C3385" s="129"/>
      <c r="AR3385" s="123"/>
      <c r="AT3385" s="124"/>
    </row>
    <row r="3386" spans="1:46" x14ac:dyDescent="0.2">
      <c r="A3386" s="123"/>
      <c r="B3386" s="124"/>
      <c r="C3386" s="129"/>
      <c r="AR3386" s="123"/>
      <c r="AT3386" s="124"/>
    </row>
    <row r="3387" spans="1:46" x14ac:dyDescent="0.2">
      <c r="A3387" s="123"/>
      <c r="B3387" s="124"/>
      <c r="C3387" s="129"/>
      <c r="AR3387" s="123"/>
      <c r="AT3387" s="124"/>
    </row>
    <row r="3388" spans="1:46" x14ac:dyDescent="0.2">
      <c r="A3388" s="123"/>
      <c r="B3388" s="124"/>
      <c r="C3388" s="129"/>
      <c r="AR3388" s="123"/>
      <c r="AT3388" s="124"/>
    </row>
    <row r="3389" spans="1:46" x14ac:dyDescent="0.2">
      <c r="A3389" s="123"/>
      <c r="B3389" s="124"/>
      <c r="C3389" s="129"/>
      <c r="AR3389" s="123"/>
      <c r="AT3389" s="124"/>
    </row>
    <row r="3390" spans="1:46" x14ac:dyDescent="0.2">
      <c r="A3390" s="123"/>
      <c r="B3390" s="124"/>
      <c r="C3390" s="129"/>
      <c r="AR3390" s="123"/>
      <c r="AT3390" s="124"/>
    </row>
    <row r="3391" spans="1:46" x14ac:dyDescent="0.2">
      <c r="A3391" s="123"/>
      <c r="B3391" s="124"/>
      <c r="C3391" s="129"/>
      <c r="AR3391" s="123"/>
      <c r="AT3391" s="124"/>
    </row>
    <row r="3392" spans="1:46" x14ac:dyDescent="0.2">
      <c r="A3392" s="123"/>
      <c r="B3392" s="124"/>
      <c r="C3392" s="129"/>
      <c r="AR3392" s="123"/>
      <c r="AT3392" s="124"/>
    </row>
    <row r="3393" spans="1:46" x14ac:dyDescent="0.2">
      <c r="A3393" s="123"/>
      <c r="B3393" s="124"/>
      <c r="C3393" s="129"/>
      <c r="AR3393" s="123"/>
      <c r="AT3393" s="124"/>
    </row>
    <row r="3394" spans="1:46" x14ac:dyDescent="0.2">
      <c r="A3394" s="123"/>
      <c r="B3394" s="124"/>
      <c r="C3394" s="129"/>
      <c r="AR3394" s="123"/>
      <c r="AT3394" s="124"/>
    </row>
    <row r="3395" spans="1:46" x14ac:dyDescent="0.2">
      <c r="A3395" s="123"/>
      <c r="B3395" s="124"/>
      <c r="C3395" s="129"/>
      <c r="AR3395" s="123"/>
      <c r="AT3395" s="124"/>
    </row>
    <row r="3396" spans="1:46" x14ac:dyDescent="0.2">
      <c r="A3396" s="123"/>
      <c r="B3396" s="124"/>
      <c r="C3396" s="129"/>
      <c r="AR3396" s="123"/>
      <c r="AT3396" s="124"/>
    </row>
    <row r="3397" spans="1:46" x14ac:dyDescent="0.2">
      <c r="A3397" s="123"/>
      <c r="B3397" s="124"/>
      <c r="C3397" s="129"/>
      <c r="AR3397" s="123"/>
      <c r="AT3397" s="124"/>
    </row>
    <row r="3398" spans="1:46" x14ac:dyDescent="0.2">
      <c r="A3398" s="123"/>
      <c r="B3398" s="124"/>
      <c r="C3398" s="129"/>
      <c r="AR3398" s="123"/>
      <c r="AT3398" s="124"/>
    </row>
    <row r="3399" spans="1:46" x14ac:dyDescent="0.2">
      <c r="A3399" s="123"/>
      <c r="B3399" s="124"/>
      <c r="C3399" s="129"/>
      <c r="AR3399" s="123"/>
      <c r="AT3399" s="124"/>
    </row>
    <row r="3400" spans="1:46" x14ac:dyDescent="0.2">
      <c r="A3400" s="123"/>
      <c r="B3400" s="124"/>
      <c r="C3400" s="129"/>
      <c r="AR3400" s="123"/>
      <c r="AT3400" s="124"/>
    </row>
    <row r="3401" spans="1:46" x14ac:dyDescent="0.2">
      <c r="A3401" s="123"/>
      <c r="B3401" s="124"/>
      <c r="C3401" s="129"/>
      <c r="AR3401" s="123"/>
      <c r="AT3401" s="124"/>
    </row>
    <row r="3402" spans="1:46" x14ac:dyDescent="0.2">
      <c r="A3402" s="123"/>
      <c r="B3402" s="124"/>
      <c r="C3402" s="129"/>
      <c r="AR3402" s="123"/>
      <c r="AT3402" s="124"/>
    </row>
    <row r="3403" spans="1:46" x14ac:dyDescent="0.2">
      <c r="A3403" s="123"/>
      <c r="B3403" s="124"/>
      <c r="C3403" s="129"/>
      <c r="AR3403" s="123"/>
      <c r="AT3403" s="124"/>
    </row>
    <row r="3404" spans="1:46" x14ac:dyDescent="0.2">
      <c r="A3404" s="123"/>
      <c r="B3404" s="124"/>
      <c r="C3404" s="129"/>
      <c r="AR3404" s="123"/>
      <c r="AT3404" s="124"/>
    </row>
    <row r="3405" spans="1:46" x14ac:dyDescent="0.2">
      <c r="A3405" s="123"/>
      <c r="B3405" s="124"/>
      <c r="C3405" s="129"/>
      <c r="AR3405" s="123"/>
      <c r="AT3405" s="124"/>
    </row>
    <row r="3406" spans="1:46" x14ac:dyDescent="0.2">
      <c r="A3406" s="123"/>
      <c r="B3406" s="124"/>
      <c r="C3406" s="129"/>
      <c r="AR3406" s="123"/>
      <c r="AT3406" s="124"/>
    </row>
    <row r="3407" spans="1:46" x14ac:dyDescent="0.2">
      <c r="A3407" s="123"/>
      <c r="B3407" s="124"/>
      <c r="C3407" s="129"/>
      <c r="AR3407" s="123"/>
      <c r="AT3407" s="124"/>
    </row>
    <row r="3408" spans="1:46" x14ac:dyDescent="0.2">
      <c r="A3408" s="123"/>
      <c r="B3408" s="124"/>
      <c r="C3408" s="129"/>
      <c r="AR3408" s="123"/>
      <c r="AT3408" s="124"/>
    </row>
    <row r="3409" spans="1:46" x14ac:dyDescent="0.2">
      <c r="A3409" s="123"/>
      <c r="B3409" s="124"/>
      <c r="C3409" s="129"/>
      <c r="AR3409" s="123"/>
      <c r="AT3409" s="124"/>
    </row>
    <row r="3410" spans="1:46" x14ac:dyDescent="0.2">
      <c r="A3410" s="123"/>
      <c r="B3410" s="124"/>
      <c r="C3410" s="129"/>
      <c r="AR3410" s="123"/>
      <c r="AT3410" s="124"/>
    </row>
    <row r="3411" spans="1:46" x14ac:dyDescent="0.2">
      <c r="A3411" s="123"/>
      <c r="B3411" s="124"/>
      <c r="C3411" s="129"/>
      <c r="AR3411" s="123"/>
      <c r="AT3411" s="124"/>
    </row>
    <row r="3412" spans="1:46" x14ac:dyDescent="0.2">
      <c r="A3412" s="123"/>
      <c r="B3412" s="124"/>
      <c r="C3412" s="129"/>
      <c r="AR3412" s="123"/>
      <c r="AT3412" s="124"/>
    </row>
    <row r="3413" spans="1:46" x14ac:dyDescent="0.2">
      <c r="A3413" s="123"/>
      <c r="B3413" s="124"/>
      <c r="C3413" s="129"/>
      <c r="AR3413" s="123"/>
      <c r="AT3413" s="124"/>
    </row>
    <row r="3414" spans="1:46" x14ac:dyDescent="0.2">
      <c r="A3414" s="123"/>
      <c r="B3414" s="124"/>
      <c r="C3414" s="129"/>
      <c r="AR3414" s="123"/>
      <c r="AT3414" s="124"/>
    </row>
    <row r="3415" spans="1:46" x14ac:dyDescent="0.2">
      <c r="A3415" s="123"/>
      <c r="B3415" s="124"/>
      <c r="C3415" s="129"/>
      <c r="AR3415" s="123"/>
      <c r="AT3415" s="124"/>
    </row>
    <row r="3416" spans="1:46" x14ac:dyDescent="0.2">
      <c r="A3416" s="123"/>
      <c r="B3416" s="124"/>
      <c r="C3416" s="129"/>
      <c r="AR3416" s="123"/>
      <c r="AT3416" s="124"/>
    </row>
    <row r="3417" spans="1:46" x14ac:dyDescent="0.2">
      <c r="A3417" s="123"/>
      <c r="B3417" s="124"/>
      <c r="C3417" s="129"/>
      <c r="AR3417" s="123"/>
      <c r="AT3417" s="124"/>
    </row>
    <row r="3418" spans="1:46" x14ac:dyDescent="0.2">
      <c r="A3418" s="123"/>
      <c r="B3418" s="124"/>
      <c r="C3418" s="129"/>
      <c r="AR3418" s="123"/>
      <c r="AT3418" s="124"/>
    </row>
    <row r="3419" spans="1:46" x14ac:dyDescent="0.2">
      <c r="A3419" s="123"/>
      <c r="B3419" s="124"/>
      <c r="C3419" s="129"/>
      <c r="AR3419" s="123"/>
      <c r="AT3419" s="124"/>
    </row>
    <row r="3420" spans="1:46" x14ac:dyDescent="0.2">
      <c r="A3420" s="123"/>
      <c r="B3420" s="124"/>
      <c r="C3420" s="129"/>
      <c r="AR3420" s="123"/>
      <c r="AT3420" s="124"/>
    </row>
    <row r="3421" spans="1:46" x14ac:dyDescent="0.2">
      <c r="A3421" s="123"/>
      <c r="B3421" s="124"/>
      <c r="C3421" s="129"/>
      <c r="AR3421" s="123"/>
      <c r="AT3421" s="124"/>
    </row>
    <row r="3422" spans="1:46" x14ac:dyDescent="0.2">
      <c r="A3422" s="123"/>
      <c r="B3422" s="124"/>
      <c r="C3422" s="129"/>
      <c r="AR3422" s="123"/>
      <c r="AT3422" s="124"/>
    </row>
    <row r="3423" spans="1:46" x14ac:dyDescent="0.2">
      <c r="A3423" s="123"/>
      <c r="B3423" s="124"/>
      <c r="C3423" s="129"/>
      <c r="AR3423" s="123"/>
      <c r="AT3423" s="124"/>
    </row>
    <row r="3424" spans="1:46" x14ac:dyDescent="0.2">
      <c r="A3424" s="123"/>
      <c r="B3424" s="124"/>
      <c r="C3424" s="129"/>
      <c r="AR3424" s="123"/>
      <c r="AT3424" s="124"/>
    </row>
    <row r="3425" spans="1:46" x14ac:dyDescent="0.2">
      <c r="A3425" s="123"/>
      <c r="B3425" s="124"/>
      <c r="C3425" s="129"/>
      <c r="AR3425" s="123"/>
      <c r="AT3425" s="124"/>
    </row>
    <row r="3426" spans="1:46" x14ac:dyDescent="0.2">
      <c r="A3426" s="123"/>
      <c r="B3426" s="124"/>
      <c r="C3426" s="129"/>
      <c r="AR3426" s="123"/>
      <c r="AT3426" s="124"/>
    </row>
    <row r="3427" spans="1:46" x14ac:dyDescent="0.2">
      <c r="A3427" s="123"/>
      <c r="B3427" s="124"/>
      <c r="C3427" s="129"/>
      <c r="AR3427" s="123"/>
      <c r="AT3427" s="124"/>
    </row>
    <row r="3428" spans="1:46" x14ac:dyDescent="0.2">
      <c r="A3428" s="123"/>
      <c r="B3428" s="124"/>
      <c r="C3428" s="129"/>
      <c r="AR3428" s="123"/>
      <c r="AT3428" s="124"/>
    </row>
    <row r="3429" spans="1:46" x14ac:dyDescent="0.2">
      <c r="A3429" s="123"/>
      <c r="B3429" s="124"/>
      <c r="C3429" s="129"/>
      <c r="AR3429" s="123"/>
      <c r="AT3429" s="124"/>
    </row>
    <row r="3430" spans="1:46" x14ac:dyDescent="0.2">
      <c r="A3430" s="123"/>
      <c r="B3430" s="124"/>
      <c r="C3430" s="129"/>
      <c r="AR3430" s="123"/>
      <c r="AT3430" s="124"/>
    </row>
    <row r="3431" spans="1:46" x14ac:dyDescent="0.2">
      <c r="A3431" s="123"/>
      <c r="B3431" s="124"/>
      <c r="C3431" s="129"/>
      <c r="AR3431" s="123"/>
      <c r="AT3431" s="124"/>
    </row>
    <row r="3432" spans="1:46" x14ac:dyDescent="0.2">
      <c r="A3432" s="123"/>
      <c r="B3432" s="124"/>
      <c r="C3432" s="129"/>
      <c r="AR3432" s="123"/>
      <c r="AT3432" s="124"/>
    </row>
    <row r="3433" spans="1:46" x14ac:dyDescent="0.2">
      <c r="A3433" s="123"/>
      <c r="B3433" s="124"/>
      <c r="C3433" s="129"/>
      <c r="AR3433" s="123"/>
      <c r="AT3433" s="124"/>
    </row>
    <row r="3434" spans="1:46" x14ac:dyDescent="0.2">
      <c r="A3434" s="123"/>
      <c r="B3434" s="124"/>
      <c r="C3434" s="129"/>
      <c r="AR3434" s="123"/>
      <c r="AT3434" s="124"/>
    </row>
    <row r="3435" spans="1:46" x14ac:dyDescent="0.2">
      <c r="A3435" s="123"/>
      <c r="B3435" s="124"/>
      <c r="C3435" s="129"/>
      <c r="AR3435" s="123"/>
      <c r="AT3435" s="124"/>
    </row>
    <row r="3436" spans="1:46" x14ac:dyDescent="0.2">
      <c r="A3436" s="123"/>
      <c r="B3436" s="124"/>
      <c r="C3436" s="129"/>
      <c r="AR3436" s="123"/>
      <c r="AT3436" s="124"/>
    </row>
    <row r="3437" spans="1:46" x14ac:dyDescent="0.2">
      <c r="A3437" s="123"/>
      <c r="B3437" s="124"/>
      <c r="C3437" s="129"/>
      <c r="AR3437" s="123"/>
      <c r="AT3437" s="124"/>
    </row>
    <row r="3438" spans="1:46" x14ac:dyDescent="0.2">
      <c r="A3438" s="123"/>
      <c r="B3438" s="124"/>
      <c r="C3438" s="129"/>
      <c r="AR3438" s="123"/>
      <c r="AT3438" s="124"/>
    </row>
    <row r="3439" spans="1:46" x14ac:dyDescent="0.2">
      <c r="A3439" s="123"/>
      <c r="B3439" s="124"/>
      <c r="C3439" s="129"/>
      <c r="AR3439" s="123"/>
      <c r="AT3439" s="124"/>
    </row>
    <row r="3440" spans="1:46" x14ac:dyDescent="0.2">
      <c r="A3440" s="123"/>
      <c r="B3440" s="124"/>
      <c r="C3440" s="129"/>
      <c r="AR3440" s="123"/>
      <c r="AT3440" s="124"/>
    </row>
    <row r="3441" spans="1:46" x14ac:dyDescent="0.2">
      <c r="A3441" s="123"/>
      <c r="B3441" s="124"/>
      <c r="C3441" s="129"/>
      <c r="AR3441" s="123"/>
      <c r="AT3441" s="124"/>
    </row>
    <row r="3442" spans="1:46" x14ac:dyDescent="0.2">
      <c r="A3442" s="123"/>
      <c r="B3442" s="124"/>
      <c r="C3442" s="129"/>
      <c r="AR3442" s="123"/>
      <c r="AT3442" s="124"/>
    </row>
    <row r="3443" spans="1:46" x14ac:dyDescent="0.2">
      <c r="A3443" s="123"/>
      <c r="B3443" s="124"/>
      <c r="C3443" s="129"/>
      <c r="AR3443" s="123"/>
      <c r="AT3443" s="124"/>
    </row>
    <row r="3444" spans="1:46" x14ac:dyDescent="0.2">
      <c r="A3444" s="123"/>
      <c r="B3444" s="124"/>
      <c r="C3444" s="129"/>
      <c r="AR3444" s="123"/>
      <c r="AT3444" s="124"/>
    </row>
    <row r="3445" spans="1:46" x14ac:dyDescent="0.2">
      <c r="A3445" s="123"/>
      <c r="B3445" s="124"/>
      <c r="C3445" s="129"/>
      <c r="AR3445" s="123"/>
      <c r="AT3445" s="124"/>
    </row>
    <row r="3446" spans="1:46" x14ac:dyDescent="0.2">
      <c r="A3446" s="123"/>
      <c r="B3446" s="124"/>
      <c r="C3446" s="129"/>
      <c r="AR3446" s="123"/>
      <c r="AT3446" s="124"/>
    </row>
    <row r="3447" spans="1:46" x14ac:dyDescent="0.2">
      <c r="A3447" s="123"/>
      <c r="B3447" s="124"/>
      <c r="C3447" s="129"/>
      <c r="AR3447" s="123"/>
      <c r="AT3447" s="124"/>
    </row>
    <row r="3448" spans="1:46" x14ac:dyDescent="0.2">
      <c r="A3448" s="123"/>
      <c r="B3448" s="124"/>
      <c r="C3448" s="129"/>
      <c r="AR3448" s="123"/>
      <c r="AT3448" s="124"/>
    </row>
    <row r="3449" spans="1:46" x14ac:dyDescent="0.2">
      <c r="A3449" s="123"/>
      <c r="B3449" s="124"/>
      <c r="C3449" s="129"/>
      <c r="AR3449" s="123"/>
      <c r="AT3449" s="124"/>
    </row>
    <row r="3450" spans="1:46" x14ac:dyDescent="0.2">
      <c r="A3450" s="123"/>
      <c r="B3450" s="124"/>
      <c r="C3450" s="129"/>
      <c r="AR3450" s="123"/>
      <c r="AT3450" s="124"/>
    </row>
    <row r="3451" spans="1:46" x14ac:dyDescent="0.2">
      <c r="A3451" s="123"/>
      <c r="B3451" s="124"/>
      <c r="C3451" s="129"/>
      <c r="AR3451" s="123"/>
      <c r="AT3451" s="124"/>
    </row>
    <row r="3452" spans="1:46" x14ac:dyDescent="0.2">
      <c r="A3452" s="123"/>
      <c r="B3452" s="124"/>
      <c r="C3452" s="129"/>
      <c r="AR3452" s="123"/>
      <c r="AT3452" s="124"/>
    </row>
    <row r="3453" spans="1:46" x14ac:dyDescent="0.2">
      <c r="A3453" s="123"/>
      <c r="B3453" s="124"/>
      <c r="C3453" s="129"/>
      <c r="AR3453" s="123"/>
      <c r="AT3453" s="124"/>
    </row>
    <row r="3454" spans="1:46" x14ac:dyDescent="0.2">
      <c r="A3454" s="123"/>
      <c r="B3454" s="124"/>
      <c r="C3454" s="129"/>
      <c r="AR3454" s="123"/>
      <c r="AT3454" s="124"/>
    </row>
    <row r="3455" spans="1:46" x14ac:dyDescent="0.2">
      <c r="A3455" s="123"/>
      <c r="B3455" s="124"/>
      <c r="C3455" s="129"/>
      <c r="AR3455" s="123"/>
      <c r="AT3455" s="124"/>
    </row>
    <row r="3456" spans="1:46" x14ac:dyDescent="0.2">
      <c r="A3456" s="123"/>
      <c r="B3456" s="124"/>
      <c r="C3456" s="129"/>
      <c r="AR3456" s="123"/>
      <c r="AT3456" s="124"/>
    </row>
    <row r="3457" spans="1:46" x14ac:dyDescent="0.2">
      <c r="A3457" s="123"/>
      <c r="B3457" s="124"/>
      <c r="C3457" s="129"/>
      <c r="AR3457" s="123"/>
      <c r="AT3457" s="124"/>
    </row>
    <row r="3458" spans="1:46" x14ac:dyDescent="0.2">
      <c r="A3458" s="123"/>
      <c r="B3458" s="124"/>
      <c r="C3458" s="129"/>
      <c r="AR3458" s="123"/>
      <c r="AT3458" s="124"/>
    </row>
    <row r="3459" spans="1:46" x14ac:dyDescent="0.2">
      <c r="A3459" s="123"/>
      <c r="B3459" s="124"/>
      <c r="C3459" s="129"/>
      <c r="AR3459" s="123"/>
      <c r="AT3459" s="124"/>
    </row>
    <row r="3460" spans="1:46" x14ac:dyDescent="0.2">
      <c r="A3460" s="123"/>
      <c r="B3460" s="124"/>
      <c r="C3460" s="129"/>
      <c r="AR3460" s="123"/>
      <c r="AT3460" s="124"/>
    </row>
    <row r="3461" spans="1:46" x14ac:dyDescent="0.2">
      <c r="A3461" s="123"/>
      <c r="B3461" s="124"/>
      <c r="C3461" s="129"/>
      <c r="AR3461" s="123"/>
      <c r="AT3461" s="124"/>
    </row>
    <row r="3462" spans="1:46" x14ac:dyDescent="0.2">
      <c r="A3462" s="123"/>
      <c r="B3462" s="124"/>
      <c r="C3462" s="129"/>
      <c r="AR3462" s="123"/>
      <c r="AT3462" s="124"/>
    </row>
    <row r="3463" spans="1:46" x14ac:dyDescent="0.2">
      <c r="A3463" s="123"/>
      <c r="B3463" s="124"/>
      <c r="C3463" s="129"/>
      <c r="AR3463" s="123"/>
      <c r="AT3463" s="124"/>
    </row>
    <row r="3464" spans="1:46" x14ac:dyDescent="0.2">
      <c r="A3464" s="123"/>
      <c r="B3464" s="124"/>
      <c r="C3464" s="129"/>
      <c r="AR3464" s="123"/>
      <c r="AT3464" s="124"/>
    </row>
    <row r="3465" spans="1:46" x14ac:dyDescent="0.2">
      <c r="A3465" s="123"/>
      <c r="B3465" s="124"/>
      <c r="C3465" s="129"/>
      <c r="AR3465" s="123"/>
      <c r="AT3465" s="124"/>
    </row>
    <row r="3466" spans="1:46" x14ac:dyDescent="0.2">
      <c r="A3466" s="123"/>
      <c r="B3466" s="124"/>
      <c r="C3466" s="129"/>
      <c r="AR3466" s="123"/>
      <c r="AT3466" s="124"/>
    </row>
    <row r="3467" spans="1:46" x14ac:dyDescent="0.2">
      <c r="A3467" s="123"/>
      <c r="B3467" s="124"/>
      <c r="C3467" s="129"/>
      <c r="AR3467" s="123"/>
      <c r="AT3467" s="124"/>
    </row>
    <row r="3468" spans="1:46" x14ac:dyDescent="0.2">
      <c r="A3468" s="123"/>
      <c r="B3468" s="124"/>
      <c r="C3468" s="129"/>
      <c r="AR3468" s="123"/>
      <c r="AT3468" s="124"/>
    </row>
    <row r="3469" spans="1:46" x14ac:dyDescent="0.2">
      <c r="A3469" s="123"/>
      <c r="B3469" s="124"/>
      <c r="C3469" s="129"/>
      <c r="AR3469" s="123"/>
      <c r="AT3469" s="124"/>
    </row>
    <row r="3470" spans="1:46" x14ac:dyDescent="0.2">
      <c r="A3470" s="123"/>
      <c r="B3470" s="124"/>
      <c r="C3470" s="129"/>
      <c r="AR3470" s="123"/>
      <c r="AT3470" s="124"/>
    </row>
    <row r="3471" spans="1:46" x14ac:dyDescent="0.2">
      <c r="A3471" s="123"/>
      <c r="B3471" s="124"/>
      <c r="C3471" s="129"/>
      <c r="AR3471" s="123"/>
      <c r="AT3471" s="124"/>
    </row>
    <row r="3472" spans="1:46" x14ac:dyDescent="0.2">
      <c r="A3472" s="123"/>
      <c r="B3472" s="124"/>
      <c r="C3472" s="129"/>
      <c r="AR3472" s="123"/>
      <c r="AT3472" s="124"/>
    </row>
    <row r="3473" spans="1:46" x14ac:dyDescent="0.2">
      <c r="A3473" s="123"/>
      <c r="B3473" s="124"/>
      <c r="C3473" s="129"/>
      <c r="AR3473" s="123"/>
      <c r="AT3473" s="124"/>
    </row>
    <row r="3474" spans="1:46" x14ac:dyDescent="0.2">
      <c r="A3474" s="123"/>
      <c r="B3474" s="124"/>
      <c r="C3474" s="129"/>
      <c r="AR3474" s="123"/>
      <c r="AT3474" s="124"/>
    </row>
    <row r="3475" spans="1:46" x14ac:dyDescent="0.2">
      <c r="A3475" s="123"/>
      <c r="B3475" s="124"/>
      <c r="C3475" s="129"/>
      <c r="AR3475" s="123"/>
      <c r="AT3475" s="124"/>
    </row>
    <row r="3476" spans="1:46" x14ac:dyDescent="0.2">
      <c r="A3476" s="123"/>
      <c r="B3476" s="124"/>
      <c r="C3476" s="129"/>
      <c r="AR3476" s="123"/>
      <c r="AT3476" s="124"/>
    </row>
    <row r="3477" spans="1:46" x14ac:dyDescent="0.2">
      <c r="A3477" s="123"/>
      <c r="B3477" s="124"/>
      <c r="C3477" s="129"/>
      <c r="AR3477" s="123"/>
      <c r="AT3477" s="124"/>
    </row>
    <row r="3478" spans="1:46" x14ac:dyDescent="0.2">
      <c r="A3478" s="123"/>
      <c r="B3478" s="124"/>
      <c r="C3478" s="129"/>
      <c r="AR3478" s="123"/>
      <c r="AT3478" s="124"/>
    </row>
    <row r="3479" spans="1:46" x14ac:dyDescent="0.2">
      <c r="A3479" s="123"/>
      <c r="B3479" s="124"/>
      <c r="C3479" s="129"/>
      <c r="AR3479" s="123"/>
      <c r="AT3479" s="124"/>
    </row>
    <row r="3480" spans="1:46" x14ac:dyDescent="0.2">
      <c r="A3480" s="123"/>
      <c r="B3480" s="124"/>
      <c r="C3480" s="129"/>
      <c r="AR3480" s="123"/>
      <c r="AT3480" s="124"/>
    </row>
    <row r="3481" spans="1:46" x14ac:dyDescent="0.2">
      <c r="A3481" s="123"/>
      <c r="B3481" s="124"/>
      <c r="C3481" s="129"/>
      <c r="AR3481" s="123"/>
      <c r="AT3481" s="124"/>
    </row>
    <row r="3482" spans="1:46" x14ac:dyDescent="0.2">
      <c r="A3482" s="123"/>
      <c r="B3482" s="124"/>
      <c r="C3482" s="129"/>
      <c r="AR3482" s="123"/>
      <c r="AT3482" s="124"/>
    </row>
    <row r="3483" spans="1:46" x14ac:dyDescent="0.2">
      <c r="A3483" s="123"/>
      <c r="B3483" s="124"/>
      <c r="C3483" s="129"/>
      <c r="AR3483" s="123"/>
      <c r="AT3483" s="124"/>
    </row>
    <row r="3484" spans="1:46" x14ac:dyDescent="0.2">
      <c r="A3484" s="123"/>
      <c r="B3484" s="124"/>
      <c r="C3484" s="129"/>
      <c r="AR3484" s="123"/>
      <c r="AT3484" s="124"/>
    </row>
    <row r="3485" spans="1:46" x14ac:dyDescent="0.2">
      <c r="A3485" s="123"/>
      <c r="B3485" s="124"/>
      <c r="C3485" s="129"/>
      <c r="AR3485" s="123"/>
      <c r="AT3485" s="124"/>
    </row>
    <row r="3486" spans="1:46" x14ac:dyDescent="0.2">
      <c r="A3486" s="123"/>
      <c r="B3486" s="124"/>
      <c r="C3486" s="129"/>
      <c r="AR3486" s="123"/>
      <c r="AT3486" s="124"/>
    </row>
    <row r="3487" spans="1:46" x14ac:dyDescent="0.2">
      <c r="A3487" s="123"/>
      <c r="B3487" s="124"/>
      <c r="C3487" s="129"/>
      <c r="AR3487" s="123"/>
      <c r="AT3487" s="124"/>
    </row>
    <row r="3488" spans="1:46" x14ac:dyDescent="0.2">
      <c r="A3488" s="123"/>
      <c r="B3488" s="124"/>
      <c r="C3488" s="129"/>
      <c r="AR3488" s="123"/>
      <c r="AT3488" s="124"/>
    </row>
    <row r="3489" spans="1:46" x14ac:dyDescent="0.2">
      <c r="A3489" s="123"/>
      <c r="B3489" s="124"/>
      <c r="C3489" s="129"/>
      <c r="AR3489" s="123"/>
      <c r="AT3489" s="124"/>
    </row>
    <row r="3490" spans="1:46" x14ac:dyDescent="0.2">
      <c r="A3490" s="123"/>
      <c r="B3490" s="124"/>
      <c r="C3490" s="129"/>
      <c r="AR3490" s="123"/>
      <c r="AT3490" s="124"/>
    </row>
    <row r="3491" spans="1:46" x14ac:dyDescent="0.2">
      <c r="A3491" s="123"/>
      <c r="B3491" s="124"/>
      <c r="C3491" s="129"/>
      <c r="AR3491" s="123"/>
      <c r="AT3491" s="124"/>
    </row>
    <row r="3492" spans="1:46" x14ac:dyDescent="0.2">
      <c r="A3492" s="123"/>
      <c r="B3492" s="124"/>
      <c r="C3492" s="129"/>
      <c r="AR3492" s="123"/>
      <c r="AT3492" s="124"/>
    </row>
    <row r="3493" spans="1:46" x14ac:dyDescent="0.2">
      <c r="A3493" s="123"/>
      <c r="B3493" s="124"/>
      <c r="C3493" s="129"/>
      <c r="AR3493" s="123"/>
      <c r="AT3493" s="124"/>
    </row>
    <row r="3494" spans="1:46" x14ac:dyDescent="0.2">
      <c r="A3494" s="123"/>
      <c r="B3494" s="124"/>
      <c r="C3494" s="129"/>
      <c r="AR3494" s="123"/>
      <c r="AT3494" s="124"/>
    </row>
    <row r="3495" spans="1:46" x14ac:dyDescent="0.2">
      <c r="A3495" s="123"/>
      <c r="B3495" s="124"/>
      <c r="C3495" s="129"/>
      <c r="AR3495" s="123"/>
      <c r="AT3495" s="124"/>
    </row>
    <row r="3496" spans="1:46" x14ac:dyDescent="0.2">
      <c r="A3496" s="123"/>
      <c r="B3496" s="124"/>
      <c r="C3496" s="129"/>
      <c r="AR3496" s="123"/>
      <c r="AT3496" s="124"/>
    </row>
    <row r="3497" spans="1:46" x14ac:dyDescent="0.2">
      <c r="A3497" s="123"/>
      <c r="B3497" s="124"/>
      <c r="C3497" s="129"/>
      <c r="AR3497" s="123"/>
      <c r="AT3497" s="124"/>
    </row>
    <row r="3498" spans="1:46" x14ac:dyDescent="0.2">
      <c r="A3498" s="123"/>
      <c r="B3498" s="124"/>
      <c r="C3498" s="129"/>
      <c r="AR3498" s="123"/>
      <c r="AT3498" s="124"/>
    </row>
    <row r="3499" spans="1:46" x14ac:dyDescent="0.2">
      <c r="A3499" s="123"/>
      <c r="B3499" s="124"/>
      <c r="C3499" s="129"/>
      <c r="AR3499" s="123"/>
      <c r="AT3499" s="124"/>
    </row>
    <row r="3500" spans="1:46" x14ac:dyDescent="0.2">
      <c r="A3500" s="123"/>
      <c r="B3500" s="124"/>
      <c r="C3500" s="129"/>
      <c r="AR3500" s="123"/>
      <c r="AT3500" s="124"/>
    </row>
    <row r="3501" spans="1:46" x14ac:dyDescent="0.2">
      <c r="A3501" s="123"/>
      <c r="B3501" s="124"/>
      <c r="C3501" s="129"/>
      <c r="AR3501" s="123"/>
      <c r="AT3501" s="124"/>
    </row>
    <row r="3502" spans="1:46" x14ac:dyDescent="0.2">
      <c r="A3502" s="123"/>
      <c r="B3502" s="124"/>
      <c r="C3502" s="129"/>
      <c r="AR3502" s="123"/>
      <c r="AT3502" s="124"/>
    </row>
    <row r="3503" spans="1:46" x14ac:dyDescent="0.2">
      <c r="A3503" s="123"/>
      <c r="B3503" s="124"/>
      <c r="C3503" s="129"/>
      <c r="AR3503" s="123"/>
      <c r="AT3503" s="124"/>
    </row>
    <row r="3504" spans="1:46" x14ac:dyDescent="0.2">
      <c r="A3504" s="123"/>
      <c r="B3504" s="124"/>
      <c r="C3504" s="129"/>
      <c r="AR3504" s="123"/>
      <c r="AT3504" s="124"/>
    </row>
    <row r="3505" spans="1:46" x14ac:dyDescent="0.2">
      <c r="A3505" s="123"/>
      <c r="B3505" s="124"/>
      <c r="C3505" s="129"/>
      <c r="AR3505" s="123"/>
      <c r="AT3505" s="124"/>
    </row>
    <row r="3506" spans="1:46" x14ac:dyDescent="0.2">
      <c r="A3506" s="123"/>
      <c r="B3506" s="124"/>
      <c r="C3506" s="129"/>
      <c r="AR3506" s="123"/>
      <c r="AT3506" s="124"/>
    </row>
    <row r="3507" spans="1:46" x14ac:dyDescent="0.2">
      <c r="A3507" s="123"/>
      <c r="B3507" s="124"/>
      <c r="C3507" s="129"/>
      <c r="AR3507" s="123"/>
      <c r="AT3507" s="124"/>
    </row>
    <row r="3508" spans="1:46" x14ac:dyDescent="0.2">
      <c r="A3508" s="123"/>
      <c r="B3508" s="124"/>
      <c r="C3508" s="129"/>
      <c r="AR3508" s="123"/>
      <c r="AT3508" s="124"/>
    </row>
    <row r="3509" spans="1:46" x14ac:dyDescent="0.2">
      <c r="A3509" s="123"/>
      <c r="B3509" s="124"/>
      <c r="C3509" s="129"/>
      <c r="AR3509" s="123"/>
      <c r="AT3509" s="124"/>
    </row>
    <row r="3510" spans="1:46" x14ac:dyDescent="0.2">
      <c r="A3510" s="123"/>
      <c r="B3510" s="124"/>
      <c r="C3510" s="129"/>
      <c r="AR3510" s="123"/>
      <c r="AT3510" s="124"/>
    </row>
    <row r="3511" spans="1:46" x14ac:dyDescent="0.2">
      <c r="A3511" s="123"/>
      <c r="B3511" s="124"/>
      <c r="C3511" s="129"/>
      <c r="AR3511" s="123"/>
      <c r="AT3511" s="124"/>
    </row>
    <row r="3512" spans="1:46" x14ac:dyDescent="0.2">
      <c r="A3512" s="123"/>
      <c r="B3512" s="124"/>
      <c r="C3512" s="129"/>
      <c r="AR3512" s="123"/>
      <c r="AT3512" s="124"/>
    </row>
    <row r="3513" spans="1:46" x14ac:dyDescent="0.2">
      <c r="A3513" s="123"/>
      <c r="B3513" s="124"/>
      <c r="C3513" s="129"/>
      <c r="AR3513" s="123"/>
      <c r="AT3513" s="124"/>
    </row>
    <row r="3514" spans="1:46" x14ac:dyDescent="0.2">
      <c r="A3514" s="123"/>
      <c r="B3514" s="124"/>
      <c r="C3514" s="129"/>
      <c r="AR3514" s="123"/>
      <c r="AT3514" s="124"/>
    </row>
    <row r="3515" spans="1:46" x14ac:dyDescent="0.2">
      <c r="A3515" s="123"/>
      <c r="B3515" s="124"/>
      <c r="C3515" s="129"/>
      <c r="AR3515" s="123"/>
      <c r="AT3515" s="124"/>
    </row>
    <row r="3516" spans="1:46" x14ac:dyDescent="0.2">
      <c r="A3516" s="123"/>
      <c r="B3516" s="124"/>
      <c r="C3516" s="129"/>
      <c r="AR3516" s="123"/>
      <c r="AT3516" s="124"/>
    </row>
    <row r="3517" spans="1:46" x14ac:dyDescent="0.2">
      <c r="A3517" s="123"/>
      <c r="B3517" s="124"/>
      <c r="C3517" s="129"/>
      <c r="AR3517" s="123"/>
      <c r="AT3517" s="124"/>
    </row>
    <row r="3518" spans="1:46" x14ac:dyDescent="0.2">
      <c r="A3518" s="123"/>
      <c r="B3518" s="124"/>
      <c r="C3518" s="129"/>
      <c r="AR3518" s="123"/>
      <c r="AT3518" s="124"/>
    </row>
    <row r="3519" spans="1:46" x14ac:dyDescent="0.2">
      <c r="A3519" s="123"/>
      <c r="B3519" s="124"/>
      <c r="C3519" s="129"/>
      <c r="AR3519" s="123"/>
      <c r="AT3519" s="124"/>
    </row>
    <row r="3520" spans="1:46" x14ac:dyDescent="0.2">
      <c r="A3520" s="123"/>
      <c r="B3520" s="124"/>
      <c r="C3520" s="129"/>
      <c r="AR3520" s="123"/>
      <c r="AT3520" s="124"/>
    </row>
    <row r="3521" spans="1:46" x14ac:dyDescent="0.2">
      <c r="A3521" s="123"/>
      <c r="B3521" s="124"/>
      <c r="C3521" s="129"/>
      <c r="AR3521" s="123"/>
      <c r="AT3521" s="124"/>
    </row>
    <row r="3522" spans="1:46" x14ac:dyDescent="0.2">
      <c r="A3522" s="123"/>
      <c r="B3522" s="124"/>
      <c r="C3522" s="129"/>
      <c r="AR3522" s="123"/>
      <c r="AT3522" s="124"/>
    </row>
    <row r="3523" spans="1:46" x14ac:dyDescent="0.2">
      <c r="A3523" s="123"/>
      <c r="B3523" s="124"/>
      <c r="C3523" s="129"/>
      <c r="AR3523" s="123"/>
      <c r="AT3523" s="124"/>
    </row>
    <row r="3524" spans="1:46" x14ac:dyDescent="0.2">
      <c r="A3524" s="123"/>
      <c r="B3524" s="124"/>
      <c r="C3524" s="129"/>
      <c r="AR3524" s="123"/>
      <c r="AT3524" s="124"/>
    </row>
    <row r="3525" spans="1:46" x14ac:dyDescent="0.2">
      <c r="A3525" s="123"/>
      <c r="B3525" s="124"/>
      <c r="C3525" s="129"/>
      <c r="AR3525" s="123"/>
      <c r="AT3525" s="124"/>
    </row>
    <row r="3526" spans="1:46" x14ac:dyDescent="0.2">
      <c r="A3526" s="123"/>
      <c r="B3526" s="124"/>
      <c r="C3526" s="129"/>
      <c r="AR3526" s="123"/>
      <c r="AT3526" s="124"/>
    </row>
    <row r="3527" spans="1:46" x14ac:dyDescent="0.2">
      <c r="A3527" s="123"/>
      <c r="B3527" s="124"/>
      <c r="C3527" s="129"/>
      <c r="AR3527" s="123"/>
      <c r="AT3527" s="124"/>
    </row>
    <row r="3528" spans="1:46" x14ac:dyDescent="0.2">
      <c r="A3528" s="123"/>
      <c r="B3528" s="124"/>
      <c r="C3528" s="129"/>
      <c r="AR3528" s="123"/>
      <c r="AT3528" s="124"/>
    </row>
    <row r="3529" spans="1:46" x14ac:dyDescent="0.2">
      <c r="A3529" s="123"/>
      <c r="B3529" s="124"/>
      <c r="C3529" s="129"/>
      <c r="AR3529" s="123"/>
      <c r="AT3529" s="124"/>
    </row>
    <row r="3530" spans="1:46" x14ac:dyDescent="0.2">
      <c r="A3530" s="123"/>
      <c r="B3530" s="124"/>
      <c r="C3530" s="129"/>
      <c r="AR3530" s="123"/>
      <c r="AT3530" s="124"/>
    </row>
    <row r="3531" spans="1:46" x14ac:dyDescent="0.2">
      <c r="A3531" s="123"/>
      <c r="B3531" s="124"/>
      <c r="C3531" s="129"/>
      <c r="AR3531" s="123"/>
      <c r="AT3531" s="124"/>
    </row>
    <row r="3532" spans="1:46" x14ac:dyDescent="0.2">
      <c r="A3532" s="123"/>
      <c r="B3532" s="124"/>
      <c r="C3532" s="129"/>
      <c r="AR3532" s="123"/>
      <c r="AT3532" s="124"/>
    </row>
    <row r="3533" spans="1:46" x14ac:dyDescent="0.2">
      <c r="A3533" s="123"/>
      <c r="B3533" s="124"/>
      <c r="C3533" s="129"/>
      <c r="AR3533" s="123"/>
      <c r="AT3533" s="124"/>
    </row>
    <row r="3534" spans="1:46" x14ac:dyDescent="0.2">
      <c r="A3534" s="123"/>
      <c r="B3534" s="124"/>
      <c r="C3534" s="129"/>
      <c r="AR3534" s="123"/>
      <c r="AT3534" s="124"/>
    </row>
    <row r="3535" spans="1:46" x14ac:dyDescent="0.2">
      <c r="A3535" s="123"/>
      <c r="B3535" s="124"/>
      <c r="C3535" s="129"/>
      <c r="AR3535" s="123"/>
      <c r="AT3535" s="124"/>
    </row>
    <row r="3536" spans="1:46" x14ac:dyDescent="0.2">
      <c r="A3536" s="123"/>
      <c r="B3536" s="124"/>
      <c r="C3536" s="129"/>
      <c r="AR3536" s="123"/>
      <c r="AT3536" s="124"/>
    </row>
    <row r="3537" spans="1:46" x14ac:dyDescent="0.2">
      <c r="A3537" s="123"/>
      <c r="B3537" s="124"/>
      <c r="C3537" s="129"/>
      <c r="AR3537" s="123"/>
      <c r="AT3537" s="124"/>
    </row>
    <row r="3538" spans="1:46" x14ac:dyDescent="0.2">
      <c r="A3538" s="123"/>
      <c r="B3538" s="124"/>
      <c r="C3538" s="129"/>
      <c r="AR3538" s="123"/>
      <c r="AT3538" s="124"/>
    </row>
    <row r="3539" spans="1:46" x14ac:dyDescent="0.2">
      <c r="A3539" s="123"/>
      <c r="B3539" s="124"/>
      <c r="C3539" s="129"/>
      <c r="AR3539" s="123"/>
      <c r="AT3539" s="124"/>
    </row>
    <row r="3540" spans="1:46" x14ac:dyDescent="0.2">
      <c r="A3540" s="123"/>
      <c r="B3540" s="124"/>
      <c r="C3540" s="129"/>
      <c r="AR3540" s="123"/>
      <c r="AT3540" s="124"/>
    </row>
    <row r="3541" spans="1:46" x14ac:dyDescent="0.2">
      <c r="A3541" s="123"/>
      <c r="B3541" s="124"/>
      <c r="C3541" s="129"/>
      <c r="AR3541" s="123"/>
      <c r="AT3541" s="124"/>
    </row>
    <row r="3542" spans="1:46" x14ac:dyDescent="0.2">
      <c r="A3542" s="123"/>
      <c r="B3542" s="124"/>
      <c r="C3542" s="129"/>
      <c r="AR3542" s="123"/>
      <c r="AT3542" s="124"/>
    </row>
    <row r="3543" spans="1:46" x14ac:dyDescent="0.2">
      <c r="A3543" s="123"/>
      <c r="B3543" s="124"/>
      <c r="C3543" s="129"/>
      <c r="AR3543" s="123"/>
      <c r="AT3543" s="124"/>
    </row>
    <row r="3544" spans="1:46" x14ac:dyDescent="0.2">
      <c r="A3544" s="123"/>
      <c r="B3544" s="124"/>
      <c r="C3544" s="129"/>
      <c r="AR3544" s="123"/>
      <c r="AT3544" s="124"/>
    </row>
    <row r="3545" spans="1:46" x14ac:dyDescent="0.2">
      <c r="A3545" s="123"/>
      <c r="B3545" s="124"/>
      <c r="C3545" s="129"/>
      <c r="AR3545" s="123"/>
      <c r="AT3545" s="124"/>
    </row>
    <row r="3546" spans="1:46" x14ac:dyDescent="0.2">
      <c r="A3546" s="123"/>
      <c r="B3546" s="124"/>
      <c r="C3546" s="129"/>
      <c r="AR3546" s="123"/>
      <c r="AT3546" s="124"/>
    </row>
    <row r="3547" spans="1:46" x14ac:dyDescent="0.2">
      <c r="A3547" s="123"/>
      <c r="B3547" s="124"/>
      <c r="C3547" s="129"/>
      <c r="AR3547" s="123"/>
      <c r="AT3547" s="124"/>
    </row>
    <row r="3548" spans="1:46" x14ac:dyDescent="0.2">
      <c r="A3548" s="123"/>
      <c r="B3548" s="124"/>
      <c r="C3548" s="129"/>
      <c r="AR3548" s="123"/>
      <c r="AT3548" s="124"/>
    </row>
    <row r="3549" spans="1:46" x14ac:dyDescent="0.2">
      <c r="A3549" s="123"/>
      <c r="B3549" s="124"/>
      <c r="C3549" s="129"/>
      <c r="AR3549" s="123"/>
      <c r="AT3549" s="124"/>
    </row>
    <row r="3550" spans="1:46" x14ac:dyDescent="0.2">
      <c r="A3550" s="123"/>
      <c r="B3550" s="124"/>
      <c r="C3550" s="129"/>
      <c r="AR3550" s="123"/>
      <c r="AT3550" s="124"/>
    </row>
    <row r="3551" spans="1:46" x14ac:dyDescent="0.2">
      <c r="A3551" s="123"/>
      <c r="B3551" s="124"/>
      <c r="C3551" s="129"/>
      <c r="AR3551" s="123"/>
      <c r="AT3551" s="124"/>
    </row>
    <row r="3552" spans="1:46" x14ac:dyDescent="0.2">
      <c r="A3552" s="123"/>
      <c r="B3552" s="124"/>
      <c r="C3552" s="129"/>
      <c r="AR3552" s="123"/>
      <c r="AT3552" s="124"/>
    </row>
    <row r="3553" spans="1:46" x14ac:dyDescent="0.2">
      <c r="A3553" s="123"/>
      <c r="B3553" s="124"/>
      <c r="C3553" s="129"/>
      <c r="AR3553" s="123"/>
      <c r="AT3553" s="124"/>
    </row>
    <row r="3554" spans="1:46" x14ac:dyDescent="0.2">
      <c r="A3554" s="123"/>
      <c r="B3554" s="124"/>
      <c r="C3554" s="129"/>
      <c r="AR3554" s="123"/>
      <c r="AT3554" s="124"/>
    </row>
    <row r="3555" spans="1:46" x14ac:dyDescent="0.2">
      <c r="A3555" s="123"/>
      <c r="B3555" s="124"/>
      <c r="C3555" s="129"/>
      <c r="AR3555" s="123"/>
      <c r="AT3555" s="124"/>
    </row>
    <row r="3556" spans="1:46" x14ac:dyDescent="0.2">
      <c r="A3556" s="123"/>
      <c r="B3556" s="124"/>
      <c r="C3556" s="129"/>
      <c r="AR3556" s="123"/>
      <c r="AT3556" s="124"/>
    </row>
    <row r="3557" spans="1:46" x14ac:dyDescent="0.2">
      <c r="A3557" s="123"/>
      <c r="B3557" s="124"/>
      <c r="C3557" s="129"/>
      <c r="AR3557" s="123"/>
      <c r="AT3557" s="124"/>
    </row>
    <row r="3558" spans="1:46" x14ac:dyDescent="0.2">
      <c r="A3558" s="123"/>
      <c r="B3558" s="124"/>
      <c r="C3558" s="129"/>
      <c r="AR3558" s="123"/>
      <c r="AT3558" s="124"/>
    </row>
    <row r="3559" spans="1:46" x14ac:dyDescent="0.2">
      <c r="A3559" s="123"/>
      <c r="B3559" s="124"/>
      <c r="C3559" s="129"/>
      <c r="AR3559" s="123"/>
      <c r="AT3559" s="124"/>
    </row>
    <row r="3560" spans="1:46" x14ac:dyDescent="0.2">
      <c r="A3560" s="123"/>
      <c r="B3560" s="124"/>
      <c r="C3560" s="129"/>
      <c r="AR3560" s="123"/>
      <c r="AT3560" s="124"/>
    </row>
    <row r="3561" spans="1:46" x14ac:dyDescent="0.2">
      <c r="A3561" s="123"/>
      <c r="B3561" s="124"/>
      <c r="C3561" s="129"/>
      <c r="AR3561" s="123"/>
      <c r="AT3561" s="124"/>
    </row>
    <row r="3562" spans="1:46" x14ac:dyDescent="0.2">
      <c r="A3562" s="123"/>
      <c r="B3562" s="124"/>
      <c r="C3562" s="129"/>
      <c r="AR3562" s="123"/>
      <c r="AT3562" s="124"/>
    </row>
    <row r="3563" spans="1:46" x14ac:dyDescent="0.2">
      <c r="A3563" s="123"/>
      <c r="B3563" s="124"/>
      <c r="C3563" s="129"/>
      <c r="AR3563" s="123"/>
      <c r="AT3563" s="124"/>
    </row>
    <row r="3564" spans="1:46" x14ac:dyDescent="0.2">
      <c r="A3564" s="123"/>
      <c r="B3564" s="124"/>
      <c r="C3564" s="129"/>
      <c r="AR3564" s="123"/>
      <c r="AT3564" s="124"/>
    </row>
    <row r="3565" spans="1:46" x14ac:dyDescent="0.2">
      <c r="A3565" s="123"/>
      <c r="B3565" s="124"/>
      <c r="C3565" s="129"/>
      <c r="AR3565" s="123"/>
      <c r="AT3565" s="124"/>
    </row>
    <row r="3566" spans="1:46" x14ac:dyDescent="0.2">
      <c r="A3566" s="123"/>
      <c r="B3566" s="124"/>
      <c r="C3566" s="129"/>
      <c r="AR3566" s="123"/>
      <c r="AT3566" s="124"/>
    </row>
    <row r="3567" spans="1:46" x14ac:dyDescent="0.2">
      <c r="A3567" s="123"/>
      <c r="B3567" s="124"/>
      <c r="C3567" s="129"/>
      <c r="AR3567" s="123"/>
      <c r="AT3567" s="124"/>
    </row>
    <row r="3568" spans="1:46" x14ac:dyDescent="0.2">
      <c r="A3568" s="123"/>
      <c r="B3568" s="124"/>
      <c r="C3568" s="129"/>
      <c r="AR3568" s="123"/>
      <c r="AT3568" s="124"/>
    </row>
    <row r="3569" spans="1:46" x14ac:dyDescent="0.2">
      <c r="A3569" s="123"/>
      <c r="B3569" s="124"/>
      <c r="C3569" s="129"/>
      <c r="AR3569" s="123"/>
      <c r="AT3569" s="124"/>
    </row>
    <row r="3570" spans="1:46" x14ac:dyDescent="0.2">
      <c r="A3570" s="123"/>
      <c r="B3570" s="124"/>
      <c r="C3570" s="129"/>
      <c r="AR3570" s="123"/>
      <c r="AT3570" s="124"/>
    </row>
    <row r="3571" spans="1:46" x14ac:dyDescent="0.2">
      <c r="A3571" s="123"/>
      <c r="B3571" s="124"/>
      <c r="C3571" s="129"/>
      <c r="AR3571" s="123"/>
      <c r="AT3571" s="124"/>
    </row>
    <row r="3572" spans="1:46" x14ac:dyDescent="0.2">
      <c r="A3572" s="123"/>
      <c r="B3572" s="124"/>
      <c r="C3572" s="129"/>
      <c r="AR3572" s="123"/>
      <c r="AT3572" s="124"/>
    </row>
    <row r="3573" spans="1:46" x14ac:dyDescent="0.2">
      <c r="A3573" s="123"/>
      <c r="B3573" s="124"/>
      <c r="C3573" s="129"/>
      <c r="AR3573" s="123"/>
      <c r="AT3573" s="124"/>
    </row>
    <row r="3574" spans="1:46" x14ac:dyDescent="0.2">
      <c r="A3574" s="123"/>
      <c r="B3574" s="124"/>
      <c r="C3574" s="129"/>
      <c r="AR3574" s="123"/>
      <c r="AT3574" s="124"/>
    </row>
    <row r="3575" spans="1:46" x14ac:dyDescent="0.2">
      <c r="A3575" s="123"/>
      <c r="B3575" s="124"/>
      <c r="C3575" s="129"/>
      <c r="AR3575" s="123"/>
      <c r="AT3575" s="124"/>
    </row>
    <row r="3576" spans="1:46" x14ac:dyDescent="0.2">
      <c r="A3576" s="123"/>
      <c r="B3576" s="124"/>
      <c r="C3576" s="129"/>
      <c r="AR3576" s="123"/>
      <c r="AT3576" s="124"/>
    </row>
    <row r="3577" spans="1:46" x14ac:dyDescent="0.2">
      <c r="A3577" s="123"/>
      <c r="B3577" s="124"/>
      <c r="C3577" s="129"/>
      <c r="AR3577" s="123"/>
      <c r="AT3577" s="124"/>
    </row>
    <row r="3578" spans="1:46" x14ac:dyDescent="0.2">
      <c r="A3578" s="123"/>
      <c r="B3578" s="124"/>
      <c r="C3578" s="129"/>
      <c r="AR3578" s="123"/>
      <c r="AT3578" s="124"/>
    </row>
    <row r="3579" spans="1:46" x14ac:dyDescent="0.2">
      <c r="A3579" s="123"/>
      <c r="B3579" s="124"/>
      <c r="C3579" s="129"/>
      <c r="AR3579" s="123"/>
      <c r="AT3579" s="124"/>
    </row>
    <row r="3580" spans="1:46" x14ac:dyDescent="0.2">
      <c r="A3580" s="123"/>
      <c r="B3580" s="124"/>
      <c r="C3580" s="129"/>
      <c r="AR3580" s="123"/>
      <c r="AT3580" s="124"/>
    </row>
    <row r="3581" spans="1:46" x14ac:dyDescent="0.2">
      <c r="A3581" s="123"/>
      <c r="B3581" s="124"/>
      <c r="C3581" s="129"/>
      <c r="AR3581" s="123"/>
      <c r="AT3581" s="124"/>
    </row>
    <row r="3582" spans="1:46" x14ac:dyDescent="0.2">
      <c r="A3582" s="123"/>
      <c r="B3582" s="124"/>
      <c r="C3582" s="129"/>
      <c r="AR3582" s="123"/>
      <c r="AT3582" s="124"/>
    </row>
    <row r="3583" spans="1:46" x14ac:dyDescent="0.2">
      <c r="A3583" s="123"/>
      <c r="B3583" s="124"/>
      <c r="C3583" s="129"/>
      <c r="AR3583" s="123"/>
      <c r="AT3583" s="124"/>
    </row>
    <row r="3584" spans="1:46" x14ac:dyDescent="0.2">
      <c r="A3584" s="123"/>
      <c r="B3584" s="124"/>
      <c r="C3584" s="129"/>
      <c r="AR3584" s="123"/>
      <c r="AT3584" s="124"/>
    </row>
    <row r="3585" spans="1:46" x14ac:dyDescent="0.2">
      <c r="A3585" s="123"/>
      <c r="B3585" s="124"/>
      <c r="C3585" s="129"/>
      <c r="AR3585" s="123"/>
      <c r="AT3585" s="124"/>
    </row>
    <row r="3586" spans="1:46" x14ac:dyDescent="0.2">
      <c r="A3586" s="123"/>
      <c r="B3586" s="124"/>
      <c r="C3586" s="129"/>
      <c r="AR3586" s="123"/>
      <c r="AT3586" s="124"/>
    </row>
    <row r="3587" spans="1:46" x14ac:dyDescent="0.2">
      <c r="A3587" s="123"/>
      <c r="B3587" s="124"/>
      <c r="C3587" s="129"/>
      <c r="AR3587" s="123"/>
      <c r="AT3587" s="124"/>
    </row>
    <row r="3588" spans="1:46" x14ac:dyDescent="0.2">
      <c r="A3588" s="123"/>
      <c r="B3588" s="124"/>
      <c r="C3588" s="129"/>
      <c r="AR3588" s="123"/>
      <c r="AT3588" s="124"/>
    </row>
    <row r="3589" spans="1:46" x14ac:dyDescent="0.2">
      <c r="A3589" s="123"/>
      <c r="B3589" s="124"/>
      <c r="C3589" s="129"/>
      <c r="AR3589" s="123"/>
      <c r="AT3589" s="124"/>
    </row>
    <row r="3590" spans="1:46" x14ac:dyDescent="0.2">
      <c r="A3590" s="123"/>
      <c r="B3590" s="124"/>
      <c r="C3590" s="129"/>
      <c r="AR3590" s="123"/>
      <c r="AT3590" s="124"/>
    </row>
    <row r="3591" spans="1:46" x14ac:dyDescent="0.2">
      <c r="A3591" s="123"/>
      <c r="B3591" s="124"/>
      <c r="C3591" s="129"/>
      <c r="AR3591" s="123"/>
      <c r="AT3591" s="124"/>
    </row>
    <row r="3592" spans="1:46" x14ac:dyDescent="0.2">
      <c r="A3592" s="123"/>
      <c r="B3592" s="124"/>
      <c r="C3592" s="129"/>
      <c r="AR3592" s="123"/>
      <c r="AT3592" s="124"/>
    </row>
    <row r="3593" spans="1:46" x14ac:dyDescent="0.2">
      <c r="A3593" s="123"/>
      <c r="B3593" s="124"/>
      <c r="C3593" s="129"/>
      <c r="AR3593" s="123"/>
      <c r="AT3593" s="124"/>
    </row>
    <row r="3594" spans="1:46" x14ac:dyDescent="0.2">
      <c r="A3594" s="123"/>
      <c r="B3594" s="124"/>
      <c r="C3594" s="129"/>
      <c r="AR3594" s="123"/>
      <c r="AT3594" s="124"/>
    </row>
    <row r="3595" spans="1:46" x14ac:dyDescent="0.2">
      <c r="A3595" s="123"/>
      <c r="B3595" s="124"/>
      <c r="C3595" s="129"/>
      <c r="AR3595" s="123"/>
      <c r="AT3595" s="124"/>
    </row>
    <row r="3596" spans="1:46" x14ac:dyDescent="0.2">
      <c r="A3596" s="123"/>
      <c r="B3596" s="124"/>
      <c r="C3596" s="129"/>
      <c r="AR3596" s="123"/>
      <c r="AT3596" s="124"/>
    </row>
    <row r="3597" spans="1:46" x14ac:dyDescent="0.2">
      <c r="A3597" s="123"/>
      <c r="B3597" s="124"/>
      <c r="C3597" s="129"/>
      <c r="AR3597" s="123"/>
      <c r="AT3597" s="124"/>
    </row>
    <row r="3598" spans="1:46" x14ac:dyDescent="0.2">
      <c r="A3598" s="123"/>
      <c r="B3598" s="124"/>
      <c r="C3598" s="129"/>
      <c r="AR3598" s="123"/>
      <c r="AT3598" s="124"/>
    </row>
    <row r="3599" spans="1:46" x14ac:dyDescent="0.2">
      <c r="A3599" s="123"/>
      <c r="B3599" s="124"/>
      <c r="C3599" s="129"/>
      <c r="AR3599" s="123"/>
      <c r="AT3599" s="124"/>
    </row>
    <row r="3600" spans="1:46" x14ac:dyDescent="0.2">
      <c r="A3600" s="123"/>
      <c r="B3600" s="124"/>
      <c r="C3600" s="129"/>
      <c r="AR3600" s="123"/>
      <c r="AT3600" s="124"/>
    </row>
    <row r="3601" spans="1:46" x14ac:dyDescent="0.2">
      <c r="A3601" s="123"/>
      <c r="B3601" s="124"/>
      <c r="C3601" s="129"/>
      <c r="AR3601" s="123"/>
      <c r="AT3601" s="124"/>
    </row>
    <row r="3602" spans="1:46" x14ac:dyDescent="0.2">
      <c r="A3602" s="123"/>
      <c r="B3602" s="124"/>
      <c r="C3602" s="129"/>
      <c r="AR3602" s="123"/>
      <c r="AT3602" s="124"/>
    </row>
    <row r="3603" spans="1:46" x14ac:dyDescent="0.2">
      <c r="A3603" s="123"/>
      <c r="B3603" s="124"/>
      <c r="C3603" s="129"/>
      <c r="AR3603" s="123"/>
      <c r="AT3603" s="124"/>
    </row>
    <row r="3604" spans="1:46" x14ac:dyDescent="0.2">
      <c r="A3604" s="123"/>
      <c r="B3604" s="124"/>
      <c r="C3604" s="129"/>
      <c r="AR3604" s="123"/>
      <c r="AT3604" s="124"/>
    </row>
    <row r="3605" spans="1:46" x14ac:dyDescent="0.2">
      <c r="A3605" s="123"/>
      <c r="B3605" s="124"/>
      <c r="C3605" s="129"/>
      <c r="AR3605" s="123"/>
      <c r="AT3605" s="124"/>
    </row>
    <row r="3606" spans="1:46" x14ac:dyDescent="0.2">
      <c r="A3606" s="123"/>
      <c r="B3606" s="124"/>
      <c r="C3606" s="129"/>
      <c r="AR3606" s="123"/>
      <c r="AT3606" s="124"/>
    </row>
    <row r="3607" spans="1:46" x14ac:dyDescent="0.2">
      <c r="A3607" s="123"/>
      <c r="B3607" s="124"/>
      <c r="C3607" s="129"/>
      <c r="AR3607" s="123"/>
      <c r="AT3607" s="124"/>
    </row>
    <row r="3608" spans="1:46" x14ac:dyDescent="0.2">
      <c r="A3608" s="123"/>
      <c r="B3608" s="124"/>
      <c r="C3608" s="129"/>
      <c r="AR3608" s="123"/>
      <c r="AT3608" s="124"/>
    </row>
    <row r="3609" spans="1:46" x14ac:dyDescent="0.2">
      <c r="A3609" s="123"/>
      <c r="B3609" s="124"/>
      <c r="C3609" s="129"/>
      <c r="AR3609" s="123"/>
      <c r="AT3609" s="124"/>
    </row>
    <row r="3610" spans="1:46" x14ac:dyDescent="0.2">
      <c r="A3610" s="123"/>
      <c r="B3610" s="124"/>
      <c r="C3610" s="129"/>
      <c r="AR3610" s="123"/>
      <c r="AT3610" s="124"/>
    </row>
    <row r="3611" spans="1:46" x14ac:dyDescent="0.2">
      <c r="A3611" s="123"/>
      <c r="B3611" s="124"/>
      <c r="C3611" s="129"/>
      <c r="AR3611" s="123"/>
      <c r="AT3611" s="124"/>
    </row>
    <row r="3612" spans="1:46" x14ac:dyDescent="0.2">
      <c r="A3612" s="123"/>
      <c r="B3612" s="124"/>
      <c r="C3612" s="129"/>
      <c r="AR3612" s="123"/>
      <c r="AT3612" s="124"/>
    </row>
    <row r="3613" spans="1:46" x14ac:dyDescent="0.2">
      <c r="A3613" s="123"/>
      <c r="B3613" s="124"/>
      <c r="C3613" s="129"/>
      <c r="AR3613" s="123"/>
      <c r="AT3613" s="124"/>
    </row>
    <row r="3614" spans="1:46" x14ac:dyDescent="0.2">
      <c r="A3614" s="123"/>
      <c r="B3614" s="124"/>
      <c r="C3614" s="129"/>
      <c r="AR3614" s="123"/>
      <c r="AT3614" s="124"/>
    </row>
    <row r="3615" spans="1:46" x14ac:dyDescent="0.2">
      <c r="A3615" s="123"/>
      <c r="B3615" s="124"/>
      <c r="C3615" s="129"/>
      <c r="AR3615" s="123"/>
      <c r="AT3615" s="124"/>
    </row>
    <row r="3616" spans="1:46" x14ac:dyDescent="0.2">
      <c r="A3616" s="123"/>
      <c r="B3616" s="124"/>
      <c r="C3616" s="129"/>
      <c r="AR3616" s="123"/>
      <c r="AT3616" s="124"/>
    </row>
    <row r="3617" spans="1:46" x14ac:dyDescent="0.2">
      <c r="A3617" s="123"/>
      <c r="B3617" s="124"/>
      <c r="C3617" s="129"/>
      <c r="AR3617" s="123"/>
      <c r="AT3617" s="124"/>
    </row>
    <row r="3618" spans="1:46" x14ac:dyDescent="0.2">
      <c r="A3618" s="123"/>
      <c r="B3618" s="124"/>
      <c r="C3618" s="129"/>
      <c r="AR3618" s="123"/>
      <c r="AT3618" s="124"/>
    </row>
    <row r="3619" spans="1:46" x14ac:dyDescent="0.2">
      <c r="A3619" s="123"/>
      <c r="B3619" s="124"/>
      <c r="C3619" s="129"/>
      <c r="AR3619" s="123"/>
      <c r="AT3619" s="124"/>
    </row>
    <row r="3620" spans="1:46" x14ac:dyDescent="0.2">
      <c r="A3620" s="123"/>
      <c r="B3620" s="124"/>
      <c r="C3620" s="129"/>
      <c r="AR3620" s="123"/>
      <c r="AT3620" s="124"/>
    </row>
    <row r="3621" spans="1:46" x14ac:dyDescent="0.2">
      <c r="A3621" s="123"/>
      <c r="B3621" s="124"/>
      <c r="C3621" s="129"/>
      <c r="AR3621" s="123"/>
      <c r="AT3621" s="124"/>
    </row>
    <row r="3622" spans="1:46" x14ac:dyDescent="0.2">
      <c r="A3622" s="123"/>
      <c r="B3622" s="124"/>
      <c r="C3622" s="129"/>
      <c r="AR3622" s="123"/>
      <c r="AT3622" s="124"/>
    </row>
    <row r="3623" spans="1:46" x14ac:dyDescent="0.2">
      <c r="A3623" s="123"/>
      <c r="B3623" s="124"/>
      <c r="C3623" s="129"/>
      <c r="AR3623" s="123"/>
      <c r="AT3623" s="124"/>
    </row>
    <row r="3624" spans="1:46" x14ac:dyDescent="0.2">
      <c r="A3624" s="123"/>
      <c r="B3624" s="124"/>
      <c r="C3624" s="129"/>
      <c r="AR3624" s="123"/>
      <c r="AT3624" s="124"/>
    </row>
    <row r="3625" spans="1:46" x14ac:dyDescent="0.2">
      <c r="A3625" s="123"/>
      <c r="B3625" s="124"/>
      <c r="C3625" s="129"/>
      <c r="AR3625" s="123"/>
      <c r="AT3625" s="124"/>
    </row>
    <row r="3626" spans="1:46" x14ac:dyDescent="0.2">
      <c r="A3626" s="123"/>
      <c r="B3626" s="124"/>
      <c r="C3626" s="129"/>
      <c r="AR3626" s="123"/>
      <c r="AT3626" s="124"/>
    </row>
    <row r="3627" spans="1:46" x14ac:dyDescent="0.2">
      <c r="A3627" s="123"/>
      <c r="B3627" s="124"/>
      <c r="C3627" s="129"/>
      <c r="AR3627" s="123"/>
      <c r="AT3627" s="124"/>
    </row>
    <row r="3628" spans="1:46" x14ac:dyDescent="0.2">
      <c r="A3628" s="123"/>
      <c r="B3628" s="124"/>
      <c r="C3628" s="129"/>
      <c r="AR3628" s="123"/>
      <c r="AT3628" s="124"/>
    </row>
    <row r="3629" spans="1:46" x14ac:dyDescent="0.2">
      <c r="A3629" s="123"/>
      <c r="B3629" s="124"/>
      <c r="C3629" s="129"/>
      <c r="AR3629" s="123"/>
      <c r="AT3629" s="124"/>
    </row>
    <row r="3630" spans="1:46" x14ac:dyDescent="0.2">
      <c r="A3630" s="123"/>
      <c r="B3630" s="124"/>
      <c r="C3630" s="129"/>
      <c r="AR3630" s="123"/>
      <c r="AT3630" s="124"/>
    </row>
    <row r="3631" spans="1:46" x14ac:dyDescent="0.2">
      <c r="A3631" s="123"/>
      <c r="B3631" s="124"/>
      <c r="C3631" s="129"/>
      <c r="AR3631" s="123"/>
      <c r="AT3631" s="124"/>
    </row>
    <row r="3632" spans="1:46" x14ac:dyDescent="0.2">
      <c r="A3632" s="123"/>
      <c r="B3632" s="124"/>
      <c r="C3632" s="129"/>
      <c r="AR3632" s="123"/>
      <c r="AT3632" s="124"/>
    </row>
    <row r="3633" spans="1:46" x14ac:dyDescent="0.2">
      <c r="A3633" s="123"/>
      <c r="B3633" s="124"/>
      <c r="C3633" s="129"/>
      <c r="AR3633" s="123"/>
      <c r="AT3633" s="124"/>
    </row>
    <row r="3634" spans="1:46" x14ac:dyDescent="0.2">
      <c r="A3634" s="123"/>
      <c r="B3634" s="124"/>
      <c r="C3634" s="129"/>
      <c r="AR3634" s="123"/>
      <c r="AT3634" s="124"/>
    </row>
    <row r="3635" spans="1:46" x14ac:dyDescent="0.2">
      <c r="A3635" s="123"/>
      <c r="B3635" s="124"/>
      <c r="C3635" s="129"/>
      <c r="AR3635" s="123"/>
      <c r="AT3635" s="124"/>
    </row>
    <row r="3636" spans="1:46" x14ac:dyDescent="0.2">
      <c r="A3636" s="123"/>
      <c r="B3636" s="124"/>
      <c r="C3636" s="129"/>
      <c r="AR3636" s="123"/>
      <c r="AT3636" s="124"/>
    </row>
    <row r="3637" spans="1:46" x14ac:dyDescent="0.2">
      <c r="A3637" s="123"/>
      <c r="B3637" s="124"/>
      <c r="C3637" s="129"/>
      <c r="AR3637" s="123"/>
      <c r="AT3637" s="124"/>
    </row>
    <row r="3638" spans="1:46" x14ac:dyDescent="0.2">
      <c r="A3638" s="123"/>
      <c r="B3638" s="124"/>
      <c r="C3638" s="129"/>
      <c r="AR3638" s="123"/>
      <c r="AT3638" s="124"/>
    </row>
    <row r="3639" spans="1:46" x14ac:dyDescent="0.2">
      <c r="A3639" s="123"/>
      <c r="B3639" s="124"/>
      <c r="C3639" s="129"/>
      <c r="AR3639" s="123"/>
      <c r="AT3639" s="124"/>
    </row>
    <row r="3640" spans="1:46" x14ac:dyDescent="0.2">
      <c r="A3640" s="123"/>
      <c r="B3640" s="124"/>
      <c r="C3640" s="129"/>
      <c r="AR3640" s="123"/>
      <c r="AT3640" s="124"/>
    </row>
    <row r="3641" spans="1:46" x14ac:dyDescent="0.2">
      <c r="A3641" s="123"/>
      <c r="B3641" s="124"/>
      <c r="C3641" s="129"/>
      <c r="AR3641" s="123"/>
      <c r="AT3641" s="124"/>
    </row>
    <row r="3642" spans="1:46" x14ac:dyDescent="0.2">
      <c r="A3642" s="123"/>
      <c r="B3642" s="124"/>
      <c r="C3642" s="129"/>
      <c r="AR3642" s="123"/>
      <c r="AT3642" s="124"/>
    </row>
    <row r="3643" spans="1:46" x14ac:dyDescent="0.2">
      <c r="A3643" s="123"/>
      <c r="B3643" s="124"/>
      <c r="C3643" s="129"/>
      <c r="AR3643" s="123"/>
      <c r="AT3643" s="124"/>
    </row>
    <row r="3644" spans="1:46" x14ac:dyDescent="0.2">
      <c r="A3644" s="123"/>
      <c r="B3644" s="124"/>
      <c r="C3644" s="129"/>
      <c r="AR3644" s="123"/>
      <c r="AT3644" s="124"/>
    </row>
    <row r="3645" spans="1:46" x14ac:dyDescent="0.2">
      <c r="A3645" s="123"/>
      <c r="B3645" s="124"/>
      <c r="C3645" s="129"/>
      <c r="AR3645" s="123"/>
      <c r="AT3645" s="124"/>
    </row>
    <row r="3646" spans="1:46" x14ac:dyDescent="0.2">
      <c r="A3646" s="123"/>
      <c r="B3646" s="124"/>
      <c r="C3646" s="129"/>
      <c r="AR3646" s="123"/>
      <c r="AT3646" s="124"/>
    </row>
    <row r="3647" spans="1:46" x14ac:dyDescent="0.2">
      <c r="A3647" s="123"/>
      <c r="B3647" s="124"/>
      <c r="C3647" s="129"/>
      <c r="AR3647" s="123"/>
      <c r="AT3647" s="124"/>
    </row>
    <row r="3648" spans="1:46" x14ac:dyDescent="0.2">
      <c r="A3648" s="123"/>
      <c r="B3648" s="124"/>
      <c r="C3648" s="129"/>
      <c r="AR3648" s="123"/>
      <c r="AT3648" s="124"/>
    </row>
    <row r="3649" spans="1:46" x14ac:dyDescent="0.2">
      <c r="A3649" s="123"/>
      <c r="B3649" s="124"/>
      <c r="C3649" s="129"/>
      <c r="AR3649" s="123"/>
      <c r="AT3649" s="124"/>
    </row>
    <row r="3650" spans="1:46" x14ac:dyDescent="0.2">
      <c r="A3650" s="123"/>
      <c r="B3650" s="124"/>
      <c r="C3650" s="129"/>
      <c r="AR3650" s="123"/>
      <c r="AT3650" s="124"/>
    </row>
    <row r="3651" spans="1:46" x14ac:dyDescent="0.2">
      <c r="A3651" s="123"/>
      <c r="B3651" s="124"/>
      <c r="C3651" s="129"/>
      <c r="AR3651" s="123"/>
      <c r="AT3651" s="124"/>
    </row>
    <row r="3652" spans="1:46" x14ac:dyDescent="0.2">
      <c r="A3652" s="123"/>
      <c r="B3652" s="124"/>
      <c r="C3652" s="129"/>
      <c r="AR3652" s="123"/>
      <c r="AT3652" s="124"/>
    </row>
    <row r="3653" spans="1:46" x14ac:dyDescent="0.2">
      <c r="A3653" s="123"/>
      <c r="B3653" s="124"/>
      <c r="C3653" s="129"/>
      <c r="AR3653" s="123"/>
      <c r="AT3653" s="124"/>
    </row>
    <row r="3654" spans="1:46" x14ac:dyDescent="0.2">
      <c r="A3654" s="123"/>
      <c r="B3654" s="124"/>
      <c r="C3654" s="129"/>
      <c r="AR3654" s="123"/>
      <c r="AT3654" s="124"/>
    </row>
    <row r="3655" spans="1:46" x14ac:dyDescent="0.2">
      <c r="A3655" s="123"/>
      <c r="B3655" s="124"/>
      <c r="C3655" s="129"/>
      <c r="AR3655" s="123"/>
      <c r="AT3655" s="124"/>
    </row>
    <row r="3656" spans="1:46" x14ac:dyDescent="0.2">
      <c r="A3656" s="123"/>
      <c r="B3656" s="124"/>
      <c r="C3656" s="129"/>
      <c r="AR3656" s="123"/>
      <c r="AT3656" s="124"/>
    </row>
    <row r="3657" spans="1:46" x14ac:dyDescent="0.2">
      <c r="A3657" s="123"/>
      <c r="B3657" s="124"/>
      <c r="C3657" s="129"/>
      <c r="AR3657" s="123"/>
      <c r="AT3657" s="124"/>
    </row>
    <row r="3658" spans="1:46" x14ac:dyDescent="0.2">
      <c r="A3658" s="123"/>
      <c r="B3658" s="124"/>
      <c r="C3658" s="129"/>
      <c r="AR3658" s="123"/>
      <c r="AT3658" s="124"/>
    </row>
    <row r="3659" spans="1:46" x14ac:dyDescent="0.2">
      <c r="A3659" s="123"/>
      <c r="B3659" s="124"/>
      <c r="C3659" s="129"/>
      <c r="AR3659" s="123"/>
      <c r="AT3659" s="124"/>
    </row>
    <row r="3660" spans="1:46" x14ac:dyDescent="0.2">
      <c r="A3660" s="123"/>
      <c r="B3660" s="124"/>
      <c r="C3660" s="129"/>
      <c r="AR3660" s="123"/>
      <c r="AT3660" s="124"/>
    </row>
    <row r="3661" spans="1:46" x14ac:dyDescent="0.2">
      <c r="A3661" s="123"/>
      <c r="B3661" s="124"/>
      <c r="C3661" s="129"/>
      <c r="AR3661" s="123"/>
      <c r="AT3661" s="124"/>
    </row>
    <row r="3662" spans="1:46" x14ac:dyDescent="0.2">
      <c r="A3662" s="123"/>
      <c r="B3662" s="124"/>
      <c r="C3662" s="129"/>
      <c r="AR3662" s="123"/>
      <c r="AT3662" s="124"/>
    </row>
    <row r="3663" spans="1:46" x14ac:dyDescent="0.2">
      <c r="A3663" s="123"/>
      <c r="B3663" s="124"/>
      <c r="C3663" s="129"/>
      <c r="AR3663" s="123"/>
      <c r="AT3663" s="124"/>
    </row>
    <row r="3664" spans="1:46" x14ac:dyDescent="0.2">
      <c r="A3664" s="123"/>
      <c r="B3664" s="124"/>
      <c r="C3664" s="129"/>
      <c r="AR3664" s="123"/>
      <c r="AT3664" s="124"/>
    </row>
    <row r="3665" spans="1:46" x14ac:dyDescent="0.2">
      <c r="A3665" s="123"/>
      <c r="B3665" s="124"/>
      <c r="C3665" s="129"/>
      <c r="AR3665" s="123"/>
      <c r="AT3665" s="124"/>
    </row>
    <row r="3666" spans="1:46" x14ac:dyDescent="0.2">
      <c r="A3666" s="123"/>
      <c r="B3666" s="124"/>
      <c r="C3666" s="129"/>
      <c r="AR3666" s="123"/>
      <c r="AT3666" s="124"/>
    </row>
    <row r="3667" spans="1:46" x14ac:dyDescent="0.2">
      <c r="A3667" s="123"/>
      <c r="B3667" s="124"/>
      <c r="C3667" s="129"/>
      <c r="AR3667" s="123"/>
      <c r="AT3667" s="124"/>
    </row>
    <row r="3668" spans="1:46" x14ac:dyDescent="0.2">
      <c r="A3668" s="123"/>
      <c r="B3668" s="124"/>
      <c r="C3668" s="129"/>
      <c r="AR3668" s="123"/>
      <c r="AT3668" s="124"/>
    </row>
    <row r="3669" spans="1:46" x14ac:dyDescent="0.2">
      <c r="A3669" s="123"/>
      <c r="B3669" s="124"/>
      <c r="C3669" s="129"/>
      <c r="AR3669" s="123"/>
      <c r="AT3669" s="124"/>
    </row>
    <row r="3670" spans="1:46" x14ac:dyDescent="0.2">
      <c r="A3670" s="123"/>
      <c r="B3670" s="124"/>
      <c r="C3670" s="129"/>
      <c r="AR3670" s="123"/>
      <c r="AT3670" s="124"/>
    </row>
    <row r="3671" spans="1:46" x14ac:dyDescent="0.2">
      <c r="A3671" s="123"/>
      <c r="B3671" s="124"/>
      <c r="C3671" s="129"/>
      <c r="AR3671" s="123"/>
      <c r="AT3671" s="124"/>
    </row>
    <row r="3672" spans="1:46" x14ac:dyDescent="0.2">
      <c r="A3672" s="123"/>
      <c r="B3672" s="124"/>
      <c r="C3672" s="129"/>
      <c r="AR3672" s="123"/>
      <c r="AT3672" s="124"/>
    </row>
    <row r="3673" spans="1:46" x14ac:dyDescent="0.2">
      <c r="A3673" s="123"/>
      <c r="B3673" s="124"/>
      <c r="C3673" s="129"/>
      <c r="AR3673" s="123"/>
      <c r="AT3673" s="124"/>
    </row>
    <row r="3674" spans="1:46" x14ac:dyDescent="0.2">
      <c r="A3674" s="123"/>
      <c r="B3674" s="124"/>
      <c r="C3674" s="129"/>
      <c r="AR3674" s="123"/>
      <c r="AT3674" s="124"/>
    </row>
    <row r="3675" spans="1:46" x14ac:dyDescent="0.2">
      <c r="A3675" s="123"/>
      <c r="B3675" s="124"/>
      <c r="C3675" s="129"/>
      <c r="AR3675" s="123"/>
      <c r="AT3675" s="124"/>
    </row>
    <row r="3676" spans="1:46" x14ac:dyDescent="0.2">
      <c r="A3676" s="123"/>
      <c r="B3676" s="124"/>
      <c r="C3676" s="129"/>
      <c r="AR3676" s="123"/>
      <c r="AT3676" s="124"/>
    </row>
    <row r="3677" spans="1:46" x14ac:dyDescent="0.2">
      <c r="A3677" s="123"/>
      <c r="B3677" s="124"/>
      <c r="C3677" s="129"/>
      <c r="AR3677" s="123"/>
      <c r="AT3677" s="124"/>
    </row>
    <row r="3678" spans="1:46" x14ac:dyDescent="0.2">
      <c r="A3678" s="123"/>
      <c r="B3678" s="124"/>
      <c r="C3678" s="129"/>
      <c r="AR3678" s="123"/>
      <c r="AT3678" s="124"/>
    </row>
    <row r="3679" spans="1:46" x14ac:dyDescent="0.2">
      <c r="A3679" s="123"/>
      <c r="B3679" s="124"/>
      <c r="C3679" s="129"/>
      <c r="AR3679" s="123"/>
      <c r="AT3679" s="124"/>
    </row>
    <row r="3680" spans="1:46" x14ac:dyDescent="0.2">
      <c r="A3680" s="123"/>
      <c r="B3680" s="124"/>
      <c r="C3680" s="129"/>
      <c r="AR3680" s="123"/>
      <c r="AT3680" s="124"/>
    </row>
    <row r="3681" spans="1:46" x14ac:dyDescent="0.2">
      <c r="A3681" s="123"/>
      <c r="B3681" s="124"/>
      <c r="C3681" s="129"/>
      <c r="AR3681" s="123"/>
      <c r="AT3681" s="124"/>
    </row>
    <row r="3682" spans="1:46" x14ac:dyDescent="0.2">
      <c r="A3682" s="123"/>
      <c r="B3682" s="124"/>
      <c r="C3682" s="129"/>
      <c r="AR3682" s="123"/>
      <c r="AT3682" s="124"/>
    </row>
    <row r="3683" spans="1:46" x14ac:dyDescent="0.2">
      <c r="A3683" s="123"/>
      <c r="B3683" s="124"/>
      <c r="C3683" s="129"/>
      <c r="AR3683" s="123"/>
      <c r="AT3683" s="124"/>
    </row>
    <row r="3684" spans="1:46" x14ac:dyDescent="0.2">
      <c r="A3684" s="123"/>
      <c r="B3684" s="124"/>
      <c r="C3684" s="129"/>
      <c r="AR3684" s="123"/>
      <c r="AT3684" s="124"/>
    </row>
    <row r="3685" spans="1:46" x14ac:dyDescent="0.2">
      <c r="A3685" s="123"/>
      <c r="B3685" s="124"/>
      <c r="C3685" s="129"/>
      <c r="AR3685" s="123"/>
      <c r="AT3685" s="124"/>
    </row>
    <row r="3686" spans="1:46" x14ac:dyDescent="0.2">
      <c r="A3686" s="123"/>
      <c r="B3686" s="124"/>
      <c r="C3686" s="129"/>
      <c r="AR3686" s="123"/>
      <c r="AT3686" s="124"/>
    </row>
    <row r="3687" spans="1:46" x14ac:dyDescent="0.2">
      <c r="A3687" s="123"/>
      <c r="B3687" s="124"/>
      <c r="C3687" s="129"/>
      <c r="AR3687" s="123"/>
      <c r="AT3687" s="124"/>
    </row>
    <row r="3688" spans="1:46" x14ac:dyDescent="0.2">
      <c r="A3688" s="123"/>
      <c r="B3688" s="124"/>
      <c r="C3688" s="129"/>
      <c r="AR3688" s="123"/>
      <c r="AT3688" s="124"/>
    </row>
    <row r="3689" spans="1:46" x14ac:dyDescent="0.2">
      <c r="A3689" s="123"/>
      <c r="B3689" s="124"/>
      <c r="C3689" s="129"/>
      <c r="AR3689" s="123"/>
      <c r="AT3689" s="124"/>
    </row>
    <row r="3690" spans="1:46" x14ac:dyDescent="0.2">
      <c r="A3690" s="123"/>
      <c r="B3690" s="124"/>
      <c r="C3690" s="129"/>
      <c r="AR3690" s="123"/>
      <c r="AT3690" s="124"/>
    </row>
    <row r="3691" spans="1:46" x14ac:dyDescent="0.2">
      <c r="A3691" s="123"/>
      <c r="B3691" s="124"/>
      <c r="C3691" s="129"/>
      <c r="AR3691" s="123"/>
      <c r="AT3691" s="124"/>
    </row>
    <row r="3692" spans="1:46" x14ac:dyDescent="0.2">
      <c r="A3692" s="123"/>
      <c r="B3692" s="124"/>
      <c r="C3692" s="129"/>
      <c r="AR3692" s="123"/>
      <c r="AT3692" s="124"/>
    </row>
    <row r="3693" spans="1:46" x14ac:dyDescent="0.2">
      <c r="A3693" s="123"/>
      <c r="B3693" s="124"/>
      <c r="C3693" s="129"/>
      <c r="AR3693" s="123"/>
      <c r="AT3693" s="124"/>
    </row>
    <row r="3694" spans="1:46" x14ac:dyDescent="0.2">
      <c r="A3694" s="123"/>
      <c r="B3694" s="124"/>
      <c r="C3694" s="129"/>
      <c r="AR3694" s="123"/>
      <c r="AT3694" s="124"/>
    </row>
    <row r="3695" spans="1:46" x14ac:dyDescent="0.2">
      <c r="A3695" s="123"/>
      <c r="B3695" s="124"/>
      <c r="C3695" s="129"/>
      <c r="AR3695" s="123"/>
      <c r="AT3695" s="124"/>
    </row>
    <row r="3696" spans="1:46" x14ac:dyDescent="0.2">
      <c r="A3696" s="123"/>
      <c r="B3696" s="124"/>
      <c r="C3696" s="129"/>
      <c r="AR3696" s="123"/>
      <c r="AT3696" s="124"/>
    </row>
    <row r="3697" spans="1:46" x14ac:dyDescent="0.2">
      <c r="A3697" s="123"/>
      <c r="B3697" s="124"/>
      <c r="C3697" s="129"/>
      <c r="AR3697" s="123"/>
      <c r="AT3697" s="124"/>
    </row>
    <row r="3698" spans="1:46" x14ac:dyDescent="0.2">
      <c r="A3698" s="123"/>
      <c r="B3698" s="124"/>
      <c r="C3698" s="129"/>
      <c r="AR3698" s="123"/>
      <c r="AT3698" s="124"/>
    </row>
    <row r="3699" spans="1:46" x14ac:dyDescent="0.2">
      <c r="A3699" s="123"/>
      <c r="B3699" s="124"/>
      <c r="C3699" s="129"/>
      <c r="AR3699" s="123"/>
      <c r="AT3699" s="124"/>
    </row>
    <row r="3700" spans="1:46" x14ac:dyDescent="0.2">
      <c r="A3700" s="123"/>
      <c r="B3700" s="124"/>
      <c r="C3700" s="129"/>
      <c r="AR3700" s="123"/>
      <c r="AT3700" s="124"/>
    </row>
    <row r="3701" spans="1:46" x14ac:dyDescent="0.2">
      <c r="A3701" s="123"/>
      <c r="B3701" s="124"/>
      <c r="C3701" s="129"/>
      <c r="AR3701" s="123"/>
      <c r="AT3701" s="124"/>
    </row>
    <row r="3702" spans="1:46" x14ac:dyDescent="0.2">
      <c r="A3702" s="123"/>
      <c r="B3702" s="124"/>
      <c r="C3702" s="129"/>
      <c r="AR3702" s="123"/>
      <c r="AT3702" s="124"/>
    </row>
    <row r="3703" spans="1:46" x14ac:dyDescent="0.2">
      <c r="A3703" s="123"/>
      <c r="B3703" s="124"/>
      <c r="C3703" s="129"/>
      <c r="AR3703" s="123"/>
      <c r="AT3703" s="124"/>
    </row>
    <row r="3704" spans="1:46" x14ac:dyDescent="0.2">
      <c r="A3704" s="123"/>
      <c r="B3704" s="124"/>
      <c r="C3704" s="129"/>
      <c r="AR3704" s="123"/>
      <c r="AT3704" s="124"/>
    </row>
    <row r="3705" spans="1:46" x14ac:dyDescent="0.2">
      <c r="A3705" s="123"/>
      <c r="B3705" s="124"/>
      <c r="C3705" s="129"/>
      <c r="AR3705" s="123"/>
      <c r="AT3705" s="124"/>
    </row>
    <row r="3706" spans="1:46" x14ac:dyDescent="0.2">
      <c r="A3706" s="123"/>
      <c r="B3706" s="124"/>
      <c r="C3706" s="129"/>
      <c r="AR3706" s="123"/>
      <c r="AT3706" s="124"/>
    </row>
    <row r="3707" spans="1:46" x14ac:dyDescent="0.2">
      <c r="A3707" s="123"/>
      <c r="B3707" s="124"/>
      <c r="C3707" s="129"/>
      <c r="AR3707" s="123"/>
      <c r="AT3707" s="124"/>
    </row>
    <row r="3708" spans="1:46" x14ac:dyDescent="0.2">
      <c r="A3708" s="123"/>
      <c r="B3708" s="124"/>
      <c r="C3708" s="129"/>
      <c r="AR3708" s="123"/>
      <c r="AT3708" s="124"/>
    </row>
    <row r="3709" spans="1:46" x14ac:dyDescent="0.2">
      <c r="A3709" s="123"/>
      <c r="B3709" s="124"/>
      <c r="C3709" s="129"/>
      <c r="AR3709" s="123"/>
      <c r="AT3709" s="124"/>
    </row>
    <row r="3710" spans="1:46" x14ac:dyDescent="0.2">
      <c r="A3710" s="123"/>
      <c r="B3710" s="124"/>
      <c r="C3710" s="129"/>
      <c r="AR3710" s="123"/>
      <c r="AT3710" s="124"/>
    </row>
    <row r="3711" spans="1:46" x14ac:dyDescent="0.2">
      <c r="A3711" s="123"/>
      <c r="B3711" s="124"/>
      <c r="C3711" s="129"/>
      <c r="AR3711" s="123"/>
      <c r="AT3711" s="124"/>
    </row>
    <row r="3712" spans="1:46" x14ac:dyDescent="0.2">
      <c r="A3712" s="123"/>
      <c r="B3712" s="124"/>
      <c r="C3712" s="129"/>
      <c r="AR3712" s="123"/>
      <c r="AT3712" s="124"/>
    </row>
    <row r="3713" spans="1:46" x14ac:dyDescent="0.2">
      <c r="A3713" s="123"/>
      <c r="B3713" s="124"/>
      <c r="C3713" s="129"/>
      <c r="AR3713" s="123"/>
      <c r="AT3713" s="124"/>
    </row>
    <row r="3714" spans="1:46" x14ac:dyDescent="0.2">
      <c r="A3714" s="123"/>
      <c r="B3714" s="124"/>
      <c r="C3714" s="129"/>
      <c r="AR3714" s="123"/>
      <c r="AT3714" s="124"/>
    </row>
    <row r="3715" spans="1:46" x14ac:dyDescent="0.2">
      <c r="A3715" s="123"/>
      <c r="B3715" s="124"/>
      <c r="C3715" s="129"/>
      <c r="AR3715" s="123"/>
      <c r="AT3715" s="124"/>
    </row>
    <row r="3716" spans="1:46" x14ac:dyDescent="0.2">
      <c r="A3716" s="123"/>
      <c r="B3716" s="124"/>
      <c r="C3716" s="129"/>
      <c r="AR3716" s="123"/>
      <c r="AT3716" s="124"/>
    </row>
    <row r="3717" spans="1:46" x14ac:dyDescent="0.2">
      <c r="A3717" s="123"/>
      <c r="B3717" s="124"/>
      <c r="C3717" s="129"/>
      <c r="AR3717" s="123"/>
      <c r="AT3717" s="124"/>
    </row>
    <row r="3718" spans="1:46" x14ac:dyDescent="0.2">
      <c r="A3718" s="123"/>
      <c r="B3718" s="124"/>
      <c r="C3718" s="129"/>
      <c r="AR3718" s="123"/>
      <c r="AT3718" s="124"/>
    </row>
    <row r="3719" spans="1:46" x14ac:dyDescent="0.2">
      <c r="A3719" s="123"/>
      <c r="B3719" s="124"/>
      <c r="C3719" s="129"/>
      <c r="AR3719" s="123"/>
      <c r="AT3719" s="124"/>
    </row>
    <row r="3720" spans="1:46" x14ac:dyDescent="0.2">
      <c r="A3720" s="123"/>
      <c r="B3720" s="124"/>
      <c r="C3720" s="129"/>
      <c r="AR3720" s="123"/>
      <c r="AT3720" s="124"/>
    </row>
    <row r="3721" spans="1:46" x14ac:dyDescent="0.2">
      <c r="A3721" s="123"/>
      <c r="B3721" s="124"/>
      <c r="C3721" s="129"/>
      <c r="AR3721" s="123"/>
      <c r="AT3721" s="124"/>
    </row>
    <row r="3722" spans="1:46" x14ac:dyDescent="0.2">
      <c r="A3722" s="123"/>
      <c r="B3722" s="124"/>
      <c r="C3722" s="129"/>
      <c r="AR3722" s="123"/>
      <c r="AT3722" s="124"/>
    </row>
    <row r="3723" spans="1:46" x14ac:dyDescent="0.2">
      <c r="A3723" s="123"/>
      <c r="B3723" s="124"/>
      <c r="C3723" s="129"/>
      <c r="AR3723" s="123"/>
      <c r="AT3723" s="124"/>
    </row>
    <row r="3724" spans="1:46" x14ac:dyDescent="0.2">
      <c r="A3724" s="123"/>
      <c r="B3724" s="124"/>
      <c r="C3724" s="129"/>
      <c r="AR3724" s="123"/>
      <c r="AT3724" s="124"/>
    </row>
    <row r="3725" spans="1:46" x14ac:dyDescent="0.2">
      <c r="A3725" s="123"/>
      <c r="B3725" s="124"/>
      <c r="C3725" s="129"/>
      <c r="AR3725" s="123"/>
      <c r="AT3725" s="124"/>
    </row>
    <row r="3726" spans="1:46" x14ac:dyDescent="0.2">
      <c r="A3726" s="123"/>
      <c r="B3726" s="124"/>
      <c r="C3726" s="129"/>
      <c r="AR3726" s="123"/>
      <c r="AT3726" s="124"/>
    </row>
    <row r="3727" spans="1:46" x14ac:dyDescent="0.2">
      <c r="A3727" s="123"/>
      <c r="B3727" s="124"/>
      <c r="C3727" s="129"/>
      <c r="AR3727" s="123"/>
      <c r="AT3727" s="124"/>
    </row>
    <row r="3728" spans="1:46" x14ac:dyDescent="0.2">
      <c r="A3728" s="123"/>
      <c r="B3728" s="124"/>
      <c r="C3728" s="129"/>
      <c r="AR3728" s="123"/>
      <c r="AT3728" s="124"/>
    </row>
    <row r="3729" spans="1:46" x14ac:dyDescent="0.2">
      <c r="A3729" s="123"/>
      <c r="B3729" s="124"/>
      <c r="C3729" s="129"/>
      <c r="AR3729" s="123"/>
      <c r="AT3729" s="124"/>
    </row>
    <row r="3730" spans="1:46" x14ac:dyDescent="0.2">
      <c r="A3730" s="123"/>
      <c r="B3730" s="124"/>
      <c r="C3730" s="129"/>
      <c r="AR3730" s="123"/>
      <c r="AT3730" s="124"/>
    </row>
    <row r="3731" spans="1:46" x14ac:dyDescent="0.2">
      <c r="A3731" s="123"/>
      <c r="B3731" s="124"/>
      <c r="C3731" s="129"/>
      <c r="AR3731" s="123"/>
      <c r="AT3731" s="124"/>
    </row>
    <row r="3732" spans="1:46" x14ac:dyDescent="0.2">
      <c r="A3732" s="123"/>
      <c r="B3732" s="124"/>
      <c r="C3732" s="129"/>
      <c r="AR3732" s="123"/>
      <c r="AT3732" s="124"/>
    </row>
    <row r="3733" spans="1:46" x14ac:dyDescent="0.2">
      <c r="A3733" s="123"/>
      <c r="B3733" s="124"/>
      <c r="C3733" s="129"/>
      <c r="AR3733" s="123"/>
      <c r="AT3733" s="124"/>
    </row>
    <row r="3734" spans="1:46" x14ac:dyDescent="0.2">
      <c r="A3734" s="123"/>
      <c r="B3734" s="124"/>
      <c r="C3734" s="129"/>
      <c r="AR3734" s="123"/>
      <c r="AT3734" s="124"/>
    </row>
    <row r="3735" spans="1:46" x14ac:dyDescent="0.2">
      <c r="A3735" s="123"/>
      <c r="B3735" s="124"/>
      <c r="C3735" s="129"/>
      <c r="AR3735" s="123"/>
      <c r="AT3735" s="124"/>
    </row>
    <row r="3736" spans="1:46" x14ac:dyDescent="0.2">
      <c r="A3736" s="123"/>
      <c r="B3736" s="124"/>
      <c r="C3736" s="129"/>
      <c r="AR3736" s="123"/>
      <c r="AT3736" s="124"/>
    </row>
    <row r="3737" spans="1:46" x14ac:dyDescent="0.2">
      <c r="A3737" s="123"/>
      <c r="B3737" s="124"/>
      <c r="C3737" s="129"/>
      <c r="AR3737" s="123"/>
      <c r="AT3737" s="124"/>
    </row>
    <row r="3738" spans="1:46" x14ac:dyDescent="0.2">
      <c r="A3738" s="123"/>
      <c r="B3738" s="124"/>
      <c r="C3738" s="129"/>
      <c r="AR3738" s="123"/>
      <c r="AT3738" s="124"/>
    </row>
    <row r="3739" spans="1:46" x14ac:dyDescent="0.2">
      <c r="A3739" s="123"/>
      <c r="B3739" s="124"/>
      <c r="C3739" s="129"/>
      <c r="AR3739" s="123"/>
      <c r="AT3739" s="124"/>
    </row>
    <row r="3740" spans="1:46" x14ac:dyDescent="0.2">
      <c r="A3740" s="123"/>
      <c r="B3740" s="124"/>
      <c r="C3740" s="129"/>
      <c r="AR3740" s="123"/>
      <c r="AT3740" s="124"/>
    </row>
    <row r="3741" spans="1:46" x14ac:dyDescent="0.2">
      <c r="A3741" s="123"/>
      <c r="B3741" s="124"/>
      <c r="C3741" s="129"/>
      <c r="AR3741" s="123"/>
      <c r="AT3741" s="124"/>
    </row>
    <row r="3742" spans="1:46" x14ac:dyDescent="0.2">
      <c r="A3742" s="123"/>
      <c r="B3742" s="124"/>
      <c r="C3742" s="129"/>
      <c r="AR3742" s="123"/>
      <c r="AT3742" s="124"/>
    </row>
    <row r="3743" spans="1:46" x14ac:dyDescent="0.2">
      <c r="A3743" s="123"/>
      <c r="B3743" s="124"/>
      <c r="C3743" s="129"/>
      <c r="AR3743" s="123"/>
      <c r="AT3743" s="124"/>
    </row>
    <row r="3744" spans="1:46" x14ac:dyDescent="0.2">
      <c r="A3744" s="123"/>
      <c r="B3744" s="124"/>
      <c r="C3744" s="129"/>
      <c r="AR3744" s="123"/>
      <c r="AT3744" s="124"/>
    </row>
    <row r="3745" spans="1:46" x14ac:dyDescent="0.2">
      <c r="A3745" s="123"/>
      <c r="B3745" s="124"/>
      <c r="C3745" s="129"/>
      <c r="AR3745" s="123"/>
      <c r="AT3745" s="124"/>
    </row>
    <row r="3746" spans="1:46" x14ac:dyDescent="0.2">
      <c r="A3746" s="123"/>
      <c r="B3746" s="124"/>
      <c r="C3746" s="129"/>
      <c r="AR3746" s="123"/>
      <c r="AT3746" s="124"/>
    </row>
    <row r="3747" spans="1:46" x14ac:dyDescent="0.2">
      <c r="A3747" s="123"/>
      <c r="B3747" s="124"/>
      <c r="C3747" s="129"/>
      <c r="AR3747" s="123"/>
      <c r="AT3747" s="124"/>
    </row>
    <row r="3748" spans="1:46" x14ac:dyDescent="0.2">
      <c r="A3748" s="123"/>
      <c r="B3748" s="124"/>
      <c r="C3748" s="129"/>
      <c r="AR3748" s="123"/>
      <c r="AT3748" s="124"/>
    </row>
    <row r="3749" spans="1:46" x14ac:dyDescent="0.2">
      <c r="A3749" s="123"/>
      <c r="B3749" s="124"/>
      <c r="C3749" s="129"/>
      <c r="AR3749" s="123"/>
      <c r="AT3749" s="124"/>
    </row>
    <row r="3750" spans="1:46" x14ac:dyDescent="0.2">
      <c r="A3750" s="123"/>
      <c r="B3750" s="124"/>
      <c r="C3750" s="129"/>
      <c r="AR3750" s="123"/>
      <c r="AT3750" s="124"/>
    </row>
    <row r="3751" spans="1:46" x14ac:dyDescent="0.2">
      <c r="A3751" s="123"/>
      <c r="B3751" s="124"/>
      <c r="C3751" s="129"/>
      <c r="AR3751" s="123"/>
      <c r="AT3751" s="124"/>
    </row>
    <row r="3752" spans="1:46" x14ac:dyDescent="0.2">
      <c r="A3752" s="123"/>
      <c r="B3752" s="124"/>
      <c r="C3752" s="129"/>
      <c r="AR3752" s="123"/>
      <c r="AT3752" s="124"/>
    </row>
    <row r="3753" spans="1:46" x14ac:dyDescent="0.2">
      <c r="A3753" s="123"/>
      <c r="B3753" s="124"/>
      <c r="C3753" s="129"/>
      <c r="AR3753" s="123"/>
      <c r="AT3753" s="124"/>
    </row>
    <row r="3754" spans="1:46" x14ac:dyDescent="0.2">
      <c r="A3754" s="123"/>
      <c r="B3754" s="124"/>
      <c r="C3754" s="129"/>
      <c r="AR3754" s="123"/>
      <c r="AT3754" s="124"/>
    </row>
    <row r="3755" spans="1:46" x14ac:dyDescent="0.2">
      <c r="A3755" s="123"/>
      <c r="B3755" s="124"/>
      <c r="C3755" s="129"/>
      <c r="AR3755" s="123"/>
      <c r="AT3755" s="124"/>
    </row>
    <row r="3756" spans="1:46" x14ac:dyDescent="0.2">
      <c r="A3756" s="123"/>
      <c r="B3756" s="124"/>
      <c r="C3756" s="129"/>
      <c r="AR3756" s="123"/>
      <c r="AT3756" s="124"/>
    </row>
    <row r="3757" spans="1:46" x14ac:dyDescent="0.2">
      <c r="A3757" s="123"/>
      <c r="B3757" s="124"/>
      <c r="C3757" s="129"/>
      <c r="AR3757" s="123"/>
      <c r="AT3757" s="124"/>
    </row>
    <row r="3758" spans="1:46" x14ac:dyDescent="0.2">
      <c r="A3758" s="123"/>
      <c r="B3758" s="124"/>
      <c r="C3758" s="129"/>
      <c r="AR3758" s="123"/>
      <c r="AT3758" s="124"/>
    </row>
    <row r="3759" spans="1:46" x14ac:dyDescent="0.2">
      <c r="A3759" s="123"/>
      <c r="B3759" s="124"/>
      <c r="C3759" s="129"/>
      <c r="AR3759" s="123"/>
      <c r="AT3759" s="124"/>
    </row>
    <row r="3760" spans="1:46" x14ac:dyDescent="0.2">
      <c r="A3760" s="123"/>
      <c r="B3760" s="124"/>
      <c r="C3760" s="129"/>
      <c r="AR3760" s="123"/>
      <c r="AT3760" s="124"/>
    </row>
    <row r="3761" spans="1:46" x14ac:dyDescent="0.2">
      <c r="A3761" s="123"/>
      <c r="B3761" s="124"/>
      <c r="C3761" s="129"/>
      <c r="AR3761" s="123"/>
      <c r="AT3761" s="124"/>
    </row>
    <row r="3762" spans="1:46" x14ac:dyDescent="0.2">
      <c r="A3762" s="123"/>
      <c r="B3762" s="124"/>
      <c r="C3762" s="129"/>
      <c r="AR3762" s="123"/>
      <c r="AT3762" s="124"/>
    </row>
    <row r="3763" spans="1:46" x14ac:dyDescent="0.2">
      <c r="A3763" s="123"/>
      <c r="B3763" s="124"/>
      <c r="C3763" s="129"/>
      <c r="AR3763" s="123"/>
      <c r="AT3763" s="124"/>
    </row>
    <row r="3764" spans="1:46" x14ac:dyDescent="0.2">
      <c r="A3764" s="123"/>
      <c r="B3764" s="124"/>
      <c r="C3764" s="129"/>
      <c r="AR3764" s="123"/>
      <c r="AT3764" s="124"/>
    </row>
    <row r="3765" spans="1:46" x14ac:dyDescent="0.2">
      <c r="A3765" s="123"/>
      <c r="B3765" s="124"/>
      <c r="C3765" s="129"/>
      <c r="AR3765" s="123"/>
      <c r="AT3765" s="124"/>
    </row>
    <row r="3766" spans="1:46" x14ac:dyDescent="0.2">
      <c r="A3766" s="123"/>
      <c r="B3766" s="124"/>
      <c r="C3766" s="129"/>
      <c r="AR3766" s="123"/>
      <c r="AT3766" s="124"/>
    </row>
    <row r="3767" spans="1:46" x14ac:dyDescent="0.2">
      <c r="A3767" s="123"/>
      <c r="B3767" s="124"/>
      <c r="C3767" s="129"/>
      <c r="AR3767" s="123"/>
      <c r="AT3767" s="124"/>
    </row>
    <row r="3768" spans="1:46" x14ac:dyDescent="0.2">
      <c r="A3768" s="123"/>
      <c r="B3768" s="124"/>
      <c r="C3768" s="129"/>
      <c r="AR3768" s="123"/>
      <c r="AT3768" s="124"/>
    </row>
    <row r="3769" spans="1:46" x14ac:dyDescent="0.2">
      <c r="A3769" s="123"/>
      <c r="B3769" s="124"/>
      <c r="C3769" s="129"/>
      <c r="AR3769" s="123"/>
      <c r="AT3769" s="124"/>
    </row>
    <row r="3770" spans="1:46" x14ac:dyDescent="0.2">
      <c r="A3770" s="123"/>
      <c r="B3770" s="124"/>
      <c r="C3770" s="129"/>
      <c r="AR3770" s="123"/>
      <c r="AT3770" s="124"/>
    </row>
    <row r="3771" spans="1:46" x14ac:dyDescent="0.2">
      <c r="A3771" s="123"/>
      <c r="B3771" s="124"/>
      <c r="C3771" s="129"/>
      <c r="AR3771" s="123"/>
      <c r="AT3771" s="124"/>
    </row>
    <row r="3772" spans="1:46" x14ac:dyDescent="0.2">
      <c r="A3772" s="123"/>
      <c r="B3772" s="124"/>
      <c r="C3772" s="129"/>
      <c r="AR3772" s="123"/>
      <c r="AT3772" s="124"/>
    </row>
    <row r="3773" spans="1:46" x14ac:dyDescent="0.2">
      <c r="A3773" s="123"/>
      <c r="B3773" s="124"/>
      <c r="C3773" s="129"/>
      <c r="AR3773" s="123"/>
      <c r="AT3773" s="124"/>
    </row>
    <row r="3774" spans="1:46" x14ac:dyDescent="0.2">
      <c r="A3774" s="123"/>
      <c r="B3774" s="124"/>
      <c r="C3774" s="129"/>
      <c r="AR3774" s="123"/>
      <c r="AT3774" s="124"/>
    </row>
    <row r="3775" spans="1:46" x14ac:dyDescent="0.2">
      <c r="A3775" s="123"/>
      <c r="B3775" s="124"/>
      <c r="C3775" s="129"/>
      <c r="AR3775" s="123"/>
      <c r="AT3775" s="124"/>
    </row>
    <row r="3776" spans="1:46" x14ac:dyDescent="0.2">
      <c r="A3776" s="123"/>
      <c r="B3776" s="124"/>
      <c r="C3776" s="129"/>
      <c r="AR3776" s="123"/>
      <c r="AT3776" s="124"/>
    </row>
    <row r="3777" spans="1:46" x14ac:dyDescent="0.2">
      <c r="A3777" s="123"/>
      <c r="B3777" s="124"/>
      <c r="C3777" s="129"/>
      <c r="AR3777" s="123"/>
      <c r="AT3777" s="124"/>
    </row>
    <row r="3778" spans="1:46" x14ac:dyDescent="0.2">
      <c r="A3778" s="123"/>
      <c r="B3778" s="124"/>
      <c r="C3778" s="129"/>
      <c r="AR3778" s="123"/>
      <c r="AT3778" s="124"/>
    </row>
    <row r="3779" spans="1:46" x14ac:dyDescent="0.2">
      <c r="A3779" s="123"/>
      <c r="B3779" s="124"/>
      <c r="C3779" s="129"/>
      <c r="AR3779" s="123"/>
      <c r="AT3779" s="124"/>
    </row>
    <row r="3780" spans="1:46" x14ac:dyDescent="0.2">
      <c r="A3780" s="123"/>
      <c r="B3780" s="124"/>
      <c r="C3780" s="129"/>
      <c r="AR3780" s="123"/>
      <c r="AT3780" s="124"/>
    </row>
    <row r="3781" spans="1:46" x14ac:dyDescent="0.2">
      <c r="A3781" s="123"/>
      <c r="B3781" s="124"/>
      <c r="C3781" s="129"/>
      <c r="AR3781" s="123"/>
      <c r="AT3781" s="124"/>
    </row>
    <row r="3782" spans="1:46" x14ac:dyDescent="0.2">
      <c r="A3782" s="123"/>
      <c r="B3782" s="124"/>
      <c r="C3782" s="129"/>
      <c r="AR3782" s="123"/>
      <c r="AT3782" s="124"/>
    </row>
    <row r="3783" spans="1:46" x14ac:dyDescent="0.2">
      <c r="A3783" s="123"/>
      <c r="B3783" s="124"/>
      <c r="C3783" s="129"/>
      <c r="AR3783" s="123"/>
      <c r="AT3783" s="124"/>
    </row>
    <row r="3784" spans="1:46" x14ac:dyDescent="0.2">
      <c r="A3784" s="123"/>
      <c r="B3784" s="124"/>
      <c r="C3784" s="129"/>
      <c r="AR3784" s="123"/>
      <c r="AT3784" s="124"/>
    </row>
    <row r="3785" spans="1:46" x14ac:dyDescent="0.2">
      <c r="A3785" s="123"/>
      <c r="B3785" s="124"/>
      <c r="C3785" s="129"/>
      <c r="AR3785" s="123"/>
      <c r="AT3785" s="124"/>
    </row>
    <row r="3786" spans="1:46" x14ac:dyDescent="0.2">
      <c r="A3786" s="123"/>
      <c r="B3786" s="124"/>
      <c r="C3786" s="129"/>
      <c r="AR3786" s="123"/>
      <c r="AT3786" s="124"/>
    </row>
    <row r="3787" spans="1:46" x14ac:dyDescent="0.2">
      <c r="A3787" s="123"/>
      <c r="B3787" s="124"/>
      <c r="C3787" s="129"/>
      <c r="AR3787" s="123"/>
      <c r="AT3787" s="124"/>
    </row>
    <row r="3788" spans="1:46" x14ac:dyDescent="0.2">
      <c r="A3788" s="123"/>
      <c r="B3788" s="124"/>
      <c r="C3788" s="129"/>
      <c r="AR3788" s="123"/>
      <c r="AT3788" s="124"/>
    </row>
    <row r="3789" spans="1:46" x14ac:dyDescent="0.2">
      <c r="A3789" s="123"/>
      <c r="B3789" s="124"/>
      <c r="C3789" s="129"/>
      <c r="AR3789" s="123"/>
      <c r="AT3789" s="124"/>
    </row>
    <row r="3790" spans="1:46" x14ac:dyDescent="0.2">
      <c r="A3790" s="123"/>
      <c r="B3790" s="124"/>
      <c r="C3790" s="129"/>
      <c r="AR3790" s="123"/>
      <c r="AT3790" s="124"/>
    </row>
    <row r="3791" spans="1:46" x14ac:dyDescent="0.2">
      <c r="A3791" s="123"/>
      <c r="B3791" s="124"/>
      <c r="C3791" s="129"/>
      <c r="AR3791" s="123"/>
      <c r="AT3791" s="124"/>
    </row>
    <row r="3792" spans="1:46" x14ac:dyDescent="0.2">
      <c r="A3792" s="123"/>
      <c r="B3792" s="124"/>
      <c r="C3792" s="129"/>
      <c r="AR3792" s="123"/>
      <c r="AT3792" s="124"/>
    </row>
    <row r="3793" spans="1:46" x14ac:dyDescent="0.2">
      <c r="A3793" s="123"/>
      <c r="B3793" s="124"/>
      <c r="C3793" s="129"/>
      <c r="AR3793" s="123"/>
      <c r="AT3793" s="124"/>
    </row>
    <row r="3794" spans="1:46" x14ac:dyDescent="0.2">
      <c r="A3794" s="123"/>
      <c r="B3794" s="124"/>
      <c r="C3794" s="129"/>
      <c r="AR3794" s="123"/>
      <c r="AT3794" s="124"/>
    </row>
    <row r="3795" spans="1:46" x14ac:dyDescent="0.2">
      <c r="A3795" s="123"/>
      <c r="B3795" s="124"/>
      <c r="C3795" s="129"/>
      <c r="AR3795" s="123"/>
      <c r="AT3795" s="124"/>
    </row>
    <row r="3796" spans="1:46" x14ac:dyDescent="0.2">
      <c r="A3796" s="123"/>
      <c r="B3796" s="124"/>
      <c r="C3796" s="129"/>
      <c r="AR3796" s="123"/>
      <c r="AT3796" s="124"/>
    </row>
    <row r="3797" spans="1:46" x14ac:dyDescent="0.2">
      <c r="A3797" s="123"/>
      <c r="B3797" s="124"/>
      <c r="C3797" s="129"/>
      <c r="AR3797" s="123"/>
      <c r="AT3797" s="124"/>
    </row>
    <row r="3798" spans="1:46" x14ac:dyDescent="0.2">
      <c r="A3798" s="123"/>
      <c r="B3798" s="124"/>
      <c r="C3798" s="129"/>
      <c r="AR3798" s="123"/>
      <c r="AT3798" s="124"/>
    </row>
    <row r="3799" spans="1:46" x14ac:dyDescent="0.2">
      <c r="A3799" s="123"/>
      <c r="B3799" s="124"/>
      <c r="C3799" s="129"/>
      <c r="AR3799" s="123"/>
      <c r="AT3799" s="124"/>
    </row>
    <row r="3800" spans="1:46" x14ac:dyDescent="0.2">
      <c r="A3800" s="123"/>
      <c r="B3800" s="124"/>
      <c r="C3800" s="129"/>
      <c r="AR3800" s="123"/>
      <c r="AT3800" s="124"/>
    </row>
    <row r="3801" spans="1:46" x14ac:dyDescent="0.2">
      <c r="A3801" s="123"/>
      <c r="B3801" s="124"/>
      <c r="C3801" s="129"/>
      <c r="AR3801" s="123"/>
      <c r="AT3801" s="124"/>
    </row>
    <row r="3802" spans="1:46" x14ac:dyDescent="0.2">
      <c r="A3802" s="123"/>
      <c r="B3802" s="124"/>
      <c r="C3802" s="129"/>
      <c r="AR3802" s="123"/>
      <c r="AT3802" s="124"/>
    </row>
    <row r="3803" spans="1:46" x14ac:dyDescent="0.2">
      <c r="A3803" s="123"/>
      <c r="B3803" s="124"/>
      <c r="C3803" s="129"/>
      <c r="AR3803" s="123"/>
      <c r="AT3803" s="124"/>
    </row>
    <row r="3804" spans="1:46" x14ac:dyDescent="0.2">
      <c r="A3804" s="123"/>
      <c r="B3804" s="124"/>
      <c r="C3804" s="129"/>
      <c r="AR3804" s="123"/>
      <c r="AT3804" s="124"/>
    </row>
    <row r="3805" spans="1:46" x14ac:dyDescent="0.2">
      <c r="A3805" s="123"/>
      <c r="B3805" s="124"/>
      <c r="C3805" s="129"/>
      <c r="AR3805" s="123"/>
      <c r="AT3805" s="124"/>
    </row>
    <row r="3806" spans="1:46" x14ac:dyDescent="0.2">
      <c r="A3806" s="123"/>
      <c r="B3806" s="124"/>
      <c r="C3806" s="129"/>
      <c r="AR3806" s="123"/>
      <c r="AT3806" s="124"/>
    </row>
    <row r="3807" spans="1:46" x14ac:dyDescent="0.2">
      <c r="A3807" s="123"/>
      <c r="B3807" s="124"/>
      <c r="C3807" s="129"/>
      <c r="AR3807" s="123"/>
      <c r="AT3807" s="124"/>
    </row>
    <row r="3808" spans="1:46" x14ac:dyDescent="0.2">
      <c r="A3808" s="123"/>
      <c r="B3808" s="124"/>
      <c r="C3808" s="129"/>
      <c r="AR3808" s="123"/>
      <c r="AT3808" s="124"/>
    </row>
    <row r="3809" spans="1:46" x14ac:dyDescent="0.2">
      <c r="A3809" s="123"/>
      <c r="B3809" s="124"/>
      <c r="C3809" s="129"/>
      <c r="AR3809" s="123"/>
      <c r="AT3809" s="124"/>
    </row>
    <row r="3810" spans="1:46" x14ac:dyDescent="0.2">
      <c r="A3810" s="123"/>
      <c r="B3810" s="124"/>
      <c r="C3810" s="129"/>
      <c r="AR3810" s="123"/>
      <c r="AT3810" s="124"/>
    </row>
    <row r="3811" spans="1:46" x14ac:dyDescent="0.2">
      <c r="A3811" s="123"/>
      <c r="B3811" s="124"/>
      <c r="C3811" s="129"/>
      <c r="AR3811" s="123"/>
      <c r="AT3811" s="124"/>
    </row>
    <row r="3812" spans="1:46" x14ac:dyDescent="0.2">
      <c r="A3812" s="123"/>
      <c r="B3812" s="124"/>
      <c r="C3812" s="129"/>
      <c r="AR3812" s="123"/>
      <c r="AT3812" s="124"/>
    </row>
    <row r="3813" spans="1:46" x14ac:dyDescent="0.2">
      <c r="A3813" s="123"/>
      <c r="B3813" s="124"/>
      <c r="C3813" s="129"/>
      <c r="AR3813" s="123"/>
      <c r="AT3813" s="124"/>
    </row>
    <row r="3814" spans="1:46" x14ac:dyDescent="0.2">
      <c r="A3814" s="123"/>
      <c r="B3814" s="124"/>
      <c r="C3814" s="129"/>
      <c r="AR3814" s="123"/>
      <c r="AT3814" s="124"/>
    </row>
    <row r="3815" spans="1:46" x14ac:dyDescent="0.2">
      <c r="A3815" s="123"/>
      <c r="B3815" s="124"/>
      <c r="C3815" s="129"/>
      <c r="AR3815" s="123"/>
      <c r="AT3815" s="124"/>
    </row>
    <row r="3816" spans="1:46" x14ac:dyDescent="0.2">
      <c r="A3816" s="123"/>
      <c r="B3816" s="124"/>
      <c r="C3816" s="129"/>
      <c r="AR3816" s="123"/>
      <c r="AT3816" s="124"/>
    </row>
    <row r="3817" spans="1:46" x14ac:dyDescent="0.2">
      <c r="A3817" s="123"/>
      <c r="B3817" s="124"/>
      <c r="C3817" s="129"/>
      <c r="AR3817" s="123"/>
      <c r="AT3817" s="124"/>
    </row>
    <row r="3818" spans="1:46" x14ac:dyDescent="0.2">
      <c r="A3818" s="123"/>
      <c r="B3818" s="124"/>
      <c r="C3818" s="129"/>
      <c r="AR3818" s="123"/>
      <c r="AT3818" s="124"/>
    </row>
    <row r="3819" spans="1:46" x14ac:dyDescent="0.2">
      <c r="A3819" s="123"/>
      <c r="B3819" s="124"/>
      <c r="C3819" s="129"/>
      <c r="AR3819" s="123"/>
      <c r="AT3819" s="124"/>
    </row>
    <row r="3820" spans="1:46" x14ac:dyDescent="0.2">
      <c r="A3820" s="123"/>
      <c r="B3820" s="124"/>
      <c r="C3820" s="129"/>
      <c r="AR3820" s="123"/>
      <c r="AT3820" s="124"/>
    </row>
    <row r="3821" spans="1:46" x14ac:dyDescent="0.2">
      <c r="A3821" s="123"/>
      <c r="B3821" s="124"/>
      <c r="C3821" s="129"/>
      <c r="AR3821" s="123"/>
      <c r="AT3821" s="124"/>
    </row>
    <row r="3822" spans="1:46" x14ac:dyDescent="0.2">
      <c r="A3822" s="123"/>
      <c r="B3822" s="124"/>
      <c r="C3822" s="129"/>
      <c r="AR3822" s="123"/>
      <c r="AT3822" s="124"/>
    </row>
    <row r="3823" spans="1:46" x14ac:dyDescent="0.2">
      <c r="A3823" s="123"/>
      <c r="B3823" s="124"/>
      <c r="C3823" s="129"/>
      <c r="AR3823" s="123"/>
      <c r="AT3823" s="124"/>
    </row>
    <row r="3824" spans="1:46" x14ac:dyDescent="0.2">
      <c r="A3824" s="123"/>
      <c r="B3824" s="124"/>
      <c r="C3824" s="129"/>
      <c r="AR3824" s="123"/>
      <c r="AT3824" s="124"/>
    </row>
    <row r="3825" spans="1:46" x14ac:dyDescent="0.2">
      <c r="A3825" s="123"/>
      <c r="B3825" s="124"/>
      <c r="C3825" s="129"/>
      <c r="AR3825" s="123"/>
      <c r="AT3825" s="124"/>
    </row>
    <row r="3826" spans="1:46" x14ac:dyDescent="0.2">
      <c r="A3826" s="123"/>
      <c r="B3826" s="124"/>
      <c r="C3826" s="129"/>
      <c r="AR3826" s="123"/>
      <c r="AT3826" s="124"/>
    </row>
    <row r="3827" spans="1:46" x14ac:dyDescent="0.2">
      <c r="A3827" s="123"/>
      <c r="B3827" s="124"/>
      <c r="C3827" s="129"/>
      <c r="AR3827" s="123"/>
      <c r="AT3827" s="124"/>
    </row>
    <row r="3828" spans="1:46" x14ac:dyDescent="0.2">
      <c r="A3828" s="123"/>
      <c r="B3828" s="124"/>
      <c r="C3828" s="129"/>
      <c r="AR3828" s="123"/>
      <c r="AT3828" s="124"/>
    </row>
    <row r="3829" spans="1:46" x14ac:dyDescent="0.2">
      <c r="A3829" s="123"/>
      <c r="B3829" s="124"/>
      <c r="C3829" s="129"/>
      <c r="AR3829" s="123"/>
      <c r="AT3829" s="124"/>
    </row>
    <row r="3830" spans="1:46" x14ac:dyDescent="0.2">
      <c r="A3830" s="123"/>
      <c r="B3830" s="124"/>
      <c r="C3830" s="129"/>
      <c r="AR3830" s="123"/>
      <c r="AT3830" s="124"/>
    </row>
    <row r="3831" spans="1:46" x14ac:dyDescent="0.2">
      <c r="A3831" s="123"/>
      <c r="B3831" s="124"/>
      <c r="C3831" s="129"/>
      <c r="AR3831" s="123"/>
      <c r="AT3831" s="124"/>
    </row>
    <row r="3832" spans="1:46" x14ac:dyDescent="0.2">
      <c r="A3832" s="123"/>
      <c r="B3832" s="124"/>
      <c r="C3832" s="129"/>
      <c r="AR3832" s="123"/>
      <c r="AT3832" s="124"/>
    </row>
    <row r="3833" spans="1:46" x14ac:dyDescent="0.2">
      <c r="A3833" s="123"/>
      <c r="B3833" s="124"/>
      <c r="C3833" s="129"/>
      <c r="AR3833" s="123"/>
      <c r="AT3833" s="124"/>
    </row>
    <row r="3834" spans="1:46" x14ac:dyDescent="0.2">
      <c r="A3834" s="123"/>
      <c r="B3834" s="124"/>
      <c r="C3834" s="129"/>
      <c r="AR3834" s="123"/>
      <c r="AT3834" s="124"/>
    </row>
    <row r="3835" spans="1:46" x14ac:dyDescent="0.2">
      <c r="A3835" s="123"/>
      <c r="B3835" s="124"/>
      <c r="C3835" s="129"/>
      <c r="AR3835" s="123"/>
      <c r="AT3835" s="124"/>
    </row>
    <row r="3836" spans="1:46" x14ac:dyDescent="0.2">
      <c r="A3836" s="123"/>
      <c r="B3836" s="124"/>
      <c r="C3836" s="129"/>
      <c r="AR3836" s="123"/>
      <c r="AT3836" s="124"/>
    </row>
    <row r="3837" spans="1:46" x14ac:dyDescent="0.2">
      <c r="A3837" s="123"/>
      <c r="B3837" s="124"/>
      <c r="C3837" s="129"/>
      <c r="AR3837" s="123"/>
      <c r="AT3837" s="124"/>
    </row>
    <row r="3838" spans="1:46" x14ac:dyDescent="0.2">
      <c r="A3838" s="123"/>
      <c r="B3838" s="124"/>
      <c r="C3838" s="129"/>
      <c r="AR3838" s="123"/>
      <c r="AT3838" s="124"/>
    </row>
    <row r="3839" spans="1:46" x14ac:dyDescent="0.2">
      <c r="A3839" s="123"/>
      <c r="B3839" s="124"/>
      <c r="C3839" s="129"/>
      <c r="AR3839" s="123"/>
      <c r="AT3839" s="124"/>
    </row>
    <row r="3840" spans="1:46" x14ac:dyDescent="0.2">
      <c r="A3840" s="123"/>
      <c r="B3840" s="124"/>
      <c r="C3840" s="129"/>
      <c r="AR3840" s="123"/>
      <c r="AT3840" s="124"/>
    </row>
    <row r="3841" spans="1:46" x14ac:dyDescent="0.2">
      <c r="A3841" s="123"/>
      <c r="B3841" s="124"/>
      <c r="C3841" s="129"/>
      <c r="AR3841" s="123"/>
      <c r="AT3841" s="124"/>
    </row>
    <row r="3842" spans="1:46" x14ac:dyDescent="0.2">
      <c r="A3842" s="123"/>
      <c r="B3842" s="124"/>
      <c r="C3842" s="129"/>
      <c r="AR3842" s="123"/>
      <c r="AT3842" s="124"/>
    </row>
    <row r="3843" spans="1:46" x14ac:dyDescent="0.2">
      <c r="A3843" s="123"/>
      <c r="B3843" s="124"/>
      <c r="C3843" s="129"/>
      <c r="AR3843" s="123"/>
      <c r="AT3843" s="124"/>
    </row>
    <row r="3844" spans="1:46" x14ac:dyDescent="0.2">
      <c r="A3844" s="123"/>
      <c r="B3844" s="124"/>
      <c r="C3844" s="129"/>
      <c r="AR3844" s="123"/>
      <c r="AT3844" s="124"/>
    </row>
    <row r="3845" spans="1:46" x14ac:dyDescent="0.2">
      <c r="A3845" s="123"/>
      <c r="B3845" s="124"/>
      <c r="C3845" s="129"/>
      <c r="AR3845" s="123"/>
      <c r="AT3845" s="124"/>
    </row>
    <row r="3846" spans="1:46" x14ac:dyDescent="0.2">
      <c r="A3846" s="123"/>
      <c r="B3846" s="124"/>
      <c r="C3846" s="129"/>
      <c r="AR3846" s="123"/>
      <c r="AT3846" s="124"/>
    </row>
    <row r="3847" spans="1:46" x14ac:dyDescent="0.2">
      <c r="A3847" s="123"/>
      <c r="B3847" s="124"/>
      <c r="C3847" s="129"/>
      <c r="AR3847" s="123"/>
      <c r="AT3847" s="124"/>
    </row>
    <row r="3848" spans="1:46" x14ac:dyDescent="0.2">
      <c r="A3848" s="123"/>
      <c r="B3848" s="124"/>
      <c r="C3848" s="129"/>
      <c r="AR3848" s="123"/>
      <c r="AT3848" s="124"/>
    </row>
    <row r="3849" spans="1:46" x14ac:dyDescent="0.2">
      <c r="A3849" s="123"/>
      <c r="B3849" s="124"/>
      <c r="C3849" s="129"/>
      <c r="AR3849" s="123"/>
      <c r="AT3849" s="124"/>
    </row>
    <row r="3850" spans="1:46" x14ac:dyDescent="0.2">
      <c r="A3850" s="123"/>
      <c r="B3850" s="124"/>
      <c r="C3850" s="129"/>
      <c r="AR3850" s="123"/>
      <c r="AT3850" s="124"/>
    </row>
    <row r="3851" spans="1:46" x14ac:dyDescent="0.2">
      <c r="A3851" s="123"/>
      <c r="B3851" s="124"/>
      <c r="C3851" s="129"/>
      <c r="AR3851" s="123"/>
      <c r="AT3851" s="124"/>
    </row>
    <row r="3852" spans="1:46" x14ac:dyDescent="0.2">
      <c r="A3852" s="123"/>
      <c r="B3852" s="124"/>
      <c r="C3852" s="129"/>
      <c r="AR3852" s="123"/>
      <c r="AT3852" s="124"/>
    </row>
    <row r="3853" spans="1:46" x14ac:dyDescent="0.2">
      <c r="A3853" s="123"/>
      <c r="B3853" s="124"/>
      <c r="C3853" s="129"/>
      <c r="AR3853" s="123"/>
      <c r="AT3853" s="124"/>
    </row>
    <row r="3854" spans="1:46" x14ac:dyDescent="0.2">
      <c r="A3854" s="123"/>
      <c r="B3854" s="124"/>
      <c r="C3854" s="129"/>
      <c r="AR3854" s="123"/>
      <c r="AT3854" s="124"/>
    </row>
    <row r="3855" spans="1:46" x14ac:dyDescent="0.2">
      <c r="A3855" s="123"/>
      <c r="B3855" s="124"/>
      <c r="C3855" s="129"/>
      <c r="AR3855" s="123"/>
      <c r="AT3855" s="124"/>
    </row>
    <row r="3856" spans="1:46" x14ac:dyDescent="0.2">
      <c r="A3856" s="123"/>
      <c r="B3856" s="124"/>
      <c r="C3856" s="129"/>
      <c r="AR3856" s="123"/>
      <c r="AT3856" s="124"/>
    </row>
    <row r="3857" spans="1:46" x14ac:dyDescent="0.2">
      <c r="A3857" s="123"/>
      <c r="B3857" s="124"/>
      <c r="C3857" s="129"/>
      <c r="AR3857" s="123"/>
      <c r="AT3857" s="124"/>
    </row>
    <row r="3858" spans="1:46" x14ac:dyDescent="0.2">
      <c r="A3858" s="123"/>
      <c r="B3858" s="124"/>
      <c r="C3858" s="129"/>
      <c r="AR3858" s="123"/>
      <c r="AT3858" s="124"/>
    </row>
    <row r="3859" spans="1:46" x14ac:dyDescent="0.2">
      <c r="A3859" s="123"/>
      <c r="B3859" s="124"/>
      <c r="C3859" s="129"/>
      <c r="AR3859" s="123"/>
      <c r="AT3859" s="124"/>
    </row>
    <row r="3860" spans="1:46" x14ac:dyDescent="0.2">
      <c r="A3860" s="123"/>
      <c r="B3860" s="124"/>
      <c r="C3860" s="129"/>
      <c r="AR3860" s="123"/>
      <c r="AT3860" s="124"/>
    </row>
    <row r="3861" spans="1:46" x14ac:dyDescent="0.2">
      <c r="A3861" s="123"/>
      <c r="B3861" s="124"/>
      <c r="C3861" s="129"/>
      <c r="AR3861" s="123"/>
      <c r="AT3861" s="124"/>
    </row>
    <row r="3862" spans="1:46" x14ac:dyDescent="0.2">
      <c r="A3862" s="123"/>
      <c r="B3862" s="124"/>
      <c r="C3862" s="129"/>
      <c r="AR3862" s="123"/>
      <c r="AT3862" s="124"/>
    </row>
    <row r="3863" spans="1:46" x14ac:dyDescent="0.2">
      <c r="A3863" s="123"/>
      <c r="B3863" s="124"/>
      <c r="C3863" s="129"/>
      <c r="AR3863" s="123"/>
      <c r="AT3863" s="124"/>
    </row>
    <row r="3864" spans="1:46" x14ac:dyDescent="0.2">
      <c r="A3864" s="123"/>
      <c r="B3864" s="124"/>
      <c r="C3864" s="129"/>
      <c r="AR3864" s="123"/>
      <c r="AT3864" s="124"/>
    </row>
    <row r="3865" spans="1:46" x14ac:dyDescent="0.2">
      <c r="A3865" s="123"/>
      <c r="B3865" s="124"/>
      <c r="C3865" s="129"/>
      <c r="AR3865" s="123"/>
      <c r="AT3865" s="124"/>
    </row>
    <row r="3866" spans="1:46" x14ac:dyDescent="0.2">
      <c r="A3866" s="123"/>
      <c r="B3866" s="124"/>
      <c r="C3866" s="129"/>
      <c r="AR3866" s="123"/>
      <c r="AT3866" s="124"/>
    </row>
    <row r="3867" spans="1:46" x14ac:dyDescent="0.2">
      <c r="A3867" s="123"/>
      <c r="B3867" s="124"/>
      <c r="C3867" s="129"/>
      <c r="AR3867" s="123"/>
      <c r="AT3867" s="124"/>
    </row>
    <row r="3868" spans="1:46" x14ac:dyDescent="0.2">
      <c r="A3868" s="123"/>
      <c r="B3868" s="124"/>
      <c r="C3868" s="129"/>
      <c r="AR3868" s="123"/>
      <c r="AT3868" s="124"/>
    </row>
    <row r="3869" spans="1:46" x14ac:dyDescent="0.2">
      <c r="A3869" s="123"/>
      <c r="B3869" s="124"/>
      <c r="C3869" s="129"/>
      <c r="AR3869" s="123"/>
      <c r="AT3869" s="124"/>
    </row>
    <row r="3870" spans="1:46" x14ac:dyDescent="0.2">
      <c r="A3870" s="123"/>
      <c r="B3870" s="124"/>
      <c r="C3870" s="129"/>
      <c r="AR3870" s="123"/>
      <c r="AT3870" s="124"/>
    </row>
    <row r="3871" spans="1:46" x14ac:dyDescent="0.2">
      <c r="A3871" s="123"/>
      <c r="B3871" s="124"/>
      <c r="C3871" s="129"/>
      <c r="AR3871" s="123"/>
      <c r="AT3871" s="124"/>
    </row>
    <row r="3872" spans="1:46" x14ac:dyDescent="0.2">
      <c r="A3872" s="123"/>
      <c r="B3872" s="124"/>
      <c r="C3872" s="129"/>
      <c r="AR3872" s="123"/>
      <c r="AT3872" s="124"/>
    </row>
    <row r="3873" spans="1:46" x14ac:dyDescent="0.2">
      <c r="A3873" s="123"/>
      <c r="B3873" s="124"/>
      <c r="C3873" s="129"/>
      <c r="AR3873" s="123"/>
      <c r="AT3873" s="124"/>
    </row>
    <row r="3874" spans="1:46" x14ac:dyDescent="0.2">
      <c r="A3874" s="123"/>
      <c r="B3874" s="124"/>
      <c r="C3874" s="129"/>
      <c r="AR3874" s="123"/>
      <c r="AT3874" s="124"/>
    </row>
    <row r="3875" spans="1:46" x14ac:dyDescent="0.2">
      <c r="A3875" s="123"/>
      <c r="B3875" s="124"/>
      <c r="C3875" s="129"/>
      <c r="AR3875" s="123"/>
      <c r="AT3875" s="124"/>
    </row>
    <row r="3876" spans="1:46" x14ac:dyDescent="0.2">
      <c r="A3876" s="123"/>
      <c r="B3876" s="124"/>
      <c r="C3876" s="129"/>
      <c r="AR3876" s="123"/>
      <c r="AT3876" s="124"/>
    </row>
    <row r="3877" spans="1:46" x14ac:dyDescent="0.2">
      <c r="A3877" s="123"/>
      <c r="B3877" s="124"/>
      <c r="C3877" s="129"/>
      <c r="AR3877" s="123"/>
      <c r="AT3877" s="124"/>
    </row>
    <row r="3878" spans="1:46" x14ac:dyDescent="0.2">
      <c r="A3878" s="123"/>
      <c r="B3878" s="124"/>
      <c r="C3878" s="129"/>
      <c r="AR3878" s="123"/>
      <c r="AT3878" s="124"/>
    </row>
    <row r="3879" spans="1:46" x14ac:dyDescent="0.2">
      <c r="A3879" s="123"/>
      <c r="B3879" s="124"/>
      <c r="C3879" s="129"/>
      <c r="AR3879" s="123"/>
      <c r="AT3879" s="124"/>
    </row>
    <row r="3880" spans="1:46" x14ac:dyDescent="0.2">
      <c r="A3880" s="123"/>
      <c r="B3880" s="124"/>
      <c r="C3880" s="129"/>
      <c r="AR3880" s="123"/>
      <c r="AT3880" s="124"/>
    </row>
    <row r="3881" spans="1:46" x14ac:dyDescent="0.2">
      <c r="A3881" s="123"/>
      <c r="B3881" s="124"/>
      <c r="C3881" s="129"/>
      <c r="AR3881" s="123"/>
      <c r="AT3881" s="124"/>
    </row>
    <row r="3882" spans="1:46" x14ac:dyDescent="0.2">
      <c r="A3882" s="123"/>
      <c r="B3882" s="124"/>
      <c r="C3882" s="129"/>
      <c r="AR3882" s="123"/>
      <c r="AT3882" s="124"/>
    </row>
    <row r="3883" spans="1:46" x14ac:dyDescent="0.2">
      <c r="A3883" s="123"/>
      <c r="B3883" s="124"/>
      <c r="C3883" s="129"/>
      <c r="AR3883" s="123"/>
      <c r="AT3883" s="124"/>
    </row>
    <row r="3884" spans="1:46" x14ac:dyDescent="0.2">
      <c r="A3884" s="123"/>
      <c r="B3884" s="124"/>
      <c r="C3884" s="129"/>
      <c r="AR3884" s="123"/>
      <c r="AT3884" s="124"/>
    </row>
    <row r="3885" spans="1:46" x14ac:dyDescent="0.2">
      <c r="A3885" s="123"/>
      <c r="B3885" s="124"/>
      <c r="C3885" s="129"/>
      <c r="AR3885" s="123"/>
      <c r="AT3885" s="124"/>
    </row>
    <row r="3886" spans="1:46" x14ac:dyDescent="0.2">
      <c r="A3886" s="123"/>
      <c r="B3886" s="124"/>
      <c r="C3886" s="129"/>
      <c r="AR3886" s="123"/>
      <c r="AT3886" s="124"/>
    </row>
    <row r="3887" spans="1:46" x14ac:dyDescent="0.2">
      <c r="A3887" s="123"/>
      <c r="B3887" s="124"/>
      <c r="C3887" s="129"/>
      <c r="AR3887" s="123"/>
      <c r="AT3887" s="124"/>
    </row>
    <row r="3888" spans="1:46" x14ac:dyDescent="0.2">
      <c r="A3888" s="123"/>
      <c r="B3888" s="124"/>
      <c r="C3888" s="129"/>
      <c r="AR3888" s="123"/>
      <c r="AT3888" s="124"/>
    </row>
    <row r="3889" spans="1:46" x14ac:dyDescent="0.2">
      <c r="A3889" s="123"/>
      <c r="B3889" s="124"/>
      <c r="C3889" s="129"/>
      <c r="AR3889" s="123"/>
      <c r="AT3889" s="124"/>
    </row>
    <row r="3890" spans="1:46" x14ac:dyDescent="0.2">
      <c r="A3890" s="123"/>
      <c r="B3890" s="124"/>
      <c r="C3890" s="129"/>
      <c r="AR3890" s="123"/>
      <c r="AT3890" s="124"/>
    </row>
    <row r="3891" spans="1:46" x14ac:dyDescent="0.2">
      <c r="A3891" s="123"/>
      <c r="B3891" s="124"/>
      <c r="C3891" s="129"/>
      <c r="AR3891" s="123"/>
      <c r="AT3891" s="124"/>
    </row>
    <row r="3892" spans="1:46" x14ac:dyDescent="0.2">
      <c r="A3892" s="123"/>
      <c r="B3892" s="124"/>
      <c r="C3892" s="129"/>
      <c r="AR3892" s="123"/>
      <c r="AT3892" s="124"/>
    </row>
    <row r="3893" spans="1:46" x14ac:dyDescent="0.2">
      <c r="A3893" s="123"/>
      <c r="B3893" s="124"/>
      <c r="C3893" s="129"/>
      <c r="AR3893" s="123"/>
      <c r="AT3893" s="124"/>
    </row>
    <row r="3894" spans="1:46" x14ac:dyDescent="0.2">
      <c r="A3894" s="123"/>
      <c r="B3894" s="124"/>
      <c r="C3894" s="129"/>
      <c r="AR3894" s="123"/>
      <c r="AT3894" s="124"/>
    </row>
    <row r="3895" spans="1:46" x14ac:dyDescent="0.2">
      <c r="A3895" s="123"/>
      <c r="B3895" s="124"/>
      <c r="C3895" s="129"/>
      <c r="AR3895" s="123"/>
      <c r="AT3895" s="124"/>
    </row>
    <row r="3896" spans="1:46" x14ac:dyDescent="0.2">
      <c r="A3896" s="123"/>
      <c r="B3896" s="124"/>
      <c r="C3896" s="129"/>
      <c r="AR3896" s="123"/>
      <c r="AT3896" s="124"/>
    </row>
    <row r="3897" spans="1:46" x14ac:dyDescent="0.2">
      <c r="A3897" s="123"/>
      <c r="B3897" s="124"/>
      <c r="C3897" s="129"/>
      <c r="AR3897" s="123"/>
      <c r="AT3897" s="124"/>
    </row>
    <row r="3898" spans="1:46" x14ac:dyDescent="0.2">
      <c r="A3898" s="123"/>
      <c r="B3898" s="124"/>
      <c r="C3898" s="129"/>
      <c r="AR3898" s="123"/>
      <c r="AT3898" s="124"/>
    </row>
    <row r="3899" spans="1:46" x14ac:dyDescent="0.2">
      <c r="A3899" s="123"/>
      <c r="B3899" s="124"/>
      <c r="C3899" s="129"/>
      <c r="AR3899" s="123"/>
      <c r="AT3899" s="124"/>
    </row>
    <row r="3900" spans="1:46" x14ac:dyDescent="0.2">
      <c r="A3900" s="123"/>
      <c r="B3900" s="124"/>
      <c r="C3900" s="129"/>
      <c r="AR3900" s="123"/>
      <c r="AT3900" s="124"/>
    </row>
    <row r="3901" spans="1:46" x14ac:dyDescent="0.2">
      <c r="A3901" s="123"/>
      <c r="B3901" s="124"/>
      <c r="C3901" s="129"/>
      <c r="AR3901" s="123"/>
      <c r="AT3901" s="124"/>
    </row>
    <row r="3902" spans="1:46" x14ac:dyDescent="0.2">
      <c r="A3902" s="123"/>
      <c r="B3902" s="124"/>
      <c r="C3902" s="129"/>
      <c r="AR3902" s="123"/>
      <c r="AT3902" s="124"/>
    </row>
    <row r="3903" spans="1:46" x14ac:dyDescent="0.2">
      <c r="A3903" s="123"/>
      <c r="B3903" s="124"/>
      <c r="C3903" s="129"/>
      <c r="AR3903" s="123"/>
      <c r="AT3903" s="124"/>
    </row>
    <row r="3904" spans="1:46" x14ac:dyDescent="0.2">
      <c r="A3904" s="123"/>
      <c r="B3904" s="124"/>
      <c r="C3904" s="129"/>
      <c r="AR3904" s="123"/>
      <c r="AT3904" s="124"/>
    </row>
    <row r="3905" spans="1:46" x14ac:dyDescent="0.2">
      <c r="A3905" s="123"/>
      <c r="B3905" s="124"/>
      <c r="C3905" s="129"/>
      <c r="AR3905" s="123"/>
      <c r="AT3905" s="124"/>
    </row>
    <row r="3906" spans="1:46" x14ac:dyDescent="0.2">
      <c r="A3906" s="123"/>
      <c r="B3906" s="124"/>
      <c r="C3906" s="129"/>
      <c r="AR3906" s="123"/>
      <c r="AT3906" s="124"/>
    </row>
    <row r="3907" spans="1:46" x14ac:dyDescent="0.2">
      <c r="A3907" s="123"/>
      <c r="B3907" s="124"/>
      <c r="C3907" s="129"/>
      <c r="AR3907" s="123"/>
      <c r="AT3907" s="124"/>
    </row>
    <row r="3908" spans="1:46" x14ac:dyDescent="0.2">
      <c r="A3908" s="123"/>
      <c r="B3908" s="124"/>
      <c r="C3908" s="129"/>
      <c r="AR3908" s="123"/>
      <c r="AT3908" s="124"/>
    </row>
    <row r="3909" spans="1:46" x14ac:dyDescent="0.2">
      <c r="A3909" s="123"/>
      <c r="B3909" s="124"/>
      <c r="C3909" s="129"/>
      <c r="AR3909" s="123"/>
      <c r="AT3909" s="124"/>
    </row>
    <row r="3910" spans="1:46" x14ac:dyDescent="0.2">
      <c r="A3910" s="123"/>
      <c r="B3910" s="124"/>
      <c r="C3910" s="129"/>
      <c r="AR3910" s="123"/>
      <c r="AT3910" s="124"/>
    </row>
    <row r="3911" spans="1:46" x14ac:dyDescent="0.2">
      <c r="A3911" s="123"/>
      <c r="B3911" s="124"/>
      <c r="C3911" s="129"/>
      <c r="AR3911" s="123"/>
      <c r="AT3911" s="124"/>
    </row>
    <row r="3912" spans="1:46" x14ac:dyDescent="0.2">
      <c r="A3912" s="123"/>
      <c r="B3912" s="124"/>
      <c r="C3912" s="129"/>
      <c r="AR3912" s="123"/>
      <c r="AT3912" s="124"/>
    </row>
    <row r="3913" spans="1:46" x14ac:dyDescent="0.2">
      <c r="A3913" s="123"/>
      <c r="B3913" s="124"/>
      <c r="C3913" s="129"/>
      <c r="AR3913" s="123"/>
      <c r="AT3913" s="124"/>
    </row>
    <row r="3914" spans="1:46" x14ac:dyDescent="0.2">
      <c r="A3914" s="123"/>
      <c r="B3914" s="124"/>
      <c r="C3914" s="129"/>
      <c r="AR3914" s="123"/>
      <c r="AT3914" s="124"/>
    </row>
    <row r="3915" spans="1:46" x14ac:dyDescent="0.2">
      <c r="A3915" s="123"/>
      <c r="B3915" s="124"/>
      <c r="C3915" s="129"/>
      <c r="AR3915" s="123"/>
      <c r="AT3915" s="124"/>
    </row>
    <row r="3916" spans="1:46" x14ac:dyDescent="0.2">
      <c r="A3916" s="123"/>
      <c r="B3916" s="124"/>
      <c r="C3916" s="129"/>
      <c r="AR3916" s="123"/>
      <c r="AT3916" s="124"/>
    </row>
    <row r="3917" spans="1:46" x14ac:dyDescent="0.2">
      <c r="A3917" s="123"/>
      <c r="B3917" s="124"/>
      <c r="C3917" s="129"/>
      <c r="AR3917" s="123"/>
      <c r="AT3917" s="124"/>
    </row>
    <row r="3918" spans="1:46" x14ac:dyDescent="0.2">
      <c r="A3918" s="123"/>
      <c r="B3918" s="124"/>
      <c r="C3918" s="129"/>
      <c r="AR3918" s="123"/>
      <c r="AT3918" s="124"/>
    </row>
    <row r="3919" spans="1:46" x14ac:dyDescent="0.2">
      <c r="A3919" s="123"/>
      <c r="B3919" s="124"/>
      <c r="C3919" s="129"/>
      <c r="AR3919" s="123"/>
      <c r="AT3919" s="124"/>
    </row>
    <row r="3920" spans="1:46" x14ac:dyDescent="0.2">
      <c r="A3920" s="123"/>
      <c r="B3920" s="124"/>
      <c r="C3920" s="129"/>
      <c r="AR3920" s="123"/>
      <c r="AT3920" s="124"/>
    </row>
    <row r="3921" spans="1:46" x14ac:dyDescent="0.2">
      <c r="A3921" s="123"/>
      <c r="B3921" s="124"/>
      <c r="C3921" s="129"/>
      <c r="AR3921" s="123"/>
      <c r="AT3921" s="124"/>
    </row>
    <row r="3922" spans="1:46" x14ac:dyDescent="0.2">
      <c r="A3922" s="123"/>
      <c r="B3922" s="124"/>
      <c r="C3922" s="129"/>
      <c r="AR3922" s="123"/>
      <c r="AT3922" s="124"/>
    </row>
    <row r="3923" spans="1:46" x14ac:dyDescent="0.2">
      <c r="A3923" s="123"/>
      <c r="B3923" s="124"/>
      <c r="C3923" s="129"/>
      <c r="AR3923" s="123"/>
      <c r="AT3923" s="124"/>
    </row>
    <row r="3924" spans="1:46" x14ac:dyDescent="0.2">
      <c r="A3924" s="123"/>
      <c r="B3924" s="124"/>
      <c r="C3924" s="129"/>
      <c r="AR3924" s="123"/>
      <c r="AT3924" s="124"/>
    </row>
    <row r="3925" spans="1:46" x14ac:dyDescent="0.2">
      <c r="A3925" s="123"/>
      <c r="B3925" s="124"/>
      <c r="C3925" s="129"/>
      <c r="AR3925" s="123"/>
      <c r="AT3925" s="124"/>
    </row>
    <row r="3926" spans="1:46" x14ac:dyDescent="0.2">
      <c r="A3926" s="123"/>
      <c r="B3926" s="124"/>
      <c r="C3926" s="129"/>
      <c r="AR3926" s="123"/>
      <c r="AT3926" s="124"/>
    </row>
    <row r="3927" spans="1:46" x14ac:dyDescent="0.2">
      <c r="A3927" s="123"/>
      <c r="B3927" s="124"/>
      <c r="C3927" s="129"/>
      <c r="AR3927" s="123"/>
      <c r="AT3927" s="124"/>
    </row>
    <row r="3928" spans="1:46" x14ac:dyDescent="0.2">
      <c r="A3928" s="123"/>
      <c r="B3928" s="124"/>
      <c r="C3928" s="129"/>
      <c r="AR3928" s="123"/>
      <c r="AT3928" s="124"/>
    </row>
    <row r="3929" spans="1:46" x14ac:dyDescent="0.2">
      <c r="A3929" s="123"/>
      <c r="B3929" s="124"/>
      <c r="C3929" s="129"/>
      <c r="AR3929" s="123"/>
      <c r="AT3929" s="124"/>
    </row>
    <row r="3930" spans="1:46" x14ac:dyDescent="0.2">
      <c r="A3930" s="123"/>
      <c r="B3930" s="124"/>
      <c r="C3930" s="129"/>
      <c r="AR3930" s="123"/>
      <c r="AT3930" s="124"/>
    </row>
    <row r="3931" spans="1:46" x14ac:dyDescent="0.2">
      <c r="A3931" s="123"/>
      <c r="B3931" s="124"/>
      <c r="C3931" s="129"/>
      <c r="AR3931" s="123"/>
      <c r="AT3931" s="124"/>
    </row>
    <row r="3932" spans="1:46" x14ac:dyDescent="0.2">
      <c r="A3932" s="123"/>
      <c r="B3932" s="124"/>
      <c r="C3932" s="129"/>
      <c r="AR3932" s="123"/>
      <c r="AT3932" s="124"/>
    </row>
    <row r="3933" spans="1:46" x14ac:dyDescent="0.2">
      <c r="A3933" s="123"/>
      <c r="B3933" s="124"/>
      <c r="C3933" s="129"/>
      <c r="AR3933" s="123"/>
      <c r="AT3933" s="124"/>
    </row>
    <row r="3934" spans="1:46" x14ac:dyDescent="0.2">
      <c r="A3934" s="123"/>
      <c r="B3934" s="124"/>
      <c r="C3934" s="129"/>
      <c r="AR3934" s="123"/>
      <c r="AT3934" s="124"/>
    </row>
    <row r="3935" spans="1:46" x14ac:dyDescent="0.2">
      <c r="A3935" s="123"/>
      <c r="B3935" s="124"/>
      <c r="C3935" s="129"/>
      <c r="AR3935" s="123"/>
      <c r="AT3935" s="124"/>
    </row>
    <row r="3936" spans="1:46" x14ac:dyDescent="0.2">
      <c r="A3936" s="123"/>
      <c r="B3936" s="124"/>
      <c r="C3936" s="129"/>
      <c r="AR3936" s="123"/>
      <c r="AT3936" s="124"/>
    </row>
    <row r="3937" spans="1:46" x14ac:dyDescent="0.2">
      <c r="A3937" s="123"/>
      <c r="B3937" s="124"/>
      <c r="C3937" s="129"/>
      <c r="AR3937" s="123"/>
      <c r="AT3937" s="124"/>
    </row>
    <row r="3938" spans="1:46" x14ac:dyDescent="0.2">
      <c r="A3938" s="123"/>
      <c r="B3938" s="124"/>
      <c r="C3938" s="129"/>
      <c r="AR3938" s="123"/>
      <c r="AT3938" s="124"/>
    </row>
    <row r="3939" spans="1:46" x14ac:dyDescent="0.2">
      <c r="A3939" s="123"/>
      <c r="B3939" s="124"/>
      <c r="C3939" s="129"/>
      <c r="AR3939" s="123"/>
      <c r="AT3939" s="124"/>
    </row>
    <row r="3940" spans="1:46" x14ac:dyDescent="0.2">
      <c r="A3940" s="123"/>
      <c r="B3940" s="124"/>
      <c r="C3940" s="129"/>
      <c r="AR3940" s="123"/>
      <c r="AT3940" s="124"/>
    </row>
    <row r="3941" spans="1:46" x14ac:dyDescent="0.2">
      <c r="A3941" s="123"/>
      <c r="B3941" s="124"/>
      <c r="C3941" s="129"/>
      <c r="AR3941" s="123"/>
      <c r="AT3941" s="124"/>
    </row>
    <row r="3942" spans="1:46" x14ac:dyDescent="0.2">
      <c r="A3942" s="123"/>
      <c r="B3942" s="124"/>
      <c r="C3942" s="129"/>
      <c r="AR3942" s="123"/>
      <c r="AT3942" s="124"/>
    </row>
    <row r="3943" spans="1:46" x14ac:dyDescent="0.2">
      <c r="A3943" s="123"/>
      <c r="B3943" s="124"/>
      <c r="C3943" s="129"/>
      <c r="AR3943" s="123"/>
      <c r="AT3943" s="124"/>
    </row>
    <row r="3944" spans="1:46" x14ac:dyDescent="0.2">
      <c r="A3944" s="123"/>
      <c r="B3944" s="124"/>
      <c r="C3944" s="129"/>
      <c r="AR3944" s="123"/>
      <c r="AT3944" s="124"/>
    </row>
    <row r="3945" spans="1:46" x14ac:dyDescent="0.2">
      <c r="A3945" s="123"/>
      <c r="B3945" s="124"/>
      <c r="C3945" s="129"/>
      <c r="AR3945" s="123"/>
      <c r="AT3945" s="124"/>
    </row>
    <row r="3946" spans="1:46" x14ac:dyDescent="0.2">
      <c r="A3946" s="123"/>
      <c r="B3946" s="124"/>
      <c r="C3946" s="129"/>
      <c r="AR3946" s="123"/>
      <c r="AT3946" s="124"/>
    </row>
    <row r="3947" spans="1:46" x14ac:dyDescent="0.2">
      <c r="A3947" s="123"/>
      <c r="B3947" s="124"/>
      <c r="C3947" s="129"/>
      <c r="AR3947" s="123"/>
      <c r="AT3947" s="124"/>
    </row>
    <row r="3948" spans="1:46" x14ac:dyDescent="0.2">
      <c r="A3948" s="123"/>
      <c r="B3948" s="124"/>
      <c r="C3948" s="129"/>
      <c r="AR3948" s="123"/>
      <c r="AT3948" s="124"/>
    </row>
    <row r="3949" spans="1:46" x14ac:dyDescent="0.2">
      <c r="A3949" s="123"/>
      <c r="B3949" s="124"/>
      <c r="C3949" s="129"/>
      <c r="AR3949" s="123"/>
      <c r="AT3949" s="124"/>
    </row>
    <row r="3950" spans="1:46" x14ac:dyDescent="0.2">
      <c r="A3950" s="123"/>
      <c r="B3950" s="124"/>
      <c r="C3950" s="129"/>
      <c r="AR3950" s="123"/>
      <c r="AT3950" s="124"/>
    </row>
    <row r="3951" spans="1:46" x14ac:dyDescent="0.2">
      <c r="A3951" s="123"/>
      <c r="B3951" s="124"/>
      <c r="C3951" s="129"/>
      <c r="AR3951" s="123"/>
      <c r="AT3951" s="124"/>
    </row>
    <row r="3952" spans="1:46" x14ac:dyDescent="0.2">
      <c r="A3952" s="123"/>
      <c r="B3952" s="124"/>
      <c r="C3952" s="129"/>
      <c r="AR3952" s="123"/>
      <c r="AT3952" s="124"/>
    </row>
    <row r="3953" spans="1:46" x14ac:dyDescent="0.2">
      <c r="A3953" s="123"/>
      <c r="B3953" s="124"/>
      <c r="C3953" s="129"/>
      <c r="AR3953" s="123"/>
      <c r="AT3953" s="124"/>
    </row>
    <row r="3954" spans="1:46" x14ac:dyDescent="0.2">
      <c r="A3954" s="123"/>
      <c r="B3954" s="124"/>
      <c r="C3954" s="129"/>
      <c r="AR3954" s="123"/>
      <c r="AT3954" s="124"/>
    </row>
    <row r="3955" spans="1:46" x14ac:dyDescent="0.2">
      <c r="A3955" s="123"/>
      <c r="B3955" s="124"/>
      <c r="C3955" s="129"/>
      <c r="AR3955" s="123"/>
      <c r="AT3955" s="124"/>
    </row>
    <row r="3956" spans="1:46" x14ac:dyDescent="0.2">
      <c r="A3956" s="123"/>
      <c r="B3956" s="124"/>
      <c r="C3956" s="129"/>
      <c r="AR3956" s="123"/>
      <c r="AT3956" s="124"/>
    </row>
    <row r="3957" spans="1:46" x14ac:dyDescent="0.2">
      <c r="A3957" s="123"/>
      <c r="B3957" s="124"/>
      <c r="C3957" s="129"/>
      <c r="AR3957" s="123"/>
      <c r="AT3957" s="124"/>
    </row>
    <row r="3958" spans="1:46" x14ac:dyDescent="0.2">
      <c r="A3958" s="123"/>
      <c r="B3958" s="124"/>
      <c r="C3958" s="129"/>
      <c r="AR3958" s="123"/>
      <c r="AT3958" s="124"/>
    </row>
    <row r="3959" spans="1:46" x14ac:dyDescent="0.2">
      <c r="A3959" s="123"/>
      <c r="B3959" s="124"/>
      <c r="C3959" s="129"/>
      <c r="AR3959" s="123"/>
      <c r="AT3959" s="124"/>
    </row>
    <row r="3960" spans="1:46" x14ac:dyDescent="0.2">
      <c r="A3960" s="123"/>
      <c r="B3960" s="124"/>
      <c r="C3960" s="129"/>
      <c r="AR3960" s="123"/>
      <c r="AT3960" s="124"/>
    </row>
    <row r="3961" spans="1:46" x14ac:dyDescent="0.2">
      <c r="A3961" s="123"/>
      <c r="B3961" s="124"/>
      <c r="C3961" s="129"/>
      <c r="AR3961" s="123"/>
      <c r="AT3961" s="124"/>
    </row>
    <row r="3962" spans="1:46" x14ac:dyDescent="0.2">
      <c r="A3962" s="123"/>
      <c r="B3962" s="124"/>
      <c r="C3962" s="129"/>
      <c r="AR3962" s="123"/>
      <c r="AT3962" s="124"/>
    </row>
    <row r="3963" spans="1:46" x14ac:dyDescent="0.2">
      <c r="A3963" s="123"/>
      <c r="B3963" s="124"/>
      <c r="C3963" s="129"/>
      <c r="AR3963" s="123"/>
      <c r="AT3963" s="124"/>
    </row>
    <row r="3964" spans="1:46" x14ac:dyDescent="0.2">
      <c r="A3964" s="123"/>
      <c r="B3964" s="124"/>
      <c r="C3964" s="129"/>
      <c r="AR3964" s="123"/>
      <c r="AT3964" s="124"/>
    </row>
    <row r="3965" spans="1:46" x14ac:dyDescent="0.2">
      <c r="A3965" s="123"/>
      <c r="B3965" s="124"/>
      <c r="C3965" s="129"/>
      <c r="AR3965" s="123"/>
      <c r="AT3965" s="124"/>
    </row>
    <row r="3966" spans="1:46" x14ac:dyDescent="0.2">
      <c r="A3966" s="123"/>
      <c r="B3966" s="124"/>
      <c r="C3966" s="129"/>
      <c r="AR3966" s="123"/>
      <c r="AT3966" s="124"/>
    </row>
    <row r="3967" spans="1:46" x14ac:dyDescent="0.2">
      <c r="A3967" s="123"/>
      <c r="B3967" s="124"/>
      <c r="C3967" s="129"/>
      <c r="AR3967" s="123"/>
      <c r="AT3967" s="124"/>
    </row>
    <row r="3968" spans="1:46" x14ac:dyDescent="0.2">
      <c r="A3968" s="123"/>
      <c r="B3968" s="124"/>
      <c r="C3968" s="129"/>
      <c r="AR3968" s="123"/>
      <c r="AT3968" s="124"/>
    </row>
    <row r="3969" spans="1:46" x14ac:dyDescent="0.2">
      <c r="A3969" s="123"/>
      <c r="B3969" s="124"/>
      <c r="C3969" s="129"/>
      <c r="AR3969" s="123"/>
      <c r="AT3969" s="124"/>
    </row>
    <row r="3970" spans="1:46" x14ac:dyDescent="0.2">
      <c r="A3970" s="123"/>
      <c r="B3970" s="124"/>
      <c r="C3970" s="129"/>
      <c r="AR3970" s="123"/>
      <c r="AT3970" s="124"/>
    </row>
    <row r="3971" spans="1:46" x14ac:dyDescent="0.2">
      <c r="A3971" s="123"/>
      <c r="B3971" s="124"/>
      <c r="C3971" s="129"/>
      <c r="AR3971" s="123"/>
      <c r="AT3971" s="124"/>
    </row>
    <row r="3972" spans="1:46" x14ac:dyDescent="0.2">
      <c r="A3972" s="123"/>
      <c r="B3972" s="124"/>
      <c r="C3972" s="129"/>
      <c r="AR3972" s="123"/>
      <c r="AT3972" s="124"/>
    </row>
    <row r="3973" spans="1:46" x14ac:dyDescent="0.2">
      <c r="A3973" s="123"/>
      <c r="B3973" s="124"/>
      <c r="C3973" s="129"/>
      <c r="AR3973" s="123"/>
      <c r="AT3973" s="124"/>
    </row>
    <row r="3974" spans="1:46" x14ac:dyDescent="0.2">
      <c r="A3974" s="123"/>
      <c r="B3974" s="124"/>
      <c r="C3974" s="129"/>
      <c r="AR3974" s="123"/>
      <c r="AT3974" s="124"/>
    </row>
    <row r="3975" spans="1:46" x14ac:dyDescent="0.2">
      <c r="A3975" s="123"/>
      <c r="B3975" s="124"/>
      <c r="C3975" s="129"/>
      <c r="AR3975" s="123"/>
      <c r="AT3975" s="124"/>
    </row>
    <row r="3976" spans="1:46" x14ac:dyDescent="0.2">
      <c r="A3976" s="123"/>
      <c r="B3976" s="124"/>
      <c r="C3976" s="129"/>
      <c r="AR3976" s="123"/>
      <c r="AT3976" s="124"/>
    </row>
    <row r="3977" spans="1:46" x14ac:dyDescent="0.2">
      <c r="A3977" s="123"/>
      <c r="B3977" s="124"/>
      <c r="C3977" s="129"/>
      <c r="AR3977" s="123"/>
      <c r="AT3977" s="124"/>
    </row>
    <row r="3978" spans="1:46" x14ac:dyDescent="0.2">
      <c r="A3978" s="123"/>
      <c r="B3978" s="124"/>
      <c r="C3978" s="129"/>
      <c r="AR3978" s="123"/>
      <c r="AT3978" s="124"/>
    </row>
    <row r="3979" spans="1:46" x14ac:dyDescent="0.2">
      <c r="A3979" s="123"/>
      <c r="B3979" s="124"/>
      <c r="C3979" s="129"/>
      <c r="AR3979" s="123"/>
      <c r="AT3979" s="124"/>
    </row>
    <row r="3980" spans="1:46" x14ac:dyDescent="0.2">
      <c r="A3980" s="123"/>
      <c r="B3980" s="124"/>
      <c r="C3980" s="129"/>
      <c r="AR3980" s="123"/>
      <c r="AT3980" s="124"/>
    </row>
    <row r="3981" spans="1:46" x14ac:dyDescent="0.2">
      <c r="A3981" s="123"/>
      <c r="B3981" s="124"/>
      <c r="C3981" s="129"/>
      <c r="AR3981" s="123"/>
      <c r="AT3981" s="124"/>
    </row>
    <row r="3982" spans="1:46" x14ac:dyDescent="0.2">
      <c r="A3982" s="123"/>
      <c r="B3982" s="124"/>
      <c r="C3982" s="129"/>
      <c r="AR3982" s="123"/>
      <c r="AT3982" s="124"/>
    </row>
    <row r="3983" spans="1:46" x14ac:dyDescent="0.2">
      <c r="A3983" s="123"/>
      <c r="B3983" s="124"/>
      <c r="C3983" s="129"/>
      <c r="AR3983" s="123"/>
      <c r="AT3983" s="124"/>
    </row>
    <row r="3984" spans="1:46" x14ac:dyDescent="0.2">
      <c r="A3984" s="123"/>
      <c r="B3984" s="124"/>
      <c r="C3984" s="129"/>
      <c r="AR3984" s="123"/>
      <c r="AT3984" s="124"/>
    </row>
    <row r="3985" spans="1:46" x14ac:dyDescent="0.2">
      <c r="A3985" s="123"/>
      <c r="B3985" s="124"/>
      <c r="C3985" s="129"/>
      <c r="AR3985" s="123"/>
      <c r="AT3985" s="124"/>
    </row>
    <row r="3986" spans="1:46" x14ac:dyDescent="0.2">
      <c r="A3986" s="123"/>
      <c r="B3986" s="124"/>
      <c r="C3986" s="129"/>
      <c r="AR3986" s="123"/>
      <c r="AT3986" s="124"/>
    </row>
    <row r="3987" spans="1:46" x14ac:dyDescent="0.2">
      <c r="A3987" s="123"/>
      <c r="B3987" s="124"/>
      <c r="C3987" s="129"/>
      <c r="AR3987" s="123"/>
      <c r="AT3987" s="124"/>
    </row>
    <row r="3988" spans="1:46" x14ac:dyDescent="0.2">
      <c r="A3988" s="123"/>
      <c r="B3988" s="124"/>
      <c r="C3988" s="129"/>
      <c r="AR3988" s="123"/>
      <c r="AT3988" s="124"/>
    </row>
    <row r="3989" spans="1:46" x14ac:dyDescent="0.2">
      <c r="A3989" s="123"/>
      <c r="B3989" s="124"/>
      <c r="C3989" s="129"/>
      <c r="AR3989" s="123"/>
      <c r="AT3989" s="124"/>
    </row>
    <row r="3990" spans="1:46" x14ac:dyDescent="0.2">
      <c r="A3990" s="123"/>
      <c r="B3990" s="124"/>
      <c r="C3990" s="129"/>
      <c r="AR3990" s="123"/>
      <c r="AT3990" s="124"/>
    </row>
    <row r="3991" spans="1:46" x14ac:dyDescent="0.2">
      <c r="A3991" s="123"/>
      <c r="B3991" s="124"/>
      <c r="C3991" s="129"/>
      <c r="AR3991" s="123"/>
      <c r="AT3991" s="124"/>
    </row>
    <row r="3992" spans="1:46" x14ac:dyDescent="0.2">
      <c r="A3992" s="123"/>
      <c r="B3992" s="124"/>
      <c r="C3992" s="129"/>
      <c r="AR3992" s="123"/>
      <c r="AT3992" s="124"/>
    </row>
    <row r="3993" spans="1:46" x14ac:dyDescent="0.2">
      <c r="A3993" s="123"/>
      <c r="B3993" s="124"/>
      <c r="C3993" s="129"/>
      <c r="AR3993" s="123"/>
      <c r="AT3993" s="124"/>
    </row>
    <row r="3994" spans="1:46" x14ac:dyDescent="0.2">
      <c r="A3994" s="123"/>
      <c r="B3994" s="124"/>
      <c r="C3994" s="129"/>
      <c r="AR3994" s="123"/>
      <c r="AT3994" s="124"/>
    </row>
    <row r="3995" spans="1:46" x14ac:dyDescent="0.2">
      <c r="A3995" s="123"/>
      <c r="B3995" s="124"/>
      <c r="C3995" s="129"/>
      <c r="AR3995" s="123"/>
      <c r="AT3995" s="124"/>
    </row>
    <row r="3996" spans="1:46" x14ac:dyDescent="0.2">
      <c r="A3996" s="123"/>
      <c r="B3996" s="124"/>
      <c r="C3996" s="129"/>
      <c r="AR3996" s="123"/>
      <c r="AT3996" s="124"/>
    </row>
    <row r="3997" spans="1:46" x14ac:dyDescent="0.2">
      <c r="A3997" s="123"/>
      <c r="B3997" s="124"/>
      <c r="C3997" s="129"/>
      <c r="AR3997" s="123"/>
      <c r="AT3997" s="124"/>
    </row>
    <row r="3998" spans="1:46" x14ac:dyDescent="0.2">
      <c r="A3998" s="123"/>
      <c r="B3998" s="124"/>
      <c r="C3998" s="129"/>
      <c r="AR3998" s="123"/>
      <c r="AT3998" s="124"/>
    </row>
    <row r="3999" spans="1:46" x14ac:dyDescent="0.2">
      <c r="A3999" s="123"/>
      <c r="B3999" s="124"/>
      <c r="C3999" s="129"/>
      <c r="AR3999" s="123"/>
      <c r="AT3999" s="124"/>
    </row>
    <row r="4000" spans="1:46" x14ac:dyDescent="0.2">
      <c r="A4000" s="123"/>
      <c r="B4000" s="124"/>
      <c r="C4000" s="129"/>
      <c r="AR4000" s="123"/>
      <c r="AT4000" s="124"/>
    </row>
    <row r="4001" spans="1:46" x14ac:dyDescent="0.2">
      <c r="A4001" s="123"/>
      <c r="B4001" s="124"/>
      <c r="C4001" s="129"/>
      <c r="AR4001" s="123"/>
      <c r="AT4001" s="124"/>
    </row>
    <row r="4002" spans="1:46" x14ac:dyDescent="0.2">
      <c r="A4002" s="123"/>
      <c r="B4002" s="124"/>
      <c r="C4002" s="129"/>
      <c r="AR4002" s="123"/>
      <c r="AT4002" s="124"/>
    </row>
    <row r="4003" spans="1:46" x14ac:dyDescent="0.2">
      <c r="A4003" s="123"/>
      <c r="B4003" s="124"/>
      <c r="C4003" s="129"/>
      <c r="AR4003" s="123"/>
      <c r="AT4003" s="124"/>
    </row>
    <row r="4004" spans="1:46" x14ac:dyDescent="0.2">
      <c r="A4004" s="123"/>
      <c r="B4004" s="124"/>
      <c r="C4004" s="129"/>
      <c r="AR4004" s="123"/>
      <c r="AT4004" s="124"/>
    </row>
    <row r="4005" spans="1:46" x14ac:dyDescent="0.2">
      <c r="A4005" s="123"/>
      <c r="B4005" s="124"/>
      <c r="C4005" s="129"/>
      <c r="AR4005" s="123"/>
      <c r="AT4005" s="124"/>
    </row>
    <row r="4006" spans="1:46" x14ac:dyDescent="0.2">
      <c r="A4006" s="123"/>
      <c r="B4006" s="124"/>
      <c r="C4006" s="129"/>
      <c r="AR4006" s="123"/>
      <c r="AT4006" s="124"/>
    </row>
    <row r="4007" spans="1:46" x14ac:dyDescent="0.2">
      <c r="A4007" s="123"/>
      <c r="B4007" s="124"/>
      <c r="C4007" s="129"/>
      <c r="AR4007" s="123"/>
      <c r="AT4007" s="124"/>
    </row>
    <row r="4008" spans="1:46" x14ac:dyDescent="0.2">
      <c r="A4008" s="123"/>
      <c r="B4008" s="124"/>
      <c r="C4008" s="129"/>
      <c r="AR4008" s="123"/>
      <c r="AT4008" s="124"/>
    </row>
    <row r="4009" spans="1:46" x14ac:dyDescent="0.2">
      <c r="A4009" s="123"/>
      <c r="B4009" s="124"/>
      <c r="C4009" s="129"/>
      <c r="AR4009" s="123"/>
      <c r="AT4009" s="124"/>
    </row>
    <row r="4010" spans="1:46" x14ac:dyDescent="0.2">
      <c r="A4010" s="123"/>
      <c r="B4010" s="124"/>
      <c r="C4010" s="129"/>
      <c r="AR4010" s="123"/>
      <c r="AT4010" s="124"/>
    </row>
    <row r="4011" spans="1:46" x14ac:dyDescent="0.2">
      <c r="A4011" s="123"/>
      <c r="B4011" s="124"/>
      <c r="C4011" s="129"/>
      <c r="AR4011" s="123"/>
      <c r="AT4011" s="124"/>
    </row>
    <row r="4012" spans="1:46" x14ac:dyDescent="0.2">
      <c r="A4012" s="123"/>
      <c r="B4012" s="124"/>
      <c r="C4012" s="129"/>
      <c r="AR4012" s="123"/>
      <c r="AT4012" s="124"/>
    </row>
    <row r="4013" spans="1:46" x14ac:dyDescent="0.2">
      <c r="A4013" s="123"/>
      <c r="B4013" s="124"/>
      <c r="C4013" s="129"/>
      <c r="AR4013" s="123"/>
      <c r="AT4013" s="124"/>
    </row>
    <row r="4014" spans="1:46" x14ac:dyDescent="0.2">
      <c r="A4014" s="123"/>
      <c r="B4014" s="124"/>
      <c r="C4014" s="129"/>
      <c r="AR4014" s="123"/>
      <c r="AT4014" s="124"/>
    </row>
    <row r="4015" spans="1:46" x14ac:dyDescent="0.2">
      <c r="A4015" s="123"/>
      <c r="B4015" s="124"/>
      <c r="C4015" s="129"/>
      <c r="AR4015" s="123"/>
      <c r="AT4015" s="124"/>
    </row>
    <row r="4016" spans="1:46" x14ac:dyDescent="0.2">
      <c r="A4016" s="123"/>
      <c r="B4016" s="124"/>
      <c r="C4016" s="129"/>
      <c r="AR4016" s="123"/>
      <c r="AT4016" s="124"/>
    </row>
    <row r="4017" spans="1:46" x14ac:dyDescent="0.2">
      <c r="A4017" s="123"/>
      <c r="B4017" s="124"/>
      <c r="C4017" s="129"/>
      <c r="AR4017" s="123"/>
      <c r="AT4017" s="124"/>
    </row>
    <row r="4018" spans="1:46" x14ac:dyDescent="0.2">
      <c r="A4018" s="123"/>
      <c r="B4018" s="124"/>
      <c r="C4018" s="129"/>
      <c r="AR4018" s="123"/>
      <c r="AT4018" s="124"/>
    </row>
    <row r="4019" spans="1:46" x14ac:dyDescent="0.2">
      <c r="A4019" s="123"/>
      <c r="B4019" s="124"/>
      <c r="C4019" s="129"/>
      <c r="AR4019" s="123"/>
      <c r="AT4019" s="124"/>
    </row>
    <row r="4020" spans="1:46" x14ac:dyDescent="0.2">
      <c r="A4020" s="123"/>
      <c r="B4020" s="124"/>
      <c r="C4020" s="129"/>
      <c r="AR4020" s="123"/>
      <c r="AT4020" s="124"/>
    </row>
    <row r="4021" spans="1:46" x14ac:dyDescent="0.2">
      <c r="A4021" s="123"/>
      <c r="B4021" s="124"/>
      <c r="C4021" s="129"/>
      <c r="AR4021" s="123"/>
      <c r="AT4021" s="124"/>
    </row>
    <row r="4022" spans="1:46" x14ac:dyDescent="0.2">
      <c r="A4022" s="123"/>
      <c r="B4022" s="124"/>
      <c r="C4022" s="129"/>
      <c r="AR4022" s="123"/>
      <c r="AT4022" s="124"/>
    </row>
    <row r="4023" spans="1:46" x14ac:dyDescent="0.2">
      <c r="A4023" s="123"/>
      <c r="B4023" s="124"/>
      <c r="C4023" s="129"/>
      <c r="AR4023" s="123"/>
      <c r="AT4023" s="124"/>
    </row>
    <row r="4024" spans="1:46" x14ac:dyDescent="0.2">
      <c r="A4024" s="123"/>
      <c r="B4024" s="124"/>
      <c r="C4024" s="129"/>
      <c r="AR4024" s="123"/>
      <c r="AT4024" s="124"/>
    </row>
    <row r="4025" spans="1:46" x14ac:dyDescent="0.2">
      <c r="A4025" s="123"/>
      <c r="B4025" s="124"/>
      <c r="C4025" s="129"/>
      <c r="AR4025" s="123"/>
      <c r="AT4025" s="124"/>
    </row>
    <row r="4026" spans="1:46" x14ac:dyDescent="0.2">
      <c r="A4026" s="123"/>
      <c r="B4026" s="124"/>
      <c r="C4026" s="129"/>
      <c r="AR4026" s="123"/>
      <c r="AT4026" s="124"/>
    </row>
    <row r="4027" spans="1:46" x14ac:dyDescent="0.2">
      <c r="A4027" s="123"/>
      <c r="B4027" s="124"/>
      <c r="C4027" s="129"/>
      <c r="AR4027" s="123"/>
      <c r="AT4027" s="124"/>
    </row>
    <row r="4028" spans="1:46" x14ac:dyDescent="0.2">
      <c r="A4028" s="123"/>
      <c r="B4028" s="124"/>
      <c r="C4028" s="129"/>
      <c r="AR4028" s="123"/>
      <c r="AT4028" s="124"/>
    </row>
    <row r="4029" spans="1:46" x14ac:dyDescent="0.2">
      <c r="A4029" s="123"/>
      <c r="B4029" s="124"/>
      <c r="C4029" s="129"/>
      <c r="AR4029" s="123"/>
      <c r="AT4029" s="124"/>
    </row>
    <row r="4030" spans="1:46" x14ac:dyDescent="0.2">
      <c r="A4030" s="123"/>
      <c r="B4030" s="124"/>
      <c r="C4030" s="129"/>
      <c r="AR4030" s="123"/>
      <c r="AT4030" s="124"/>
    </row>
    <row r="4031" spans="1:46" x14ac:dyDescent="0.2">
      <c r="A4031" s="123"/>
      <c r="B4031" s="124"/>
      <c r="C4031" s="129"/>
      <c r="AR4031" s="123"/>
      <c r="AT4031" s="124"/>
    </row>
    <row r="4032" spans="1:46" x14ac:dyDescent="0.2">
      <c r="A4032" s="123"/>
      <c r="B4032" s="124"/>
      <c r="C4032" s="129"/>
      <c r="AR4032" s="123"/>
      <c r="AT4032" s="124"/>
    </row>
    <row r="4033" spans="1:46" x14ac:dyDescent="0.2">
      <c r="A4033" s="123"/>
      <c r="B4033" s="124"/>
      <c r="C4033" s="129"/>
      <c r="AR4033" s="123"/>
      <c r="AT4033" s="124"/>
    </row>
    <row r="4034" spans="1:46" x14ac:dyDescent="0.2">
      <c r="A4034" s="123"/>
      <c r="B4034" s="124"/>
      <c r="C4034" s="129"/>
      <c r="AR4034" s="123"/>
      <c r="AT4034" s="124"/>
    </row>
    <row r="4035" spans="1:46" x14ac:dyDescent="0.2">
      <c r="A4035" s="123"/>
      <c r="B4035" s="124"/>
      <c r="C4035" s="129"/>
      <c r="AR4035" s="123"/>
      <c r="AT4035" s="124"/>
    </row>
    <row r="4036" spans="1:46" x14ac:dyDescent="0.2">
      <c r="A4036" s="123"/>
      <c r="B4036" s="124"/>
      <c r="C4036" s="129"/>
      <c r="AR4036" s="123"/>
      <c r="AT4036" s="124"/>
    </row>
    <row r="4037" spans="1:46" x14ac:dyDescent="0.2">
      <c r="A4037" s="123"/>
      <c r="B4037" s="124"/>
      <c r="C4037" s="129"/>
      <c r="AR4037" s="123"/>
      <c r="AT4037" s="124"/>
    </row>
    <row r="4038" spans="1:46" x14ac:dyDescent="0.2">
      <c r="A4038" s="123"/>
      <c r="B4038" s="124"/>
      <c r="C4038" s="129"/>
      <c r="AR4038" s="123"/>
      <c r="AT4038" s="124"/>
    </row>
    <row r="4039" spans="1:46" x14ac:dyDescent="0.2">
      <c r="A4039" s="123"/>
      <c r="B4039" s="124"/>
      <c r="C4039" s="129"/>
      <c r="AR4039" s="123"/>
      <c r="AT4039" s="124"/>
    </row>
    <row r="4040" spans="1:46" x14ac:dyDescent="0.2">
      <c r="A4040" s="123"/>
      <c r="B4040" s="124"/>
      <c r="C4040" s="129"/>
      <c r="AR4040" s="123"/>
      <c r="AT4040" s="124"/>
    </row>
    <row r="4041" spans="1:46" x14ac:dyDescent="0.2">
      <c r="A4041" s="123"/>
      <c r="B4041" s="124"/>
      <c r="C4041" s="129"/>
      <c r="AR4041" s="123"/>
      <c r="AT4041" s="124"/>
    </row>
    <row r="4042" spans="1:46" x14ac:dyDescent="0.2">
      <c r="A4042" s="123"/>
      <c r="B4042" s="124"/>
      <c r="C4042" s="129"/>
      <c r="AR4042" s="123"/>
      <c r="AT4042" s="124"/>
    </row>
    <row r="4043" spans="1:46" x14ac:dyDescent="0.2">
      <c r="A4043" s="123"/>
      <c r="B4043" s="124"/>
      <c r="C4043" s="129"/>
      <c r="AR4043" s="123"/>
      <c r="AT4043" s="124"/>
    </row>
    <row r="4044" spans="1:46" x14ac:dyDescent="0.2">
      <c r="A4044" s="123"/>
      <c r="B4044" s="124"/>
      <c r="C4044" s="129"/>
      <c r="AR4044" s="123"/>
      <c r="AT4044" s="124"/>
    </row>
    <row r="4045" spans="1:46" x14ac:dyDescent="0.2">
      <c r="A4045" s="123"/>
      <c r="B4045" s="124"/>
      <c r="C4045" s="129"/>
      <c r="AR4045" s="123"/>
      <c r="AT4045" s="124"/>
    </row>
    <row r="4046" spans="1:46" x14ac:dyDescent="0.2">
      <c r="A4046" s="123"/>
      <c r="B4046" s="124"/>
      <c r="C4046" s="129"/>
      <c r="AR4046" s="123"/>
      <c r="AT4046" s="124"/>
    </row>
    <row r="4047" spans="1:46" x14ac:dyDescent="0.2">
      <c r="A4047" s="123"/>
      <c r="B4047" s="124"/>
      <c r="C4047" s="129"/>
      <c r="AR4047" s="123"/>
      <c r="AT4047" s="124"/>
    </row>
    <row r="4048" spans="1:46" x14ac:dyDescent="0.2">
      <c r="A4048" s="123"/>
      <c r="B4048" s="124"/>
      <c r="C4048" s="129"/>
      <c r="AR4048" s="123"/>
      <c r="AT4048" s="124"/>
    </row>
    <row r="4049" spans="1:46" x14ac:dyDescent="0.2">
      <c r="A4049" s="123"/>
      <c r="B4049" s="124"/>
      <c r="C4049" s="129"/>
      <c r="AR4049" s="123"/>
      <c r="AT4049" s="124"/>
    </row>
    <row r="4050" spans="1:46" x14ac:dyDescent="0.2">
      <c r="A4050" s="123"/>
      <c r="B4050" s="124"/>
      <c r="C4050" s="129"/>
      <c r="AR4050" s="123"/>
      <c r="AT4050" s="124"/>
    </row>
    <row r="4051" spans="1:46" x14ac:dyDescent="0.2">
      <c r="A4051" s="123"/>
      <c r="B4051" s="124"/>
      <c r="C4051" s="129"/>
      <c r="AR4051" s="123"/>
      <c r="AT4051" s="124"/>
    </row>
    <row r="4052" spans="1:46" x14ac:dyDescent="0.2">
      <c r="A4052" s="123"/>
      <c r="B4052" s="124"/>
      <c r="C4052" s="129"/>
      <c r="AR4052" s="123"/>
      <c r="AT4052" s="124"/>
    </row>
    <row r="4053" spans="1:46" x14ac:dyDescent="0.2">
      <c r="A4053" s="123"/>
      <c r="B4053" s="124"/>
      <c r="C4053" s="129"/>
      <c r="AR4053" s="123"/>
      <c r="AT4053" s="124"/>
    </row>
    <row r="4054" spans="1:46" x14ac:dyDescent="0.2">
      <c r="A4054" s="123"/>
      <c r="B4054" s="124"/>
      <c r="C4054" s="129"/>
      <c r="AR4054" s="123"/>
      <c r="AT4054" s="124"/>
    </row>
    <row r="4055" spans="1:46" x14ac:dyDescent="0.2">
      <c r="A4055" s="123"/>
      <c r="B4055" s="124"/>
      <c r="C4055" s="129"/>
      <c r="AR4055" s="123"/>
      <c r="AT4055" s="124"/>
    </row>
    <row r="4056" spans="1:46" x14ac:dyDescent="0.2">
      <c r="A4056" s="123"/>
      <c r="B4056" s="124"/>
      <c r="C4056" s="129"/>
      <c r="AR4056" s="123"/>
      <c r="AT4056" s="124"/>
    </row>
    <row r="4057" spans="1:46" x14ac:dyDescent="0.2">
      <c r="A4057" s="123"/>
      <c r="B4057" s="124"/>
      <c r="C4057" s="129"/>
      <c r="AR4057" s="123"/>
      <c r="AT4057" s="124"/>
    </row>
    <row r="4058" spans="1:46" x14ac:dyDescent="0.2">
      <c r="A4058" s="123"/>
      <c r="B4058" s="124"/>
      <c r="C4058" s="129"/>
      <c r="AR4058" s="123"/>
      <c r="AT4058" s="124"/>
    </row>
    <row r="4059" spans="1:46" x14ac:dyDescent="0.2">
      <c r="A4059" s="123"/>
      <c r="B4059" s="124"/>
      <c r="C4059" s="129"/>
      <c r="AR4059" s="123"/>
      <c r="AT4059" s="124"/>
    </row>
    <row r="4060" spans="1:46" x14ac:dyDescent="0.2">
      <c r="A4060" s="123"/>
      <c r="B4060" s="124"/>
      <c r="C4060" s="129"/>
      <c r="AR4060" s="123"/>
      <c r="AT4060" s="124"/>
    </row>
    <row r="4061" spans="1:46" x14ac:dyDescent="0.2">
      <c r="A4061" s="123"/>
      <c r="B4061" s="124"/>
      <c r="C4061" s="129"/>
      <c r="AR4061" s="123"/>
      <c r="AT4061" s="124"/>
    </row>
    <row r="4062" spans="1:46" x14ac:dyDescent="0.2">
      <c r="A4062" s="123"/>
      <c r="B4062" s="124"/>
      <c r="C4062" s="129"/>
      <c r="AR4062" s="123"/>
      <c r="AT4062" s="124"/>
    </row>
    <row r="4063" spans="1:46" x14ac:dyDescent="0.2">
      <c r="A4063" s="123"/>
      <c r="B4063" s="124"/>
      <c r="C4063" s="129"/>
      <c r="AR4063" s="123"/>
      <c r="AT4063" s="124"/>
    </row>
    <row r="4064" spans="1:46" x14ac:dyDescent="0.2">
      <c r="A4064" s="123"/>
      <c r="B4064" s="124"/>
      <c r="C4064" s="129"/>
      <c r="AR4064" s="123"/>
      <c r="AT4064" s="124"/>
    </row>
    <row r="4065" spans="1:46" x14ac:dyDescent="0.2">
      <c r="A4065" s="123"/>
      <c r="B4065" s="124"/>
      <c r="C4065" s="129"/>
      <c r="AR4065" s="123"/>
      <c r="AT4065" s="124"/>
    </row>
    <row r="4066" spans="1:46" x14ac:dyDescent="0.2">
      <c r="A4066" s="123"/>
      <c r="B4066" s="124"/>
      <c r="C4066" s="129"/>
      <c r="AR4066" s="123"/>
      <c r="AT4066" s="124"/>
    </row>
    <row r="4067" spans="1:46" x14ac:dyDescent="0.2">
      <c r="A4067" s="123"/>
      <c r="B4067" s="124"/>
      <c r="C4067" s="129"/>
      <c r="AR4067" s="123"/>
      <c r="AT4067" s="124"/>
    </row>
    <row r="4068" spans="1:46" x14ac:dyDescent="0.2">
      <c r="A4068" s="123"/>
      <c r="B4068" s="124"/>
      <c r="C4068" s="129"/>
      <c r="AR4068" s="123"/>
      <c r="AT4068" s="124"/>
    </row>
    <row r="4069" spans="1:46" x14ac:dyDescent="0.2">
      <c r="A4069" s="123"/>
      <c r="B4069" s="124"/>
      <c r="C4069" s="129"/>
      <c r="AR4069" s="123"/>
      <c r="AT4069" s="124"/>
    </row>
    <row r="4070" spans="1:46" x14ac:dyDescent="0.2">
      <c r="A4070" s="123"/>
      <c r="B4070" s="124"/>
      <c r="C4070" s="129"/>
      <c r="AR4070" s="123"/>
      <c r="AT4070" s="124"/>
    </row>
    <row r="4071" spans="1:46" x14ac:dyDescent="0.2">
      <c r="A4071" s="123"/>
      <c r="B4071" s="124"/>
      <c r="C4071" s="129"/>
      <c r="AR4071" s="123"/>
      <c r="AT4071" s="124"/>
    </row>
    <row r="4072" spans="1:46" x14ac:dyDescent="0.2">
      <c r="A4072" s="123"/>
      <c r="B4072" s="124"/>
      <c r="C4072" s="129"/>
      <c r="AR4072" s="123"/>
      <c r="AT4072" s="124"/>
    </row>
    <row r="4073" spans="1:46" x14ac:dyDescent="0.2">
      <c r="A4073" s="123"/>
      <c r="B4073" s="124"/>
      <c r="C4073" s="129"/>
      <c r="AR4073" s="123"/>
      <c r="AT4073" s="124"/>
    </row>
    <row r="4074" spans="1:46" x14ac:dyDescent="0.2">
      <c r="A4074" s="123"/>
      <c r="B4074" s="124"/>
      <c r="C4074" s="129"/>
      <c r="AR4074" s="123"/>
      <c r="AT4074" s="124"/>
    </row>
    <row r="4075" spans="1:46" x14ac:dyDescent="0.2">
      <c r="A4075" s="123"/>
      <c r="B4075" s="124"/>
      <c r="C4075" s="129"/>
      <c r="AR4075" s="123"/>
      <c r="AT4075" s="124"/>
    </row>
    <row r="4076" spans="1:46" x14ac:dyDescent="0.2">
      <c r="A4076" s="123"/>
      <c r="B4076" s="124"/>
      <c r="C4076" s="129"/>
      <c r="AR4076" s="123"/>
      <c r="AT4076" s="124"/>
    </row>
    <row r="4077" spans="1:46" x14ac:dyDescent="0.2">
      <c r="A4077" s="123"/>
      <c r="B4077" s="124"/>
      <c r="C4077" s="129"/>
      <c r="AR4077" s="123"/>
      <c r="AT4077" s="124"/>
    </row>
    <row r="4078" spans="1:46" x14ac:dyDescent="0.2">
      <c r="A4078" s="123"/>
      <c r="B4078" s="124"/>
      <c r="C4078" s="129"/>
      <c r="AR4078" s="123"/>
      <c r="AT4078" s="124"/>
    </row>
    <row r="4079" spans="1:46" x14ac:dyDescent="0.2">
      <c r="A4079" s="123"/>
      <c r="B4079" s="124"/>
      <c r="C4079" s="129"/>
      <c r="AR4079" s="123"/>
      <c r="AT4079" s="124"/>
    </row>
    <row r="4080" spans="1:46" x14ac:dyDescent="0.2">
      <c r="A4080" s="123"/>
      <c r="B4080" s="124"/>
      <c r="C4080" s="129"/>
      <c r="AR4080" s="123"/>
      <c r="AT4080" s="124"/>
    </row>
    <row r="4081" spans="1:46" x14ac:dyDescent="0.2">
      <c r="A4081" s="123"/>
      <c r="B4081" s="124"/>
      <c r="C4081" s="129"/>
      <c r="AR4081" s="123"/>
      <c r="AT4081" s="124"/>
    </row>
    <row r="4082" spans="1:46" x14ac:dyDescent="0.2">
      <c r="A4082" s="123"/>
      <c r="B4082" s="124"/>
      <c r="C4082" s="129"/>
      <c r="AR4082" s="123"/>
      <c r="AT4082" s="124"/>
    </row>
    <row r="4083" spans="1:46" x14ac:dyDescent="0.2">
      <c r="A4083" s="123"/>
      <c r="B4083" s="124"/>
      <c r="C4083" s="129"/>
      <c r="AR4083" s="123"/>
      <c r="AT4083" s="124"/>
    </row>
    <row r="4084" spans="1:46" x14ac:dyDescent="0.2">
      <c r="A4084" s="123"/>
      <c r="B4084" s="124"/>
      <c r="C4084" s="129"/>
      <c r="AR4084" s="123"/>
      <c r="AT4084" s="124"/>
    </row>
    <row r="4085" spans="1:46" x14ac:dyDescent="0.2">
      <c r="A4085" s="123"/>
      <c r="B4085" s="124"/>
      <c r="C4085" s="129"/>
      <c r="AR4085" s="123"/>
      <c r="AT4085" s="124"/>
    </row>
    <row r="4086" spans="1:46" x14ac:dyDescent="0.2">
      <c r="A4086" s="123"/>
      <c r="B4086" s="124"/>
      <c r="C4086" s="129"/>
      <c r="AR4086" s="123"/>
      <c r="AT4086" s="124"/>
    </row>
    <row r="4087" spans="1:46" x14ac:dyDescent="0.2">
      <c r="A4087" s="123"/>
      <c r="B4087" s="124"/>
      <c r="C4087" s="129"/>
      <c r="AR4087" s="123"/>
      <c r="AT4087" s="124"/>
    </row>
    <row r="4088" spans="1:46" x14ac:dyDescent="0.2">
      <c r="A4088" s="123"/>
      <c r="B4088" s="124"/>
      <c r="C4088" s="129"/>
      <c r="AR4088" s="123"/>
      <c r="AT4088" s="124"/>
    </row>
    <row r="4089" spans="1:46" x14ac:dyDescent="0.2">
      <c r="A4089" s="123"/>
      <c r="B4089" s="124"/>
      <c r="C4089" s="129"/>
      <c r="AR4089" s="123"/>
      <c r="AT4089" s="124"/>
    </row>
    <row r="4090" spans="1:46" x14ac:dyDescent="0.2">
      <c r="A4090" s="123"/>
      <c r="B4090" s="124"/>
      <c r="C4090" s="129"/>
      <c r="AR4090" s="123"/>
      <c r="AT4090" s="124"/>
    </row>
    <row r="4091" spans="1:46" x14ac:dyDescent="0.2">
      <c r="A4091" s="123"/>
      <c r="B4091" s="124"/>
      <c r="C4091" s="129"/>
      <c r="AR4091" s="123"/>
      <c r="AT4091" s="124"/>
    </row>
    <row r="4092" spans="1:46" x14ac:dyDescent="0.2">
      <c r="A4092" s="123"/>
      <c r="B4092" s="124"/>
      <c r="C4092" s="129"/>
      <c r="AR4092" s="123"/>
      <c r="AT4092" s="124"/>
    </row>
    <row r="4093" spans="1:46" x14ac:dyDescent="0.2">
      <c r="A4093" s="123"/>
      <c r="B4093" s="124"/>
      <c r="C4093" s="129"/>
      <c r="AR4093" s="123"/>
      <c r="AT4093" s="124"/>
    </row>
    <row r="4094" spans="1:46" x14ac:dyDescent="0.2">
      <c r="A4094" s="123"/>
      <c r="B4094" s="124"/>
      <c r="C4094" s="129"/>
      <c r="AR4094" s="123"/>
      <c r="AT4094" s="124"/>
    </row>
    <row r="4095" spans="1:46" x14ac:dyDescent="0.2">
      <c r="A4095" s="123"/>
      <c r="B4095" s="124"/>
      <c r="C4095" s="129"/>
      <c r="AR4095" s="123"/>
      <c r="AT4095" s="124"/>
    </row>
    <row r="4096" spans="1:46" x14ac:dyDescent="0.2">
      <c r="A4096" s="123"/>
      <c r="B4096" s="124"/>
      <c r="C4096" s="129"/>
      <c r="AR4096" s="123"/>
      <c r="AT4096" s="124"/>
    </row>
    <row r="4097" spans="1:46" x14ac:dyDescent="0.2">
      <c r="A4097" s="123"/>
      <c r="B4097" s="124"/>
      <c r="C4097" s="129"/>
      <c r="AR4097" s="123"/>
      <c r="AT4097" s="124"/>
    </row>
    <row r="4098" spans="1:46" x14ac:dyDescent="0.2">
      <c r="A4098" s="123"/>
      <c r="B4098" s="124"/>
      <c r="C4098" s="129"/>
      <c r="AR4098" s="123"/>
      <c r="AT4098" s="124"/>
    </row>
    <row r="4099" spans="1:46" x14ac:dyDescent="0.2">
      <c r="A4099" s="123"/>
      <c r="B4099" s="124"/>
      <c r="C4099" s="129"/>
      <c r="AR4099" s="123"/>
      <c r="AT4099" s="124"/>
    </row>
    <row r="4100" spans="1:46" x14ac:dyDescent="0.2">
      <c r="A4100" s="123"/>
      <c r="B4100" s="124"/>
      <c r="C4100" s="129"/>
      <c r="AR4100" s="123"/>
      <c r="AT4100" s="124"/>
    </row>
    <row r="4101" spans="1:46" x14ac:dyDescent="0.2">
      <c r="A4101" s="123"/>
      <c r="B4101" s="124"/>
      <c r="C4101" s="129"/>
      <c r="AR4101" s="123"/>
      <c r="AT4101" s="124"/>
    </row>
    <row r="4102" spans="1:46" x14ac:dyDescent="0.2">
      <c r="A4102" s="123"/>
      <c r="B4102" s="124"/>
      <c r="C4102" s="129"/>
      <c r="AR4102" s="123"/>
      <c r="AT4102" s="124"/>
    </row>
    <row r="4103" spans="1:46" x14ac:dyDescent="0.2">
      <c r="A4103" s="123"/>
      <c r="B4103" s="124"/>
      <c r="C4103" s="129"/>
      <c r="AR4103" s="123"/>
      <c r="AT4103" s="124"/>
    </row>
    <row r="4104" spans="1:46" x14ac:dyDescent="0.2">
      <c r="A4104" s="123"/>
      <c r="B4104" s="124"/>
      <c r="C4104" s="129"/>
      <c r="AR4104" s="123"/>
      <c r="AT4104" s="124"/>
    </row>
    <row r="4105" spans="1:46" x14ac:dyDescent="0.2">
      <c r="A4105" s="123"/>
      <c r="B4105" s="124"/>
      <c r="C4105" s="129"/>
      <c r="AR4105" s="123"/>
      <c r="AT4105" s="124"/>
    </row>
    <row r="4106" spans="1:46" x14ac:dyDescent="0.2">
      <c r="A4106" s="123"/>
      <c r="B4106" s="124"/>
      <c r="C4106" s="129"/>
      <c r="AR4106" s="123"/>
      <c r="AT4106" s="124"/>
    </row>
    <row r="4107" spans="1:46" x14ac:dyDescent="0.2">
      <c r="A4107" s="123"/>
      <c r="B4107" s="124"/>
      <c r="C4107" s="129"/>
      <c r="AR4107" s="123"/>
      <c r="AT4107" s="124"/>
    </row>
    <row r="4108" spans="1:46" x14ac:dyDescent="0.2">
      <c r="A4108" s="123"/>
      <c r="B4108" s="124"/>
      <c r="C4108" s="129"/>
      <c r="AR4108" s="123"/>
      <c r="AT4108" s="124"/>
    </row>
    <row r="4109" spans="1:46" x14ac:dyDescent="0.2">
      <c r="A4109" s="123"/>
      <c r="B4109" s="124"/>
      <c r="C4109" s="129"/>
      <c r="AR4109" s="123"/>
      <c r="AT4109" s="124"/>
    </row>
    <row r="4110" spans="1:46" x14ac:dyDescent="0.2">
      <c r="A4110" s="123"/>
      <c r="B4110" s="124"/>
      <c r="C4110" s="129"/>
      <c r="AR4110" s="123"/>
      <c r="AT4110" s="124"/>
    </row>
    <row r="4111" spans="1:46" x14ac:dyDescent="0.2">
      <c r="A4111" s="123"/>
      <c r="B4111" s="124"/>
      <c r="C4111" s="129"/>
      <c r="AR4111" s="123"/>
      <c r="AT4111" s="124"/>
    </row>
    <row r="4112" spans="1:46" x14ac:dyDescent="0.2">
      <c r="A4112" s="123"/>
      <c r="B4112" s="124"/>
      <c r="C4112" s="129"/>
      <c r="AR4112" s="123"/>
      <c r="AT4112" s="124"/>
    </row>
    <row r="4113" spans="1:46" x14ac:dyDescent="0.2">
      <c r="A4113" s="123"/>
      <c r="B4113" s="124"/>
      <c r="C4113" s="129"/>
      <c r="AR4113" s="123"/>
      <c r="AT4113" s="124"/>
    </row>
    <row r="4114" spans="1:46" x14ac:dyDescent="0.2">
      <c r="A4114" s="123"/>
      <c r="B4114" s="124"/>
      <c r="C4114" s="129"/>
      <c r="AR4114" s="123"/>
      <c r="AT4114" s="124"/>
    </row>
    <row r="4115" spans="1:46" x14ac:dyDescent="0.2">
      <c r="A4115" s="123"/>
      <c r="B4115" s="124"/>
      <c r="C4115" s="129"/>
      <c r="AR4115" s="123"/>
      <c r="AT4115" s="124"/>
    </row>
    <row r="4116" spans="1:46" x14ac:dyDescent="0.2">
      <c r="A4116" s="123"/>
      <c r="B4116" s="124"/>
      <c r="C4116" s="129"/>
      <c r="AR4116" s="123"/>
      <c r="AT4116" s="124"/>
    </row>
    <row r="4117" spans="1:46" x14ac:dyDescent="0.2">
      <c r="A4117" s="123"/>
      <c r="B4117" s="124"/>
      <c r="C4117" s="129"/>
      <c r="AR4117" s="123"/>
      <c r="AT4117" s="124"/>
    </row>
    <row r="4118" spans="1:46" x14ac:dyDescent="0.2">
      <c r="A4118" s="123"/>
      <c r="B4118" s="124"/>
      <c r="C4118" s="129"/>
      <c r="AR4118" s="123"/>
      <c r="AT4118" s="124"/>
    </row>
    <row r="4119" spans="1:46" x14ac:dyDescent="0.2">
      <c r="A4119" s="123"/>
      <c r="B4119" s="124"/>
      <c r="C4119" s="129"/>
      <c r="AR4119" s="123"/>
      <c r="AT4119" s="124"/>
    </row>
    <row r="4120" spans="1:46" x14ac:dyDescent="0.2">
      <c r="A4120" s="123"/>
      <c r="B4120" s="124"/>
      <c r="C4120" s="129"/>
      <c r="AR4120" s="123"/>
      <c r="AT4120" s="124"/>
    </row>
    <row r="4121" spans="1:46" x14ac:dyDescent="0.2">
      <c r="A4121" s="123"/>
      <c r="B4121" s="124"/>
      <c r="C4121" s="129"/>
      <c r="AR4121" s="123"/>
      <c r="AT4121" s="124"/>
    </row>
    <row r="4122" spans="1:46" x14ac:dyDescent="0.2">
      <c r="A4122" s="123"/>
      <c r="B4122" s="124"/>
      <c r="C4122" s="129"/>
      <c r="AR4122" s="123"/>
      <c r="AT4122" s="124"/>
    </row>
    <row r="4123" spans="1:46" x14ac:dyDescent="0.2">
      <c r="A4123" s="123"/>
      <c r="B4123" s="124"/>
      <c r="C4123" s="129"/>
      <c r="AR4123" s="123"/>
      <c r="AT4123" s="124"/>
    </row>
    <row r="4124" spans="1:46" x14ac:dyDescent="0.2">
      <c r="A4124" s="123"/>
      <c r="B4124" s="124"/>
      <c r="C4124" s="129"/>
      <c r="AR4124" s="123"/>
      <c r="AT4124" s="124"/>
    </row>
    <row r="4125" spans="1:46" x14ac:dyDescent="0.2">
      <c r="A4125" s="123"/>
      <c r="B4125" s="124"/>
      <c r="C4125" s="129"/>
      <c r="AR4125" s="123"/>
      <c r="AT4125" s="124"/>
    </row>
    <row r="4126" spans="1:46" x14ac:dyDescent="0.2">
      <c r="A4126" s="123"/>
      <c r="B4126" s="124"/>
      <c r="C4126" s="129"/>
      <c r="AR4126" s="123"/>
      <c r="AT4126" s="124"/>
    </row>
    <row r="4127" spans="1:46" x14ac:dyDescent="0.2">
      <c r="A4127" s="123"/>
      <c r="B4127" s="124"/>
      <c r="C4127" s="129"/>
      <c r="AR4127" s="123"/>
      <c r="AT4127" s="124"/>
    </row>
    <row r="4128" spans="1:46" x14ac:dyDescent="0.2">
      <c r="A4128" s="123"/>
      <c r="B4128" s="124"/>
      <c r="C4128" s="129"/>
      <c r="AR4128" s="123"/>
      <c r="AT4128" s="124"/>
    </row>
    <row r="4129" spans="1:46" x14ac:dyDescent="0.2">
      <c r="A4129" s="123"/>
      <c r="B4129" s="124"/>
      <c r="C4129" s="129"/>
      <c r="AR4129" s="123"/>
      <c r="AT4129" s="124"/>
    </row>
    <row r="4130" spans="1:46" x14ac:dyDescent="0.2">
      <c r="A4130" s="123"/>
      <c r="B4130" s="124"/>
      <c r="C4130" s="129"/>
      <c r="AR4130" s="123"/>
      <c r="AT4130" s="124"/>
    </row>
    <row r="4131" spans="1:46" x14ac:dyDescent="0.2">
      <c r="A4131" s="123"/>
      <c r="B4131" s="124"/>
      <c r="C4131" s="129"/>
      <c r="AR4131" s="123"/>
      <c r="AT4131" s="124"/>
    </row>
    <row r="4132" spans="1:46" x14ac:dyDescent="0.2">
      <c r="A4132" s="123"/>
      <c r="B4132" s="124"/>
      <c r="C4132" s="129"/>
      <c r="AR4132" s="123"/>
      <c r="AT4132" s="124"/>
    </row>
    <row r="4133" spans="1:46" x14ac:dyDescent="0.2">
      <c r="A4133" s="123"/>
      <c r="B4133" s="124"/>
      <c r="C4133" s="129"/>
      <c r="AR4133" s="123"/>
      <c r="AT4133" s="124"/>
    </row>
    <row r="4134" spans="1:46" x14ac:dyDescent="0.2">
      <c r="A4134" s="123"/>
      <c r="B4134" s="124"/>
      <c r="C4134" s="129"/>
      <c r="AR4134" s="123"/>
      <c r="AT4134" s="124"/>
    </row>
    <row r="4135" spans="1:46" x14ac:dyDescent="0.2">
      <c r="A4135" s="123"/>
      <c r="B4135" s="124"/>
      <c r="C4135" s="129"/>
      <c r="AR4135" s="123"/>
      <c r="AT4135" s="124"/>
    </row>
    <row r="4136" spans="1:46" x14ac:dyDescent="0.2">
      <c r="A4136" s="123"/>
      <c r="B4136" s="124"/>
      <c r="C4136" s="129"/>
      <c r="AR4136" s="123"/>
      <c r="AT4136" s="124"/>
    </row>
    <row r="4137" spans="1:46" x14ac:dyDescent="0.2">
      <c r="A4137" s="123"/>
      <c r="B4137" s="124"/>
      <c r="C4137" s="129"/>
      <c r="AR4137" s="123"/>
      <c r="AT4137" s="124"/>
    </row>
    <row r="4138" spans="1:46" x14ac:dyDescent="0.2">
      <c r="A4138" s="123"/>
      <c r="B4138" s="124"/>
      <c r="C4138" s="129"/>
      <c r="AR4138" s="123"/>
      <c r="AT4138" s="124"/>
    </row>
    <row r="4139" spans="1:46" x14ac:dyDescent="0.2">
      <c r="A4139" s="123"/>
      <c r="B4139" s="124"/>
      <c r="C4139" s="129"/>
      <c r="AR4139" s="123"/>
      <c r="AT4139" s="124"/>
    </row>
    <row r="4140" spans="1:46" x14ac:dyDescent="0.2">
      <c r="A4140" s="123"/>
      <c r="B4140" s="124"/>
      <c r="C4140" s="129"/>
      <c r="AR4140" s="123"/>
      <c r="AT4140" s="124"/>
    </row>
    <row r="4141" spans="1:46" x14ac:dyDescent="0.2">
      <c r="A4141" s="123"/>
      <c r="B4141" s="124"/>
      <c r="C4141" s="129"/>
      <c r="AR4141" s="123"/>
      <c r="AT4141" s="124"/>
    </row>
    <row r="4142" spans="1:46" x14ac:dyDescent="0.2">
      <c r="A4142" s="123"/>
      <c r="B4142" s="124"/>
      <c r="C4142" s="129"/>
      <c r="AR4142" s="123"/>
      <c r="AT4142" s="124"/>
    </row>
    <row r="4143" spans="1:46" x14ac:dyDescent="0.2">
      <c r="A4143" s="123"/>
      <c r="B4143" s="124"/>
      <c r="C4143" s="129"/>
      <c r="AR4143" s="123"/>
      <c r="AT4143" s="124"/>
    </row>
    <row r="4144" spans="1:46" x14ac:dyDescent="0.2">
      <c r="A4144" s="123"/>
      <c r="B4144" s="124"/>
      <c r="C4144" s="129"/>
      <c r="AR4144" s="123"/>
      <c r="AT4144" s="124"/>
    </row>
    <row r="4145" spans="1:46" x14ac:dyDescent="0.2">
      <c r="A4145" s="123"/>
      <c r="B4145" s="124"/>
      <c r="C4145" s="129"/>
      <c r="AR4145" s="123"/>
      <c r="AT4145" s="124"/>
    </row>
    <row r="4146" spans="1:46" x14ac:dyDescent="0.2">
      <c r="A4146" s="123"/>
      <c r="B4146" s="124"/>
      <c r="C4146" s="129"/>
      <c r="AR4146" s="123"/>
      <c r="AT4146" s="124"/>
    </row>
    <row r="4147" spans="1:46" x14ac:dyDescent="0.2">
      <c r="A4147" s="123"/>
      <c r="B4147" s="124"/>
      <c r="C4147" s="129"/>
      <c r="AR4147" s="123"/>
      <c r="AT4147" s="124"/>
    </row>
    <row r="4148" spans="1:46" x14ac:dyDescent="0.2">
      <c r="A4148" s="123"/>
      <c r="B4148" s="124"/>
      <c r="C4148" s="129"/>
      <c r="AR4148" s="123"/>
      <c r="AT4148" s="124"/>
    </row>
    <row r="4149" spans="1:46" x14ac:dyDescent="0.2">
      <c r="A4149" s="123"/>
      <c r="B4149" s="124"/>
      <c r="C4149" s="129"/>
      <c r="AR4149" s="123"/>
      <c r="AT4149" s="124"/>
    </row>
    <row r="4150" spans="1:46" x14ac:dyDescent="0.2">
      <c r="A4150" s="123"/>
      <c r="B4150" s="124"/>
      <c r="C4150" s="129"/>
      <c r="AR4150" s="123"/>
      <c r="AT4150" s="124"/>
    </row>
    <row r="4151" spans="1:46" x14ac:dyDescent="0.2">
      <c r="A4151" s="123"/>
      <c r="B4151" s="124"/>
      <c r="C4151" s="129"/>
      <c r="AR4151" s="123"/>
      <c r="AT4151" s="124"/>
    </row>
    <row r="4152" spans="1:46" x14ac:dyDescent="0.2">
      <c r="A4152" s="123"/>
      <c r="B4152" s="124"/>
      <c r="C4152" s="129"/>
      <c r="AR4152" s="123"/>
      <c r="AT4152" s="124"/>
    </row>
    <row r="4153" spans="1:46" x14ac:dyDescent="0.2">
      <c r="A4153" s="123"/>
      <c r="B4153" s="124"/>
      <c r="C4153" s="129"/>
      <c r="AR4153" s="123"/>
      <c r="AT4153" s="124"/>
    </row>
    <row r="4154" spans="1:46" x14ac:dyDescent="0.2">
      <c r="A4154" s="123"/>
      <c r="B4154" s="124"/>
      <c r="C4154" s="129"/>
      <c r="AR4154" s="123"/>
      <c r="AT4154" s="124"/>
    </row>
    <row r="4155" spans="1:46" x14ac:dyDescent="0.2">
      <c r="A4155" s="123"/>
      <c r="B4155" s="124"/>
      <c r="C4155" s="129"/>
      <c r="AR4155" s="123"/>
      <c r="AT4155" s="124"/>
    </row>
    <row r="4156" spans="1:46" x14ac:dyDescent="0.2">
      <c r="A4156" s="123"/>
      <c r="B4156" s="124"/>
      <c r="C4156" s="129"/>
      <c r="AR4156" s="123"/>
      <c r="AT4156" s="124"/>
    </row>
    <row r="4157" spans="1:46" x14ac:dyDescent="0.2">
      <c r="A4157" s="123"/>
      <c r="B4157" s="124"/>
      <c r="C4157" s="129"/>
      <c r="AR4157" s="123"/>
      <c r="AT4157" s="124"/>
    </row>
    <row r="4158" spans="1:46" x14ac:dyDescent="0.2">
      <c r="A4158" s="123"/>
      <c r="B4158" s="124"/>
      <c r="C4158" s="129"/>
      <c r="AR4158" s="123"/>
      <c r="AT4158" s="124"/>
    </row>
    <row r="4159" spans="1:46" x14ac:dyDescent="0.2">
      <c r="A4159" s="123"/>
      <c r="B4159" s="124"/>
      <c r="C4159" s="129"/>
      <c r="AR4159" s="123"/>
      <c r="AT4159" s="124"/>
    </row>
    <row r="4160" spans="1:46" x14ac:dyDescent="0.2">
      <c r="A4160" s="123"/>
      <c r="B4160" s="124"/>
      <c r="C4160" s="129"/>
      <c r="AR4160" s="123"/>
      <c r="AT4160" s="124"/>
    </row>
    <row r="4161" spans="1:46" x14ac:dyDescent="0.2">
      <c r="A4161" s="123"/>
      <c r="B4161" s="124"/>
      <c r="C4161" s="129"/>
      <c r="AR4161" s="123"/>
      <c r="AT4161" s="124"/>
    </row>
    <row r="4162" spans="1:46" x14ac:dyDescent="0.2">
      <c r="A4162" s="123"/>
      <c r="B4162" s="124"/>
      <c r="C4162" s="129"/>
      <c r="AR4162" s="123"/>
      <c r="AT4162" s="124"/>
    </row>
    <row r="4163" spans="1:46" x14ac:dyDescent="0.2">
      <c r="A4163" s="123"/>
      <c r="B4163" s="124"/>
      <c r="C4163" s="129"/>
      <c r="AR4163" s="123"/>
      <c r="AT4163" s="124"/>
    </row>
    <row r="4164" spans="1:46" x14ac:dyDescent="0.2">
      <c r="A4164" s="123"/>
      <c r="B4164" s="124"/>
      <c r="C4164" s="129"/>
      <c r="AR4164" s="123"/>
      <c r="AT4164" s="124"/>
    </row>
    <row r="4165" spans="1:46" x14ac:dyDescent="0.2">
      <c r="A4165" s="123"/>
      <c r="B4165" s="124"/>
      <c r="C4165" s="129"/>
      <c r="AR4165" s="123"/>
      <c r="AT4165" s="124"/>
    </row>
    <row r="4166" spans="1:46" x14ac:dyDescent="0.2">
      <c r="A4166" s="123"/>
      <c r="B4166" s="124"/>
      <c r="C4166" s="129"/>
      <c r="AR4166" s="123"/>
      <c r="AT4166" s="124"/>
    </row>
    <row r="4167" spans="1:46" x14ac:dyDescent="0.2">
      <c r="A4167" s="123"/>
      <c r="B4167" s="124"/>
      <c r="C4167" s="129"/>
      <c r="AR4167" s="123"/>
      <c r="AT4167" s="124"/>
    </row>
    <row r="4168" spans="1:46" x14ac:dyDescent="0.2">
      <c r="A4168" s="123"/>
      <c r="B4168" s="124"/>
      <c r="C4168" s="129"/>
      <c r="AR4168" s="123"/>
      <c r="AT4168" s="124"/>
    </row>
    <row r="4169" spans="1:46" x14ac:dyDescent="0.2">
      <c r="A4169" s="123"/>
      <c r="B4169" s="124"/>
      <c r="C4169" s="129"/>
      <c r="AR4169" s="123"/>
      <c r="AT4169" s="124"/>
    </row>
    <row r="4170" spans="1:46" x14ac:dyDescent="0.2">
      <c r="A4170" s="123"/>
      <c r="B4170" s="124"/>
      <c r="C4170" s="129"/>
      <c r="AR4170" s="123"/>
      <c r="AT4170" s="124"/>
    </row>
    <row r="4171" spans="1:46" x14ac:dyDescent="0.2">
      <c r="A4171" s="123"/>
      <c r="B4171" s="124"/>
      <c r="C4171" s="129"/>
      <c r="AR4171" s="123"/>
      <c r="AT4171" s="124"/>
    </row>
    <row r="4172" spans="1:46" x14ac:dyDescent="0.2">
      <c r="A4172" s="123"/>
      <c r="B4172" s="124"/>
      <c r="C4172" s="129"/>
      <c r="AR4172" s="123"/>
      <c r="AT4172" s="124"/>
    </row>
    <row r="4173" spans="1:46" x14ac:dyDescent="0.2">
      <c r="A4173" s="123"/>
      <c r="B4173" s="124"/>
      <c r="C4173" s="129"/>
      <c r="AR4173" s="123"/>
      <c r="AT4173" s="124"/>
    </row>
    <row r="4174" spans="1:46" x14ac:dyDescent="0.2">
      <c r="A4174" s="123"/>
      <c r="B4174" s="124"/>
      <c r="C4174" s="129"/>
      <c r="AR4174" s="123"/>
      <c r="AT4174" s="124"/>
    </row>
    <row r="4175" spans="1:46" x14ac:dyDescent="0.2">
      <c r="A4175" s="123"/>
      <c r="B4175" s="124"/>
      <c r="C4175" s="129"/>
      <c r="AR4175" s="123"/>
      <c r="AT4175" s="124"/>
    </row>
    <row r="4176" spans="1:46" x14ac:dyDescent="0.2">
      <c r="A4176" s="123"/>
      <c r="B4176" s="124"/>
      <c r="C4176" s="129"/>
      <c r="AR4176" s="123"/>
      <c r="AT4176" s="124"/>
    </row>
    <row r="4177" spans="1:46" x14ac:dyDescent="0.2">
      <c r="A4177" s="123"/>
      <c r="B4177" s="124"/>
      <c r="C4177" s="129"/>
      <c r="AR4177" s="123"/>
      <c r="AT4177" s="124"/>
    </row>
    <row r="4178" spans="1:46" x14ac:dyDescent="0.2">
      <c r="A4178" s="123"/>
      <c r="B4178" s="124"/>
      <c r="C4178" s="129"/>
      <c r="AR4178" s="123"/>
      <c r="AT4178" s="124"/>
    </row>
    <row r="4179" spans="1:46" x14ac:dyDescent="0.2">
      <c r="A4179" s="123"/>
      <c r="B4179" s="124"/>
      <c r="C4179" s="129"/>
      <c r="AR4179" s="123"/>
      <c r="AT4179" s="124"/>
    </row>
    <row r="4180" spans="1:46" x14ac:dyDescent="0.2">
      <c r="A4180" s="123"/>
      <c r="B4180" s="124"/>
      <c r="C4180" s="129"/>
      <c r="AR4180" s="123"/>
      <c r="AT4180" s="124"/>
    </row>
    <row r="4181" spans="1:46" x14ac:dyDescent="0.2">
      <c r="A4181" s="123"/>
      <c r="B4181" s="124"/>
      <c r="C4181" s="129"/>
      <c r="AR4181" s="123"/>
      <c r="AT4181" s="124"/>
    </row>
    <row r="4182" spans="1:46" x14ac:dyDescent="0.2">
      <c r="A4182" s="123"/>
      <c r="B4182" s="124"/>
      <c r="C4182" s="129"/>
      <c r="AR4182" s="123"/>
      <c r="AT4182" s="124"/>
    </row>
    <row r="4183" spans="1:46" x14ac:dyDescent="0.2">
      <c r="A4183" s="123"/>
      <c r="B4183" s="124"/>
      <c r="C4183" s="129"/>
      <c r="AR4183" s="123"/>
      <c r="AT4183" s="124"/>
    </row>
    <row r="4184" spans="1:46" x14ac:dyDescent="0.2">
      <c r="A4184" s="123"/>
      <c r="B4184" s="124"/>
      <c r="C4184" s="129"/>
      <c r="AR4184" s="123"/>
      <c r="AT4184" s="124"/>
    </row>
    <row r="4185" spans="1:46" x14ac:dyDescent="0.2">
      <c r="A4185" s="123"/>
      <c r="B4185" s="124"/>
      <c r="C4185" s="129"/>
      <c r="AR4185" s="123"/>
      <c r="AT4185" s="124"/>
    </row>
    <row r="4186" spans="1:46" x14ac:dyDescent="0.2">
      <c r="A4186" s="123"/>
      <c r="B4186" s="124"/>
      <c r="C4186" s="129"/>
      <c r="AR4186" s="123"/>
      <c r="AT4186" s="124"/>
    </row>
    <row r="4187" spans="1:46" x14ac:dyDescent="0.2">
      <c r="A4187" s="123"/>
      <c r="B4187" s="124"/>
      <c r="C4187" s="129"/>
      <c r="AR4187" s="123"/>
      <c r="AT4187" s="124"/>
    </row>
    <row r="4188" spans="1:46" x14ac:dyDescent="0.2">
      <c r="A4188" s="123"/>
      <c r="B4188" s="124"/>
      <c r="C4188" s="129"/>
      <c r="AR4188" s="123"/>
      <c r="AT4188" s="124"/>
    </row>
    <row r="4189" spans="1:46" x14ac:dyDescent="0.2">
      <c r="A4189" s="123"/>
      <c r="B4189" s="124"/>
      <c r="C4189" s="129"/>
      <c r="AR4189" s="123"/>
      <c r="AT4189" s="124"/>
    </row>
    <row r="4190" spans="1:46" x14ac:dyDescent="0.2">
      <c r="A4190" s="123"/>
      <c r="B4190" s="124"/>
      <c r="C4190" s="129"/>
      <c r="AR4190" s="123"/>
      <c r="AT4190" s="124"/>
    </row>
    <row r="4191" spans="1:46" x14ac:dyDescent="0.2">
      <c r="A4191" s="123"/>
      <c r="B4191" s="124"/>
      <c r="C4191" s="129"/>
      <c r="AR4191" s="123"/>
      <c r="AT4191" s="124"/>
    </row>
    <row r="4192" spans="1:46" x14ac:dyDescent="0.2">
      <c r="A4192" s="123"/>
      <c r="B4192" s="124"/>
      <c r="C4192" s="129"/>
      <c r="AR4192" s="123"/>
      <c r="AT4192" s="124"/>
    </row>
    <row r="4193" spans="1:46" x14ac:dyDescent="0.2">
      <c r="A4193" s="123"/>
      <c r="B4193" s="124"/>
      <c r="C4193" s="129"/>
      <c r="AR4193" s="123"/>
      <c r="AT4193" s="124"/>
    </row>
    <row r="4194" spans="1:46" x14ac:dyDescent="0.2">
      <c r="A4194" s="123"/>
      <c r="B4194" s="124"/>
      <c r="C4194" s="129"/>
      <c r="AR4194" s="123"/>
      <c r="AT4194" s="124"/>
    </row>
    <row r="4195" spans="1:46" x14ac:dyDescent="0.2">
      <c r="A4195" s="123"/>
      <c r="B4195" s="124"/>
      <c r="C4195" s="129"/>
      <c r="AR4195" s="123"/>
      <c r="AT4195" s="124"/>
    </row>
    <row r="4196" spans="1:46" x14ac:dyDescent="0.2">
      <c r="A4196" s="123"/>
      <c r="B4196" s="124"/>
      <c r="C4196" s="129"/>
      <c r="AR4196" s="123"/>
      <c r="AT4196" s="124"/>
    </row>
    <row r="4197" spans="1:46" x14ac:dyDescent="0.2">
      <c r="A4197" s="123"/>
      <c r="B4197" s="124"/>
      <c r="C4197" s="129"/>
      <c r="AR4197" s="123"/>
      <c r="AT4197" s="124"/>
    </row>
    <row r="4198" spans="1:46" x14ac:dyDescent="0.2">
      <c r="A4198" s="123"/>
      <c r="B4198" s="124"/>
      <c r="C4198" s="129"/>
      <c r="AR4198" s="123"/>
      <c r="AT4198" s="124"/>
    </row>
    <row r="4199" spans="1:46" x14ac:dyDescent="0.2">
      <c r="A4199" s="123"/>
      <c r="B4199" s="124"/>
      <c r="C4199" s="129"/>
      <c r="AR4199" s="123"/>
      <c r="AT4199" s="124"/>
    </row>
    <row r="4200" spans="1:46" x14ac:dyDescent="0.2">
      <c r="A4200" s="123"/>
      <c r="B4200" s="124"/>
      <c r="C4200" s="129"/>
      <c r="AR4200" s="123"/>
      <c r="AT4200" s="124"/>
    </row>
    <row r="4201" spans="1:46" x14ac:dyDescent="0.2">
      <c r="A4201" s="123"/>
      <c r="B4201" s="124"/>
      <c r="C4201" s="129"/>
      <c r="AR4201" s="123"/>
      <c r="AT4201" s="124"/>
    </row>
    <row r="4202" spans="1:46" x14ac:dyDescent="0.2">
      <c r="A4202" s="123"/>
      <c r="B4202" s="124"/>
      <c r="C4202" s="129"/>
      <c r="AR4202" s="123"/>
      <c r="AT4202" s="124"/>
    </row>
    <row r="4203" spans="1:46" x14ac:dyDescent="0.2">
      <c r="A4203" s="123"/>
      <c r="B4203" s="124"/>
      <c r="C4203" s="129"/>
      <c r="AR4203" s="123"/>
      <c r="AT4203" s="124"/>
    </row>
    <row r="4204" spans="1:46" x14ac:dyDescent="0.2">
      <c r="A4204" s="123"/>
      <c r="B4204" s="124"/>
      <c r="C4204" s="129"/>
      <c r="AR4204" s="123"/>
      <c r="AT4204" s="124"/>
    </row>
    <row r="4205" spans="1:46" x14ac:dyDescent="0.2">
      <c r="A4205" s="123"/>
      <c r="B4205" s="124"/>
      <c r="C4205" s="129"/>
      <c r="AR4205" s="123"/>
      <c r="AT4205" s="124"/>
    </row>
    <row r="4206" spans="1:46" x14ac:dyDescent="0.2">
      <c r="A4206" s="123"/>
      <c r="B4206" s="124"/>
      <c r="C4206" s="129"/>
      <c r="AR4206" s="123"/>
      <c r="AT4206" s="124"/>
    </row>
    <row r="4207" spans="1:46" x14ac:dyDescent="0.2">
      <c r="A4207" s="123"/>
      <c r="B4207" s="124"/>
      <c r="C4207" s="129"/>
      <c r="AR4207" s="123"/>
      <c r="AT4207" s="124"/>
    </row>
    <row r="4208" spans="1:46" x14ac:dyDescent="0.2">
      <c r="A4208" s="123"/>
      <c r="B4208" s="124"/>
      <c r="C4208" s="129"/>
      <c r="AR4208" s="123"/>
      <c r="AT4208" s="124"/>
    </row>
    <row r="4209" spans="1:46" x14ac:dyDescent="0.2">
      <c r="A4209" s="123"/>
      <c r="B4209" s="124"/>
      <c r="C4209" s="129"/>
      <c r="AR4209" s="123"/>
      <c r="AT4209" s="124"/>
    </row>
    <row r="4210" spans="1:46" x14ac:dyDescent="0.2">
      <c r="A4210" s="123"/>
      <c r="B4210" s="124"/>
      <c r="C4210" s="129"/>
      <c r="AR4210" s="123"/>
      <c r="AT4210" s="124"/>
    </row>
    <row r="4211" spans="1:46" x14ac:dyDescent="0.2">
      <c r="A4211" s="123"/>
      <c r="B4211" s="124"/>
      <c r="C4211" s="129"/>
      <c r="AR4211" s="123"/>
      <c r="AT4211" s="124"/>
    </row>
    <row r="4212" spans="1:46" x14ac:dyDescent="0.2">
      <c r="A4212" s="123"/>
      <c r="B4212" s="124"/>
      <c r="C4212" s="129"/>
      <c r="AR4212" s="123"/>
      <c r="AT4212" s="124"/>
    </row>
    <row r="4213" spans="1:46" x14ac:dyDescent="0.2">
      <c r="A4213" s="123"/>
      <c r="B4213" s="124"/>
      <c r="C4213" s="129"/>
      <c r="AR4213" s="123"/>
      <c r="AT4213" s="124"/>
    </row>
    <row r="4214" spans="1:46" x14ac:dyDescent="0.2">
      <c r="A4214" s="123"/>
      <c r="B4214" s="124"/>
      <c r="C4214" s="129"/>
      <c r="AR4214" s="123"/>
      <c r="AT4214" s="124"/>
    </row>
    <row r="4215" spans="1:46" x14ac:dyDescent="0.2">
      <c r="A4215" s="123"/>
      <c r="B4215" s="124"/>
      <c r="C4215" s="129"/>
      <c r="AR4215" s="123"/>
      <c r="AT4215" s="124"/>
    </row>
    <row r="4216" spans="1:46" x14ac:dyDescent="0.2">
      <c r="A4216" s="123"/>
      <c r="B4216" s="124"/>
      <c r="C4216" s="129"/>
      <c r="AR4216" s="123"/>
      <c r="AT4216" s="124"/>
    </row>
    <row r="4217" spans="1:46" x14ac:dyDescent="0.2">
      <c r="A4217" s="123"/>
      <c r="B4217" s="124"/>
      <c r="C4217" s="129"/>
      <c r="AR4217" s="123"/>
      <c r="AT4217" s="124"/>
    </row>
    <row r="4218" spans="1:46" x14ac:dyDescent="0.2">
      <c r="A4218" s="123"/>
      <c r="B4218" s="124"/>
      <c r="C4218" s="129"/>
      <c r="AR4218" s="123"/>
      <c r="AT4218" s="124"/>
    </row>
    <row r="4219" spans="1:46" x14ac:dyDescent="0.2">
      <c r="A4219" s="123"/>
      <c r="B4219" s="124"/>
      <c r="C4219" s="129"/>
      <c r="AR4219" s="123"/>
      <c r="AT4219" s="124"/>
    </row>
    <row r="4220" spans="1:46" x14ac:dyDescent="0.2">
      <c r="A4220" s="123"/>
      <c r="B4220" s="124"/>
      <c r="C4220" s="129"/>
      <c r="AR4220" s="123"/>
      <c r="AT4220" s="124"/>
    </row>
    <row r="4221" spans="1:46" x14ac:dyDescent="0.2">
      <c r="A4221" s="123"/>
      <c r="B4221" s="124"/>
      <c r="C4221" s="129"/>
      <c r="AR4221" s="123"/>
      <c r="AT4221" s="124"/>
    </row>
    <row r="4222" spans="1:46" x14ac:dyDescent="0.2">
      <c r="A4222" s="123"/>
      <c r="B4222" s="124"/>
      <c r="C4222" s="129"/>
      <c r="AR4222" s="123"/>
      <c r="AT4222" s="124"/>
    </row>
    <row r="4223" spans="1:46" x14ac:dyDescent="0.2">
      <c r="A4223" s="123"/>
      <c r="B4223" s="124"/>
      <c r="C4223" s="129"/>
      <c r="AR4223" s="123"/>
      <c r="AT4223" s="124"/>
    </row>
    <row r="4224" spans="1:46" x14ac:dyDescent="0.2">
      <c r="A4224" s="123"/>
      <c r="B4224" s="124"/>
      <c r="C4224" s="129"/>
      <c r="AR4224" s="123"/>
      <c r="AT4224" s="124"/>
    </row>
    <row r="4225" spans="1:46" x14ac:dyDescent="0.2">
      <c r="A4225" s="123"/>
      <c r="B4225" s="124"/>
      <c r="C4225" s="129"/>
      <c r="AR4225" s="123"/>
      <c r="AT4225" s="124"/>
    </row>
    <row r="4226" spans="1:46" x14ac:dyDescent="0.2">
      <c r="A4226" s="123"/>
      <c r="B4226" s="124"/>
      <c r="C4226" s="129"/>
      <c r="AR4226" s="123"/>
      <c r="AT4226" s="124"/>
    </row>
    <row r="4227" spans="1:46" x14ac:dyDescent="0.2">
      <c r="A4227" s="123"/>
      <c r="B4227" s="124"/>
      <c r="C4227" s="129"/>
      <c r="AR4227" s="123"/>
      <c r="AT4227" s="124"/>
    </row>
    <row r="4228" spans="1:46" x14ac:dyDescent="0.2">
      <c r="A4228" s="123"/>
      <c r="B4228" s="124"/>
      <c r="C4228" s="129"/>
      <c r="AR4228" s="123"/>
      <c r="AT4228" s="124"/>
    </row>
    <row r="4229" spans="1:46" x14ac:dyDescent="0.2">
      <c r="A4229" s="123"/>
      <c r="B4229" s="124"/>
      <c r="C4229" s="129"/>
      <c r="AR4229" s="123"/>
      <c r="AT4229" s="124"/>
    </row>
    <row r="4230" spans="1:46" x14ac:dyDescent="0.2">
      <c r="A4230" s="123"/>
      <c r="B4230" s="124"/>
      <c r="C4230" s="129"/>
      <c r="AR4230" s="123"/>
      <c r="AT4230" s="124"/>
    </row>
    <row r="4231" spans="1:46" x14ac:dyDescent="0.2">
      <c r="A4231" s="123"/>
      <c r="B4231" s="124"/>
      <c r="C4231" s="129"/>
      <c r="AR4231" s="123"/>
      <c r="AT4231" s="124"/>
    </row>
    <row r="4232" spans="1:46" x14ac:dyDescent="0.2">
      <c r="A4232" s="123"/>
      <c r="B4232" s="124"/>
      <c r="C4232" s="129"/>
      <c r="AR4232" s="123"/>
      <c r="AT4232" s="124"/>
    </row>
    <row r="4233" spans="1:46" x14ac:dyDescent="0.2">
      <c r="A4233" s="123"/>
      <c r="B4233" s="124"/>
      <c r="C4233" s="129"/>
      <c r="AR4233" s="123"/>
      <c r="AT4233" s="124"/>
    </row>
    <row r="4234" spans="1:46" x14ac:dyDescent="0.2">
      <c r="A4234" s="123"/>
      <c r="B4234" s="124"/>
      <c r="C4234" s="129"/>
      <c r="AR4234" s="123"/>
      <c r="AT4234" s="124"/>
    </row>
    <row r="4235" spans="1:46" x14ac:dyDescent="0.2">
      <c r="A4235" s="123"/>
      <c r="B4235" s="124"/>
      <c r="C4235" s="129"/>
      <c r="AR4235" s="123"/>
      <c r="AT4235" s="124"/>
    </row>
    <row r="4236" spans="1:46" x14ac:dyDescent="0.2">
      <c r="A4236" s="123"/>
      <c r="B4236" s="124"/>
      <c r="C4236" s="129"/>
      <c r="AR4236" s="123"/>
      <c r="AT4236" s="124"/>
    </row>
    <row r="4237" spans="1:46" x14ac:dyDescent="0.2">
      <c r="A4237" s="123"/>
      <c r="B4237" s="124"/>
      <c r="C4237" s="129"/>
      <c r="AR4237" s="123"/>
      <c r="AT4237" s="124"/>
    </row>
    <row r="4238" spans="1:46" x14ac:dyDescent="0.2">
      <c r="A4238" s="123"/>
      <c r="B4238" s="124"/>
      <c r="C4238" s="129"/>
      <c r="AR4238" s="123"/>
      <c r="AT4238" s="124"/>
    </row>
    <row r="4239" spans="1:46" x14ac:dyDescent="0.2">
      <c r="A4239" s="123"/>
      <c r="B4239" s="124"/>
      <c r="C4239" s="129"/>
      <c r="AR4239" s="123"/>
      <c r="AT4239" s="124"/>
    </row>
    <row r="4240" spans="1:46" x14ac:dyDescent="0.2">
      <c r="A4240" s="123"/>
      <c r="B4240" s="124"/>
      <c r="C4240" s="129"/>
      <c r="AR4240" s="123"/>
      <c r="AT4240" s="124"/>
    </row>
    <row r="4241" spans="1:46" x14ac:dyDescent="0.2">
      <c r="A4241" s="123"/>
      <c r="B4241" s="124"/>
      <c r="C4241" s="129"/>
      <c r="AR4241" s="123"/>
      <c r="AT4241" s="124"/>
    </row>
    <row r="4242" spans="1:46" x14ac:dyDescent="0.2">
      <c r="A4242" s="123"/>
      <c r="B4242" s="124"/>
      <c r="C4242" s="129"/>
      <c r="AR4242" s="123"/>
      <c r="AT4242" s="124"/>
    </row>
    <row r="4243" spans="1:46" x14ac:dyDescent="0.2">
      <c r="A4243" s="123"/>
      <c r="B4243" s="124"/>
      <c r="C4243" s="129"/>
      <c r="AR4243" s="123"/>
      <c r="AT4243" s="124"/>
    </row>
    <row r="4244" spans="1:46" x14ac:dyDescent="0.2">
      <c r="A4244" s="123"/>
      <c r="B4244" s="124"/>
      <c r="C4244" s="129"/>
      <c r="AR4244" s="123"/>
      <c r="AT4244" s="124"/>
    </row>
    <row r="4245" spans="1:46" x14ac:dyDescent="0.2">
      <c r="A4245" s="123"/>
      <c r="B4245" s="124"/>
      <c r="C4245" s="129"/>
      <c r="AR4245" s="123"/>
      <c r="AT4245" s="124"/>
    </row>
    <row r="4246" spans="1:46" x14ac:dyDescent="0.2">
      <c r="A4246" s="123"/>
      <c r="B4246" s="124"/>
      <c r="C4246" s="129"/>
      <c r="AR4246" s="123"/>
      <c r="AT4246" s="124"/>
    </row>
    <row r="4247" spans="1:46" x14ac:dyDescent="0.2">
      <c r="A4247" s="123"/>
      <c r="B4247" s="124"/>
      <c r="C4247" s="129"/>
      <c r="AR4247" s="123"/>
      <c r="AT4247" s="124"/>
    </row>
    <row r="4248" spans="1:46" x14ac:dyDescent="0.2">
      <c r="A4248" s="123"/>
      <c r="B4248" s="124"/>
      <c r="C4248" s="129"/>
      <c r="AR4248" s="123"/>
      <c r="AT4248" s="124"/>
    </row>
    <row r="4249" spans="1:46" x14ac:dyDescent="0.2">
      <c r="A4249" s="123"/>
      <c r="B4249" s="124"/>
      <c r="C4249" s="129"/>
      <c r="AR4249" s="123"/>
      <c r="AT4249" s="124"/>
    </row>
    <row r="4250" spans="1:46" x14ac:dyDescent="0.2">
      <c r="A4250" s="123"/>
      <c r="B4250" s="124"/>
      <c r="C4250" s="129"/>
      <c r="AR4250" s="123"/>
      <c r="AT4250" s="124"/>
    </row>
    <row r="4251" spans="1:46" x14ac:dyDescent="0.2">
      <c r="A4251" s="123"/>
      <c r="B4251" s="124"/>
      <c r="C4251" s="129"/>
      <c r="AR4251" s="123"/>
      <c r="AT4251" s="124"/>
    </row>
    <row r="4252" spans="1:46" x14ac:dyDescent="0.2">
      <c r="A4252" s="123"/>
      <c r="B4252" s="124"/>
      <c r="C4252" s="129"/>
      <c r="AR4252" s="123"/>
      <c r="AT4252" s="124"/>
    </row>
    <row r="4253" spans="1:46" x14ac:dyDescent="0.2">
      <c r="A4253" s="123"/>
      <c r="B4253" s="124"/>
      <c r="C4253" s="129"/>
      <c r="AR4253" s="123"/>
      <c r="AT4253" s="124"/>
    </row>
    <row r="4254" spans="1:46" x14ac:dyDescent="0.2">
      <c r="A4254" s="123"/>
      <c r="B4254" s="124"/>
      <c r="C4254" s="129"/>
      <c r="AR4254" s="123"/>
      <c r="AT4254" s="124"/>
    </row>
    <row r="4255" spans="1:46" x14ac:dyDescent="0.2">
      <c r="A4255" s="123"/>
      <c r="B4255" s="124"/>
      <c r="C4255" s="129"/>
      <c r="AR4255" s="123"/>
      <c r="AT4255" s="124"/>
    </row>
    <row r="4256" spans="1:46" x14ac:dyDescent="0.2">
      <c r="A4256" s="123"/>
      <c r="B4256" s="124"/>
      <c r="C4256" s="129"/>
      <c r="AR4256" s="123"/>
      <c r="AT4256" s="124"/>
    </row>
    <row r="4257" spans="1:46" x14ac:dyDescent="0.2">
      <c r="A4257" s="123"/>
      <c r="B4257" s="124"/>
      <c r="C4257" s="129"/>
      <c r="AR4257" s="123"/>
      <c r="AT4257" s="124"/>
    </row>
    <row r="4258" spans="1:46" x14ac:dyDescent="0.2">
      <c r="A4258" s="123"/>
      <c r="B4258" s="124"/>
      <c r="C4258" s="129"/>
      <c r="AR4258" s="123"/>
      <c r="AT4258" s="124"/>
    </row>
    <row r="4259" spans="1:46" x14ac:dyDescent="0.2">
      <c r="A4259" s="123"/>
      <c r="B4259" s="124"/>
      <c r="C4259" s="129"/>
      <c r="AR4259" s="123"/>
      <c r="AT4259" s="124"/>
    </row>
    <row r="4260" spans="1:46" x14ac:dyDescent="0.2">
      <c r="A4260" s="123"/>
      <c r="B4260" s="124"/>
      <c r="C4260" s="129"/>
      <c r="AR4260" s="123"/>
      <c r="AT4260" s="124"/>
    </row>
    <row r="4261" spans="1:46" x14ac:dyDescent="0.2">
      <c r="A4261" s="123"/>
      <c r="B4261" s="124"/>
      <c r="C4261" s="129"/>
      <c r="AR4261" s="123"/>
      <c r="AT4261" s="124"/>
    </row>
    <row r="4262" spans="1:46" x14ac:dyDescent="0.2">
      <c r="A4262" s="123"/>
      <c r="B4262" s="124"/>
      <c r="C4262" s="129"/>
      <c r="AR4262" s="123"/>
      <c r="AT4262" s="124"/>
    </row>
    <row r="4263" spans="1:46" x14ac:dyDescent="0.2">
      <c r="A4263" s="123"/>
      <c r="B4263" s="124"/>
      <c r="C4263" s="129"/>
      <c r="AR4263" s="123"/>
      <c r="AT4263" s="124"/>
    </row>
    <row r="4264" spans="1:46" x14ac:dyDescent="0.2">
      <c r="A4264" s="123"/>
      <c r="B4264" s="124"/>
      <c r="C4264" s="129"/>
      <c r="AR4264" s="123"/>
      <c r="AT4264" s="124"/>
    </row>
    <row r="4265" spans="1:46" x14ac:dyDescent="0.2">
      <c r="A4265" s="123"/>
      <c r="B4265" s="124"/>
      <c r="C4265" s="129"/>
      <c r="AR4265" s="123"/>
      <c r="AT4265" s="124"/>
    </row>
    <row r="4266" spans="1:46" x14ac:dyDescent="0.2">
      <c r="A4266" s="123"/>
      <c r="B4266" s="124"/>
      <c r="C4266" s="129"/>
      <c r="AR4266" s="123"/>
      <c r="AT4266" s="124"/>
    </row>
    <row r="4267" spans="1:46" x14ac:dyDescent="0.2">
      <c r="A4267" s="123"/>
      <c r="B4267" s="124"/>
      <c r="C4267" s="129"/>
      <c r="AR4267" s="123"/>
      <c r="AT4267" s="124"/>
    </row>
    <row r="4268" spans="1:46" x14ac:dyDescent="0.2">
      <c r="A4268" s="123"/>
      <c r="B4268" s="124"/>
      <c r="C4268" s="129"/>
      <c r="AR4268" s="123"/>
      <c r="AT4268" s="124"/>
    </row>
    <row r="4269" spans="1:46" x14ac:dyDescent="0.2">
      <c r="A4269" s="123"/>
      <c r="B4269" s="124"/>
      <c r="C4269" s="129"/>
      <c r="AR4269" s="123"/>
      <c r="AT4269" s="124"/>
    </row>
    <row r="4270" spans="1:46" x14ac:dyDescent="0.2">
      <c r="A4270" s="123"/>
      <c r="B4270" s="124"/>
      <c r="C4270" s="129"/>
      <c r="AR4270" s="123"/>
      <c r="AT4270" s="124"/>
    </row>
    <row r="4271" spans="1:46" x14ac:dyDescent="0.2">
      <c r="A4271" s="123"/>
      <c r="B4271" s="124"/>
      <c r="C4271" s="129"/>
      <c r="AR4271" s="123"/>
      <c r="AT4271" s="124"/>
    </row>
    <row r="4272" spans="1:46" x14ac:dyDescent="0.2">
      <c r="A4272" s="123"/>
      <c r="B4272" s="124"/>
      <c r="C4272" s="129"/>
      <c r="AR4272" s="123"/>
      <c r="AT4272" s="124"/>
    </row>
    <row r="4273" spans="1:46" x14ac:dyDescent="0.2">
      <c r="A4273" s="123"/>
      <c r="B4273" s="124"/>
      <c r="C4273" s="129"/>
      <c r="AR4273" s="123"/>
      <c r="AT4273" s="124"/>
    </row>
    <row r="4274" spans="1:46" x14ac:dyDescent="0.2">
      <c r="A4274" s="123"/>
      <c r="B4274" s="124"/>
      <c r="C4274" s="129"/>
      <c r="AR4274" s="123"/>
      <c r="AT4274" s="124"/>
    </row>
    <row r="4275" spans="1:46" x14ac:dyDescent="0.2">
      <c r="A4275" s="123"/>
      <c r="B4275" s="124"/>
      <c r="C4275" s="129"/>
      <c r="AR4275" s="123"/>
      <c r="AT4275" s="124"/>
    </row>
    <row r="4276" spans="1:46" x14ac:dyDescent="0.2">
      <c r="A4276" s="123"/>
      <c r="B4276" s="124"/>
      <c r="C4276" s="129"/>
      <c r="AR4276" s="123"/>
      <c r="AT4276" s="124"/>
    </row>
    <row r="4277" spans="1:46" x14ac:dyDescent="0.2">
      <c r="A4277" s="123"/>
      <c r="B4277" s="124"/>
      <c r="C4277" s="129"/>
      <c r="AR4277" s="123"/>
      <c r="AT4277" s="124"/>
    </row>
    <row r="4278" spans="1:46" x14ac:dyDescent="0.2">
      <c r="A4278" s="123"/>
      <c r="B4278" s="124"/>
      <c r="C4278" s="129"/>
      <c r="AR4278" s="123"/>
      <c r="AT4278" s="124"/>
    </row>
    <row r="4279" spans="1:46" x14ac:dyDescent="0.2">
      <c r="A4279" s="123"/>
      <c r="B4279" s="124"/>
      <c r="C4279" s="129"/>
      <c r="AR4279" s="123"/>
      <c r="AT4279" s="124"/>
    </row>
    <row r="4280" spans="1:46" x14ac:dyDescent="0.2">
      <c r="A4280" s="123"/>
      <c r="B4280" s="124"/>
      <c r="C4280" s="129"/>
      <c r="AR4280" s="123"/>
      <c r="AT4280" s="124"/>
    </row>
    <row r="4281" spans="1:46" x14ac:dyDescent="0.2">
      <c r="A4281" s="123"/>
      <c r="B4281" s="124"/>
      <c r="C4281" s="129"/>
      <c r="AR4281" s="123"/>
      <c r="AT4281" s="124"/>
    </row>
    <row r="4282" spans="1:46" x14ac:dyDescent="0.2">
      <c r="A4282" s="123"/>
      <c r="B4282" s="124"/>
      <c r="C4282" s="129"/>
      <c r="AR4282" s="123"/>
      <c r="AT4282" s="124"/>
    </row>
    <row r="4283" spans="1:46" x14ac:dyDescent="0.2">
      <c r="A4283" s="123"/>
      <c r="B4283" s="124"/>
      <c r="C4283" s="129"/>
      <c r="AR4283" s="123"/>
      <c r="AT4283" s="124"/>
    </row>
    <row r="4284" spans="1:46" x14ac:dyDescent="0.2">
      <c r="A4284" s="123"/>
      <c r="B4284" s="124"/>
      <c r="C4284" s="129"/>
      <c r="AR4284" s="123"/>
      <c r="AT4284" s="124"/>
    </row>
    <row r="4285" spans="1:46" x14ac:dyDescent="0.2">
      <c r="A4285" s="123"/>
      <c r="B4285" s="124"/>
      <c r="C4285" s="129"/>
      <c r="AR4285" s="123"/>
      <c r="AT4285" s="124"/>
    </row>
    <row r="4286" spans="1:46" x14ac:dyDescent="0.2">
      <c r="A4286" s="123"/>
      <c r="B4286" s="124"/>
      <c r="C4286" s="129"/>
      <c r="AR4286" s="123"/>
      <c r="AT4286" s="124"/>
    </row>
    <row r="4287" spans="1:46" x14ac:dyDescent="0.2">
      <c r="A4287" s="123"/>
      <c r="B4287" s="124"/>
      <c r="C4287" s="129"/>
      <c r="AR4287" s="123"/>
      <c r="AT4287" s="124"/>
    </row>
    <row r="4288" spans="1:46" x14ac:dyDescent="0.2">
      <c r="A4288" s="123"/>
      <c r="B4288" s="124"/>
      <c r="C4288" s="129"/>
      <c r="AR4288" s="123"/>
      <c r="AT4288" s="124"/>
    </row>
    <row r="4289" spans="1:46" x14ac:dyDescent="0.2">
      <c r="A4289" s="123"/>
      <c r="B4289" s="124"/>
      <c r="C4289" s="129"/>
      <c r="AR4289" s="123"/>
      <c r="AT4289" s="124"/>
    </row>
    <row r="4290" spans="1:46" x14ac:dyDescent="0.2">
      <c r="A4290" s="123"/>
      <c r="B4290" s="124"/>
      <c r="C4290" s="129"/>
      <c r="AR4290" s="123"/>
      <c r="AT4290" s="124"/>
    </row>
    <row r="4291" spans="1:46" x14ac:dyDescent="0.2">
      <c r="A4291" s="123"/>
      <c r="B4291" s="124"/>
      <c r="C4291" s="129"/>
      <c r="AR4291" s="123"/>
      <c r="AT4291" s="124"/>
    </row>
    <row r="4292" spans="1:46" x14ac:dyDescent="0.2">
      <c r="A4292" s="123"/>
      <c r="B4292" s="124"/>
      <c r="C4292" s="129"/>
      <c r="AR4292" s="123"/>
      <c r="AT4292" s="124"/>
    </row>
    <row r="4293" spans="1:46" x14ac:dyDescent="0.2">
      <c r="A4293" s="123"/>
      <c r="B4293" s="124"/>
      <c r="C4293" s="129"/>
      <c r="AR4293" s="123"/>
      <c r="AT4293" s="124"/>
    </row>
    <row r="4294" spans="1:46" x14ac:dyDescent="0.2">
      <c r="A4294" s="123"/>
      <c r="B4294" s="124"/>
      <c r="C4294" s="129"/>
      <c r="AR4294" s="123"/>
      <c r="AT4294" s="124"/>
    </row>
    <row r="4295" spans="1:46" x14ac:dyDescent="0.2">
      <c r="A4295" s="123"/>
      <c r="B4295" s="124"/>
      <c r="C4295" s="129"/>
      <c r="AR4295" s="123"/>
      <c r="AT4295" s="124"/>
    </row>
    <row r="4296" spans="1:46" x14ac:dyDescent="0.2">
      <c r="A4296" s="123"/>
      <c r="B4296" s="124"/>
      <c r="C4296" s="129"/>
      <c r="AR4296" s="123"/>
      <c r="AT4296" s="124"/>
    </row>
    <row r="4297" spans="1:46" x14ac:dyDescent="0.2">
      <c r="A4297" s="123"/>
      <c r="B4297" s="124"/>
      <c r="C4297" s="129"/>
      <c r="AR4297" s="123"/>
      <c r="AT4297" s="124"/>
    </row>
    <row r="4298" spans="1:46" x14ac:dyDescent="0.2">
      <c r="A4298" s="123"/>
      <c r="B4298" s="124"/>
      <c r="C4298" s="129"/>
      <c r="AR4298" s="123"/>
      <c r="AT4298" s="124"/>
    </row>
    <row r="4299" spans="1:46" x14ac:dyDescent="0.2">
      <c r="A4299" s="123"/>
      <c r="B4299" s="124"/>
      <c r="C4299" s="129"/>
      <c r="AR4299" s="123"/>
      <c r="AT4299" s="124"/>
    </row>
    <row r="4300" spans="1:46" x14ac:dyDescent="0.2">
      <c r="A4300" s="123"/>
      <c r="B4300" s="124"/>
      <c r="C4300" s="129"/>
      <c r="AR4300" s="123"/>
      <c r="AT4300" s="124"/>
    </row>
    <row r="4301" spans="1:46" x14ac:dyDescent="0.2">
      <c r="A4301" s="123"/>
      <c r="B4301" s="124"/>
      <c r="C4301" s="129"/>
      <c r="AR4301" s="123"/>
      <c r="AT4301" s="124"/>
    </row>
    <row r="4302" spans="1:46" x14ac:dyDescent="0.2">
      <c r="A4302" s="123"/>
      <c r="B4302" s="124"/>
      <c r="C4302" s="129"/>
      <c r="AR4302" s="123"/>
      <c r="AT4302" s="124"/>
    </row>
    <row r="4303" spans="1:46" x14ac:dyDescent="0.2">
      <c r="A4303" s="123"/>
      <c r="B4303" s="124"/>
      <c r="C4303" s="129"/>
      <c r="AR4303" s="123"/>
      <c r="AT4303" s="124"/>
    </row>
    <row r="4304" spans="1:46" x14ac:dyDescent="0.2">
      <c r="A4304" s="123"/>
      <c r="B4304" s="124"/>
      <c r="C4304" s="129"/>
      <c r="AR4304" s="123"/>
      <c r="AT4304" s="124"/>
    </row>
    <row r="4305" spans="1:46" x14ac:dyDescent="0.2">
      <c r="A4305" s="123"/>
      <c r="B4305" s="124"/>
      <c r="C4305" s="129"/>
      <c r="AR4305" s="123"/>
      <c r="AT4305" s="124"/>
    </row>
    <row r="4306" spans="1:46" x14ac:dyDescent="0.2">
      <c r="A4306" s="123"/>
      <c r="B4306" s="124"/>
      <c r="C4306" s="129"/>
      <c r="AR4306" s="123"/>
      <c r="AT4306" s="124"/>
    </row>
    <row r="4307" spans="1:46" x14ac:dyDescent="0.2">
      <c r="A4307" s="123"/>
      <c r="B4307" s="124"/>
      <c r="C4307" s="129"/>
      <c r="AR4307" s="123"/>
      <c r="AT4307" s="124"/>
    </row>
    <row r="4308" spans="1:46" x14ac:dyDescent="0.2">
      <c r="A4308" s="123"/>
      <c r="B4308" s="124"/>
      <c r="C4308" s="129"/>
      <c r="AR4308" s="123"/>
      <c r="AT4308" s="124"/>
    </row>
    <row r="4309" spans="1:46" x14ac:dyDescent="0.2">
      <c r="A4309" s="123"/>
      <c r="B4309" s="124"/>
      <c r="C4309" s="129"/>
      <c r="AR4309" s="123"/>
      <c r="AT4309" s="124"/>
    </row>
    <row r="4310" spans="1:46" x14ac:dyDescent="0.2">
      <c r="A4310" s="123"/>
      <c r="B4310" s="124"/>
      <c r="C4310" s="129"/>
      <c r="AR4310" s="123"/>
      <c r="AT4310" s="124"/>
    </row>
    <row r="4311" spans="1:46" x14ac:dyDescent="0.2">
      <c r="A4311" s="123"/>
      <c r="B4311" s="124"/>
      <c r="C4311" s="129"/>
      <c r="AR4311" s="123"/>
      <c r="AT4311" s="124"/>
    </row>
    <row r="4312" spans="1:46" x14ac:dyDescent="0.2">
      <c r="A4312" s="123"/>
      <c r="B4312" s="124"/>
      <c r="C4312" s="129"/>
      <c r="AR4312" s="123"/>
      <c r="AT4312" s="124"/>
    </row>
    <row r="4313" spans="1:46" x14ac:dyDescent="0.2">
      <c r="A4313" s="123"/>
      <c r="B4313" s="124"/>
      <c r="C4313" s="129"/>
      <c r="AR4313" s="123"/>
      <c r="AT4313" s="124"/>
    </row>
    <row r="4314" spans="1:46" x14ac:dyDescent="0.2">
      <c r="A4314" s="123"/>
      <c r="B4314" s="124"/>
      <c r="C4314" s="129"/>
      <c r="AR4314" s="123"/>
      <c r="AT4314" s="124"/>
    </row>
    <row r="4315" spans="1:46" x14ac:dyDescent="0.2">
      <c r="A4315" s="123"/>
      <c r="B4315" s="124"/>
      <c r="C4315" s="129"/>
      <c r="AR4315" s="123"/>
      <c r="AT4315" s="124"/>
    </row>
    <row r="4316" spans="1:46" x14ac:dyDescent="0.2">
      <c r="A4316" s="123"/>
      <c r="B4316" s="124"/>
      <c r="C4316" s="129"/>
      <c r="AR4316" s="123"/>
      <c r="AT4316" s="124"/>
    </row>
    <row r="4317" spans="1:46" x14ac:dyDescent="0.2">
      <c r="A4317" s="123"/>
      <c r="B4317" s="124"/>
      <c r="C4317" s="129"/>
      <c r="AR4317" s="123"/>
      <c r="AT4317" s="124"/>
    </row>
    <row r="4318" spans="1:46" x14ac:dyDescent="0.2">
      <c r="A4318" s="123"/>
      <c r="B4318" s="124"/>
      <c r="C4318" s="129"/>
      <c r="AR4318" s="123"/>
      <c r="AT4318" s="124"/>
    </row>
    <row r="4319" spans="1:46" x14ac:dyDescent="0.2">
      <c r="A4319" s="123"/>
      <c r="B4319" s="124"/>
      <c r="C4319" s="129"/>
      <c r="AR4319" s="123"/>
      <c r="AT4319" s="124"/>
    </row>
    <row r="4320" spans="1:46" x14ac:dyDescent="0.2">
      <c r="A4320" s="123"/>
      <c r="B4320" s="124"/>
      <c r="C4320" s="129"/>
      <c r="AR4320" s="123"/>
      <c r="AT4320" s="124"/>
    </row>
    <row r="4321" spans="1:46" x14ac:dyDescent="0.2">
      <c r="A4321" s="123"/>
      <c r="B4321" s="124"/>
      <c r="C4321" s="129"/>
      <c r="AR4321" s="123"/>
      <c r="AT4321" s="124"/>
    </row>
    <row r="4322" spans="1:46" x14ac:dyDescent="0.2">
      <c r="A4322" s="123"/>
      <c r="B4322" s="124"/>
      <c r="C4322" s="129"/>
      <c r="AR4322" s="123"/>
      <c r="AT4322" s="124"/>
    </row>
    <row r="4323" spans="1:46" x14ac:dyDescent="0.2">
      <c r="A4323" s="123"/>
      <c r="B4323" s="124"/>
      <c r="C4323" s="129"/>
      <c r="AR4323" s="123"/>
      <c r="AT4323" s="124"/>
    </row>
    <row r="4324" spans="1:46" x14ac:dyDescent="0.2">
      <c r="A4324" s="123"/>
      <c r="B4324" s="124"/>
      <c r="C4324" s="129"/>
      <c r="AR4324" s="123"/>
      <c r="AT4324" s="124"/>
    </row>
    <row r="4325" spans="1:46" x14ac:dyDescent="0.2">
      <c r="A4325" s="123"/>
      <c r="B4325" s="124"/>
      <c r="C4325" s="129"/>
      <c r="AR4325" s="123"/>
      <c r="AT4325" s="124"/>
    </row>
    <row r="4326" spans="1:46" x14ac:dyDescent="0.2">
      <c r="A4326" s="123"/>
      <c r="B4326" s="124"/>
      <c r="C4326" s="129"/>
      <c r="AR4326" s="123"/>
      <c r="AT4326" s="124"/>
    </row>
    <row r="4327" spans="1:46" x14ac:dyDescent="0.2">
      <c r="A4327" s="123"/>
      <c r="B4327" s="124"/>
      <c r="C4327" s="129"/>
      <c r="AR4327" s="123"/>
      <c r="AT4327" s="124"/>
    </row>
    <row r="4328" spans="1:46" x14ac:dyDescent="0.2">
      <c r="A4328" s="123"/>
      <c r="B4328" s="124"/>
      <c r="C4328" s="129"/>
      <c r="AR4328" s="123"/>
      <c r="AT4328" s="124"/>
    </row>
    <row r="4329" spans="1:46" x14ac:dyDescent="0.2">
      <c r="A4329" s="123"/>
      <c r="B4329" s="124"/>
      <c r="C4329" s="129"/>
      <c r="AR4329" s="123"/>
      <c r="AT4329" s="124"/>
    </row>
    <row r="4330" spans="1:46" x14ac:dyDescent="0.2">
      <c r="A4330" s="123"/>
      <c r="B4330" s="124"/>
      <c r="C4330" s="129"/>
      <c r="AR4330" s="123"/>
      <c r="AT4330" s="124"/>
    </row>
    <row r="4331" spans="1:46" x14ac:dyDescent="0.2">
      <c r="A4331" s="123"/>
      <c r="B4331" s="124"/>
      <c r="C4331" s="129"/>
      <c r="AR4331" s="123"/>
      <c r="AT4331" s="124"/>
    </row>
    <row r="4332" spans="1:46" x14ac:dyDescent="0.2">
      <c r="A4332" s="123"/>
      <c r="B4332" s="124"/>
      <c r="C4332" s="129"/>
      <c r="AR4332" s="123"/>
      <c r="AT4332" s="124"/>
    </row>
    <row r="4333" spans="1:46" x14ac:dyDescent="0.2">
      <c r="A4333" s="123"/>
      <c r="B4333" s="124"/>
      <c r="C4333" s="129"/>
      <c r="AR4333" s="123"/>
      <c r="AT4333" s="124"/>
    </row>
    <row r="4334" spans="1:46" x14ac:dyDescent="0.2">
      <c r="A4334" s="123"/>
      <c r="B4334" s="124"/>
      <c r="C4334" s="129"/>
      <c r="AR4334" s="123"/>
      <c r="AT4334" s="124"/>
    </row>
    <row r="4335" spans="1:46" x14ac:dyDescent="0.2">
      <c r="A4335" s="123"/>
      <c r="B4335" s="124"/>
      <c r="C4335" s="129"/>
      <c r="AR4335" s="123"/>
      <c r="AT4335" s="124"/>
    </row>
    <row r="4336" spans="1:46" x14ac:dyDescent="0.2">
      <c r="A4336" s="123"/>
      <c r="B4336" s="124"/>
      <c r="C4336" s="129"/>
      <c r="AR4336" s="123"/>
      <c r="AT4336" s="124"/>
    </row>
    <row r="4337" spans="1:46" x14ac:dyDescent="0.2">
      <c r="A4337" s="123"/>
      <c r="B4337" s="124"/>
      <c r="C4337" s="129"/>
      <c r="AR4337" s="123"/>
      <c r="AT4337" s="124"/>
    </row>
    <row r="4338" spans="1:46" x14ac:dyDescent="0.2">
      <c r="A4338" s="123"/>
      <c r="B4338" s="124"/>
      <c r="C4338" s="129"/>
      <c r="AR4338" s="123"/>
      <c r="AT4338" s="124"/>
    </row>
    <row r="4339" spans="1:46" x14ac:dyDescent="0.2">
      <c r="A4339" s="123"/>
      <c r="B4339" s="124"/>
      <c r="C4339" s="129"/>
      <c r="AR4339" s="123"/>
      <c r="AT4339" s="124"/>
    </row>
    <row r="4340" spans="1:46" x14ac:dyDescent="0.2">
      <c r="A4340" s="123"/>
      <c r="B4340" s="124"/>
      <c r="C4340" s="129"/>
      <c r="AR4340" s="123"/>
      <c r="AT4340" s="124"/>
    </row>
    <row r="4341" spans="1:46" x14ac:dyDescent="0.2">
      <c r="A4341" s="123"/>
      <c r="B4341" s="124"/>
      <c r="C4341" s="129"/>
      <c r="AR4341" s="123"/>
      <c r="AT4341" s="124"/>
    </row>
    <row r="4342" spans="1:46" x14ac:dyDescent="0.2">
      <c r="A4342" s="123"/>
      <c r="B4342" s="124"/>
      <c r="C4342" s="129"/>
      <c r="AR4342" s="123"/>
      <c r="AT4342" s="124"/>
    </row>
    <row r="4343" spans="1:46" x14ac:dyDescent="0.2">
      <c r="A4343" s="123"/>
      <c r="B4343" s="124"/>
      <c r="C4343" s="129"/>
      <c r="AR4343" s="123"/>
      <c r="AT4343" s="124"/>
    </row>
    <row r="4344" spans="1:46" x14ac:dyDescent="0.2">
      <c r="A4344" s="123"/>
      <c r="B4344" s="124"/>
      <c r="C4344" s="129"/>
      <c r="AR4344" s="123"/>
      <c r="AT4344" s="124"/>
    </row>
    <row r="4345" spans="1:46" x14ac:dyDescent="0.2">
      <c r="A4345" s="123"/>
      <c r="B4345" s="124"/>
      <c r="C4345" s="129"/>
      <c r="AR4345" s="123"/>
      <c r="AT4345" s="124"/>
    </row>
    <row r="4346" spans="1:46" x14ac:dyDescent="0.2">
      <c r="A4346" s="123"/>
      <c r="B4346" s="124"/>
      <c r="C4346" s="129"/>
      <c r="AR4346" s="123"/>
      <c r="AT4346" s="124"/>
    </row>
    <row r="4347" spans="1:46" x14ac:dyDescent="0.2">
      <c r="A4347" s="123"/>
      <c r="B4347" s="124"/>
      <c r="C4347" s="129"/>
      <c r="AR4347" s="123"/>
      <c r="AT4347" s="124"/>
    </row>
    <row r="4348" spans="1:46" x14ac:dyDescent="0.2">
      <c r="A4348" s="123"/>
      <c r="B4348" s="124"/>
      <c r="C4348" s="129"/>
      <c r="AR4348" s="123"/>
      <c r="AT4348" s="124"/>
    </row>
    <row r="4349" spans="1:46" x14ac:dyDescent="0.2">
      <c r="A4349" s="123"/>
      <c r="B4349" s="124"/>
      <c r="C4349" s="129"/>
      <c r="AR4349" s="123"/>
      <c r="AT4349" s="124"/>
    </row>
    <row r="4350" spans="1:46" x14ac:dyDescent="0.2">
      <c r="A4350" s="123"/>
      <c r="B4350" s="124"/>
      <c r="C4350" s="129"/>
      <c r="AR4350" s="123"/>
      <c r="AT4350" s="124"/>
    </row>
    <row r="4351" spans="1:46" x14ac:dyDescent="0.2">
      <c r="A4351" s="123"/>
      <c r="B4351" s="124"/>
      <c r="C4351" s="129"/>
      <c r="AR4351" s="123"/>
      <c r="AT4351" s="124"/>
    </row>
    <row r="4352" spans="1:46" x14ac:dyDescent="0.2">
      <c r="A4352" s="123"/>
      <c r="B4352" s="124"/>
      <c r="C4352" s="129"/>
      <c r="AR4352" s="123"/>
      <c r="AT4352" s="124"/>
    </row>
    <row r="4353" spans="1:46" x14ac:dyDescent="0.2">
      <c r="A4353" s="123"/>
      <c r="B4353" s="124"/>
      <c r="C4353" s="129"/>
      <c r="AR4353" s="123"/>
      <c r="AT4353" s="124"/>
    </row>
    <row r="4354" spans="1:46" x14ac:dyDescent="0.2">
      <c r="A4354" s="123"/>
      <c r="B4354" s="124"/>
      <c r="C4354" s="129"/>
      <c r="AR4354" s="123"/>
      <c r="AT4354" s="124"/>
    </row>
    <row r="4355" spans="1:46" x14ac:dyDescent="0.2">
      <c r="A4355" s="123"/>
      <c r="B4355" s="124"/>
      <c r="C4355" s="129"/>
      <c r="AR4355" s="123"/>
      <c r="AT4355" s="124"/>
    </row>
    <row r="4356" spans="1:46" x14ac:dyDescent="0.2">
      <c r="A4356" s="123"/>
      <c r="B4356" s="124"/>
      <c r="C4356" s="129"/>
      <c r="AR4356" s="123"/>
      <c r="AT4356" s="124"/>
    </row>
    <row r="4357" spans="1:46" x14ac:dyDescent="0.2">
      <c r="A4357" s="123"/>
      <c r="B4357" s="124"/>
      <c r="C4357" s="129"/>
      <c r="AR4357" s="123"/>
      <c r="AT4357" s="124"/>
    </row>
    <row r="4358" spans="1:46" x14ac:dyDescent="0.2">
      <c r="A4358" s="123"/>
      <c r="B4358" s="124"/>
      <c r="C4358" s="129"/>
      <c r="AR4358" s="123"/>
      <c r="AT4358" s="124"/>
    </row>
    <row r="4359" spans="1:46" x14ac:dyDescent="0.2">
      <c r="A4359" s="123"/>
      <c r="B4359" s="124"/>
      <c r="C4359" s="129"/>
      <c r="AR4359" s="123"/>
      <c r="AT4359" s="124"/>
    </row>
    <row r="4360" spans="1:46" x14ac:dyDescent="0.2">
      <c r="A4360" s="123"/>
      <c r="B4360" s="124"/>
      <c r="C4360" s="129"/>
      <c r="AR4360" s="123"/>
      <c r="AT4360" s="124"/>
    </row>
    <row r="4361" spans="1:46" x14ac:dyDescent="0.2">
      <c r="A4361" s="123"/>
      <c r="B4361" s="124"/>
      <c r="C4361" s="129"/>
      <c r="AR4361" s="123"/>
      <c r="AT4361" s="124"/>
    </row>
    <row r="4362" spans="1:46" x14ac:dyDescent="0.2">
      <c r="A4362" s="123"/>
      <c r="B4362" s="124"/>
      <c r="C4362" s="129"/>
      <c r="AR4362" s="123"/>
      <c r="AT4362" s="124"/>
    </row>
    <row r="4363" spans="1:46" x14ac:dyDescent="0.2">
      <c r="A4363" s="123"/>
      <c r="B4363" s="124"/>
      <c r="C4363" s="129"/>
      <c r="AR4363" s="123"/>
      <c r="AT4363" s="124"/>
    </row>
    <row r="4364" spans="1:46" x14ac:dyDescent="0.2">
      <c r="A4364" s="123"/>
      <c r="B4364" s="124"/>
      <c r="C4364" s="129"/>
      <c r="AR4364" s="123"/>
      <c r="AT4364" s="124"/>
    </row>
    <row r="4365" spans="1:46" x14ac:dyDescent="0.2">
      <c r="A4365" s="123"/>
      <c r="B4365" s="124"/>
      <c r="C4365" s="129"/>
      <c r="AR4365" s="123"/>
      <c r="AT4365" s="124"/>
    </row>
    <row r="4366" spans="1:46" x14ac:dyDescent="0.2">
      <c r="A4366" s="123"/>
      <c r="B4366" s="124"/>
      <c r="C4366" s="129"/>
      <c r="AR4366" s="123"/>
      <c r="AT4366" s="124"/>
    </row>
    <row r="4367" spans="1:46" x14ac:dyDescent="0.2">
      <c r="A4367" s="123"/>
      <c r="B4367" s="124"/>
      <c r="C4367" s="129"/>
      <c r="AR4367" s="123"/>
      <c r="AT4367" s="124"/>
    </row>
    <row r="4368" spans="1:46" x14ac:dyDescent="0.2">
      <c r="A4368" s="123"/>
      <c r="B4368" s="124"/>
      <c r="C4368" s="129"/>
      <c r="AR4368" s="123"/>
      <c r="AT4368" s="124"/>
    </row>
    <row r="4369" spans="1:46" x14ac:dyDescent="0.2">
      <c r="A4369" s="123"/>
      <c r="B4369" s="124"/>
      <c r="C4369" s="129"/>
      <c r="AR4369" s="123"/>
      <c r="AT4369" s="124"/>
    </row>
    <row r="4370" spans="1:46" x14ac:dyDescent="0.2">
      <c r="A4370" s="123"/>
      <c r="B4370" s="124"/>
      <c r="C4370" s="129"/>
      <c r="AR4370" s="123"/>
      <c r="AT4370" s="124"/>
    </row>
    <row r="4371" spans="1:46" x14ac:dyDescent="0.2">
      <c r="A4371" s="123"/>
      <c r="B4371" s="124"/>
      <c r="C4371" s="129"/>
      <c r="AR4371" s="123"/>
      <c r="AT4371" s="124"/>
    </row>
    <row r="4372" spans="1:46" x14ac:dyDescent="0.2">
      <c r="A4372" s="123"/>
      <c r="B4372" s="124"/>
      <c r="C4372" s="129"/>
      <c r="AR4372" s="123"/>
      <c r="AT4372" s="124"/>
    </row>
    <row r="4373" spans="1:46" x14ac:dyDescent="0.2">
      <c r="A4373" s="123"/>
      <c r="B4373" s="124"/>
      <c r="C4373" s="129"/>
      <c r="AR4373" s="123"/>
      <c r="AT4373" s="124"/>
    </row>
    <row r="4374" spans="1:46" x14ac:dyDescent="0.2">
      <c r="A4374" s="123"/>
      <c r="B4374" s="124"/>
      <c r="C4374" s="129"/>
      <c r="AR4374" s="123"/>
      <c r="AT4374" s="124"/>
    </row>
    <row r="4375" spans="1:46" x14ac:dyDescent="0.2">
      <c r="A4375" s="123"/>
      <c r="B4375" s="124"/>
      <c r="C4375" s="129"/>
      <c r="AR4375" s="123"/>
      <c r="AT4375" s="124"/>
    </row>
    <row r="4376" spans="1:46" x14ac:dyDescent="0.2">
      <c r="A4376" s="123"/>
      <c r="B4376" s="124"/>
      <c r="C4376" s="129"/>
      <c r="AR4376" s="123"/>
      <c r="AT4376" s="124"/>
    </row>
    <row r="4377" spans="1:46" x14ac:dyDescent="0.2">
      <c r="A4377" s="123"/>
      <c r="B4377" s="124"/>
      <c r="C4377" s="129"/>
      <c r="AR4377" s="123"/>
      <c r="AT4377" s="124"/>
    </row>
    <row r="4378" spans="1:46" x14ac:dyDescent="0.2">
      <c r="A4378" s="123"/>
      <c r="B4378" s="124"/>
      <c r="C4378" s="129"/>
      <c r="AR4378" s="123"/>
      <c r="AT4378" s="124"/>
    </row>
    <row r="4379" spans="1:46" x14ac:dyDescent="0.2">
      <c r="A4379" s="123"/>
      <c r="B4379" s="124"/>
      <c r="C4379" s="129"/>
      <c r="AR4379" s="123"/>
      <c r="AT4379" s="124"/>
    </row>
    <row r="4380" spans="1:46" x14ac:dyDescent="0.2">
      <c r="A4380" s="123"/>
      <c r="B4380" s="124"/>
      <c r="C4380" s="129"/>
      <c r="AR4380" s="123"/>
      <c r="AT4380" s="124"/>
    </row>
    <row r="4381" spans="1:46" x14ac:dyDescent="0.2">
      <c r="A4381" s="123"/>
      <c r="B4381" s="124"/>
      <c r="C4381" s="129"/>
      <c r="AR4381" s="123"/>
      <c r="AT4381" s="124"/>
    </row>
    <row r="4382" spans="1:46" x14ac:dyDescent="0.2">
      <c r="A4382" s="123"/>
      <c r="B4382" s="124"/>
      <c r="C4382" s="129"/>
      <c r="AR4382" s="123"/>
      <c r="AT4382" s="124"/>
    </row>
    <row r="4383" spans="1:46" x14ac:dyDescent="0.2">
      <c r="A4383" s="123"/>
      <c r="B4383" s="124"/>
      <c r="C4383" s="129"/>
      <c r="AR4383" s="123"/>
      <c r="AT4383" s="124"/>
    </row>
    <row r="4384" spans="1:46" x14ac:dyDescent="0.2">
      <c r="A4384" s="123"/>
      <c r="B4384" s="124"/>
      <c r="C4384" s="129"/>
      <c r="AR4384" s="123"/>
      <c r="AT4384" s="124"/>
    </row>
    <row r="4385" spans="1:46" x14ac:dyDescent="0.2">
      <c r="A4385" s="123"/>
      <c r="B4385" s="124"/>
      <c r="C4385" s="129"/>
      <c r="AR4385" s="123"/>
      <c r="AT4385" s="124"/>
    </row>
    <row r="4386" spans="1:46" x14ac:dyDescent="0.2">
      <c r="A4386" s="123"/>
      <c r="B4386" s="124"/>
      <c r="C4386" s="129"/>
      <c r="AR4386" s="123"/>
      <c r="AT4386" s="124"/>
    </row>
    <row r="4387" spans="1:46" x14ac:dyDescent="0.2">
      <c r="A4387" s="123"/>
      <c r="B4387" s="124"/>
      <c r="C4387" s="129"/>
      <c r="AR4387" s="123"/>
      <c r="AT4387" s="124"/>
    </row>
    <row r="4388" spans="1:46" x14ac:dyDescent="0.2">
      <c r="A4388" s="123"/>
      <c r="B4388" s="124"/>
      <c r="C4388" s="129"/>
      <c r="AR4388" s="123"/>
      <c r="AT4388" s="124"/>
    </row>
    <row r="4389" spans="1:46" x14ac:dyDescent="0.2">
      <c r="A4389" s="123"/>
      <c r="B4389" s="124"/>
      <c r="C4389" s="129"/>
      <c r="AR4389" s="123"/>
      <c r="AT4389" s="124"/>
    </row>
    <row r="4390" spans="1:46" x14ac:dyDescent="0.2">
      <c r="A4390" s="123"/>
      <c r="B4390" s="124"/>
      <c r="C4390" s="129"/>
      <c r="AR4390" s="123"/>
      <c r="AT4390" s="124"/>
    </row>
    <row r="4391" spans="1:46" x14ac:dyDescent="0.2">
      <c r="A4391" s="123"/>
      <c r="B4391" s="124"/>
      <c r="C4391" s="129"/>
      <c r="AR4391" s="123"/>
      <c r="AT4391" s="124"/>
    </row>
    <row r="4392" spans="1:46" x14ac:dyDescent="0.2">
      <c r="A4392" s="123"/>
      <c r="B4392" s="124"/>
      <c r="C4392" s="129"/>
      <c r="AR4392" s="123"/>
      <c r="AT4392" s="124"/>
    </row>
    <row r="4393" spans="1:46" x14ac:dyDescent="0.2">
      <c r="A4393" s="123"/>
      <c r="B4393" s="124"/>
      <c r="C4393" s="129"/>
      <c r="AR4393" s="123"/>
      <c r="AT4393" s="124"/>
    </row>
    <row r="4394" spans="1:46" x14ac:dyDescent="0.2">
      <c r="A4394" s="123"/>
      <c r="B4394" s="124"/>
      <c r="C4394" s="129"/>
      <c r="AR4394" s="123"/>
      <c r="AT4394" s="124"/>
    </row>
    <row r="4395" spans="1:46" x14ac:dyDescent="0.2">
      <c r="A4395" s="123"/>
      <c r="B4395" s="124"/>
      <c r="C4395" s="129"/>
      <c r="AR4395" s="123"/>
      <c r="AT4395" s="124"/>
    </row>
    <row r="4396" spans="1:46" x14ac:dyDescent="0.2">
      <c r="A4396" s="123"/>
      <c r="B4396" s="124"/>
      <c r="C4396" s="129"/>
      <c r="AR4396" s="123"/>
      <c r="AT4396" s="124"/>
    </row>
    <row r="4397" spans="1:46" x14ac:dyDescent="0.2">
      <c r="A4397" s="123"/>
      <c r="B4397" s="124"/>
      <c r="C4397" s="129"/>
      <c r="AR4397" s="123"/>
      <c r="AT4397" s="124"/>
    </row>
    <row r="4398" spans="1:46" x14ac:dyDescent="0.2">
      <c r="A4398" s="123"/>
      <c r="B4398" s="124"/>
      <c r="C4398" s="129"/>
      <c r="AR4398" s="123"/>
      <c r="AT4398" s="124"/>
    </row>
    <row r="4399" spans="1:46" x14ac:dyDescent="0.2">
      <c r="A4399" s="123"/>
      <c r="B4399" s="124"/>
      <c r="C4399" s="129"/>
      <c r="AR4399" s="123"/>
      <c r="AT4399" s="124"/>
    </row>
    <row r="4400" spans="1:46" x14ac:dyDescent="0.2">
      <c r="A4400" s="123"/>
      <c r="B4400" s="124"/>
      <c r="C4400" s="129"/>
      <c r="AR4400" s="123"/>
      <c r="AT4400" s="124"/>
    </row>
    <row r="4401" spans="1:46" x14ac:dyDescent="0.2">
      <c r="A4401" s="123"/>
      <c r="B4401" s="124"/>
      <c r="C4401" s="129"/>
      <c r="AR4401" s="123"/>
      <c r="AT4401" s="124"/>
    </row>
    <row r="4402" spans="1:46" x14ac:dyDescent="0.2">
      <c r="A4402" s="123"/>
      <c r="B4402" s="124"/>
      <c r="C4402" s="129"/>
      <c r="AR4402" s="123"/>
      <c r="AT4402" s="124"/>
    </row>
    <row r="4403" spans="1:46" x14ac:dyDescent="0.2">
      <c r="A4403" s="123"/>
      <c r="B4403" s="124"/>
      <c r="C4403" s="129"/>
      <c r="AR4403" s="123"/>
      <c r="AT4403" s="124"/>
    </row>
    <row r="4404" spans="1:46" x14ac:dyDescent="0.2">
      <c r="A4404" s="123"/>
      <c r="B4404" s="124"/>
      <c r="C4404" s="129"/>
      <c r="AR4404" s="123"/>
      <c r="AT4404" s="124"/>
    </row>
    <row r="4405" spans="1:46" x14ac:dyDescent="0.2">
      <c r="A4405" s="123"/>
      <c r="B4405" s="124"/>
      <c r="C4405" s="129"/>
      <c r="AR4405" s="123"/>
      <c r="AT4405" s="124"/>
    </row>
    <row r="4406" spans="1:46" x14ac:dyDescent="0.2">
      <c r="A4406" s="123"/>
      <c r="B4406" s="124"/>
      <c r="C4406" s="129"/>
      <c r="AR4406" s="123"/>
      <c r="AT4406" s="124"/>
    </row>
    <row r="4407" spans="1:46" x14ac:dyDescent="0.2">
      <c r="A4407" s="123"/>
      <c r="B4407" s="124"/>
      <c r="C4407" s="129"/>
      <c r="AR4407" s="123"/>
      <c r="AT4407" s="124"/>
    </row>
    <row r="4408" spans="1:46" x14ac:dyDescent="0.2">
      <c r="A4408" s="123"/>
      <c r="B4408" s="124"/>
      <c r="C4408" s="129"/>
      <c r="AR4408" s="123"/>
      <c r="AT4408" s="124"/>
    </row>
    <row r="4409" spans="1:46" x14ac:dyDescent="0.2">
      <c r="A4409" s="123"/>
      <c r="B4409" s="124"/>
      <c r="C4409" s="129"/>
      <c r="AR4409" s="123"/>
      <c r="AT4409" s="124"/>
    </row>
    <row r="4410" spans="1:46" x14ac:dyDescent="0.2">
      <c r="A4410" s="123"/>
      <c r="B4410" s="124"/>
      <c r="C4410" s="129"/>
      <c r="AR4410" s="123"/>
      <c r="AT4410" s="124"/>
    </row>
    <row r="4411" spans="1:46" x14ac:dyDescent="0.2">
      <c r="A4411" s="123"/>
      <c r="B4411" s="124"/>
      <c r="C4411" s="129"/>
      <c r="AR4411" s="123"/>
      <c r="AT4411" s="124"/>
    </row>
    <row r="4412" spans="1:46" x14ac:dyDescent="0.2">
      <c r="A4412" s="123"/>
      <c r="B4412" s="124"/>
      <c r="C4412" s="129"/>
      <c r="AR4412" s="123"/>
      <c r="AT4412" s="124"/>
    </row>
    <row r="4413" spans="1:46" x14ac:dyDescent="0.2">
      <c r="A4413" s="123"/>
      <c r="B4413" s="124"/>
      <c r="C4413" s="129"/>
      <c r="AR4413" s="123"/>
      <c r="AT4413" s="124"/>
    </row>
    <row r="4414" spans="1:46" x14ac:dyDescent="0.2">
      <c r="A4414" s="123"/>
      <c r="B4414" s="124"/>
      <c r="C4414" s="129"/>
      <c r="AR4414" s="123"/>
      <c r="AT4414" s="124"/>
    </row>
    <row r="4415" spans="1:46" x14ac:dyDescent="0.2">
      <c r="A4415" s="123"/>
      <c r="B4415" s="124"/>
      <c r="C4415" s="129"/>
      <c r="AR4415" s="123"/>
      <c r="AT4415" s="124"/>
    </row>
    <row r="4416" spans="1:46" x14ac:dyDescent="0.2">
      <c r="A4416" s="123"/>
      <c r="B4416" s="124"/>
      <c r="C4416" s="129"/>
      <c r="AR4416" s="123"/>
      <c r="AT4416" s="124"/>
    </row>
    <row r="4417" spans="1:46" x14ac:dyDescent="0.2">
      <c r="A4417" s="123"/>
      <c r="B4417" s="124"/>
      <c r="C4417" s="129"/>
      <c r="AR4417" s="123"/>
      <c r="AT4417" s="124"/>
    </row>
    <row r="4418" spans="1:46" x14ac:dyDescent="0.2">
      <c r="A4418" s="123"/>
      <c r="B4418" s="124"/>
      <c r="C4418" s="129"/>
      <c r="AR4418" s="123"/>
      <c r="AT4418" s="124"/>
    </row>
    <row r="4419" spans="1:46" x14ac:dyDescent="0.2">
      <c r="A4419" s="123"/>
      <c r="B4419" s="124"/>
      <c r="C4419" s="129"/>
      <c r="AR4419" s="123"/>
      <c r="AT4419" s="124"/>
    </row>
    <row r="4420" spans="1:46" x14ac:dyDescent="0.2">
      <c r="A4420" s="123"/>
      <c r="B4420" s="124"/>
      <c r="C4420" s="129"/>
      <c r="AR4420" s="123"/>
      <c r="AT4420" s="124"/>
    </row>
    <row r="4421" spans="1:46" x14ac:dyDescent="0.2">
      <c r="A4421" s="123"/>
      <c r="B4421" s="124"/>
      <c r="C4421" s="129"/>
      <c r="AR4421" s="123"/>
      <c r="AT4421" s="124"/>
    </row>
    <row r="4422" spans="1:46" x14ac:dyDescent="0.2">
      <c r="A4422" s="123"/>
      <c r="B4422" s="124"/>
      <c r="C4422" s="129"/>
      <c r="AR4422" s="123"/>
      <c r="AT4422" s="124"/>
    </row>
    <row r="4423" spans="1:46" x14ac:dyDescent="0.2">
      <c r="A4423" s="123"/>
      <c r="B4423" s="124"/>
      <c r="C4423" s="129"/>
      <c r="AR4423" s="123"/>
      <c r="AT4423" s="124"/>
    </row>
    <row r="4424" spans="1:46" x14ac:dyDescent="0.2">
      <c r="A4424" s="123"/>
      <c r="B4424" s="124"/>
      <c r="C4424" s="129"/>
      <c r="AR4424" s="123"/>
      <c r="AT4424" s="124"/>
    </row>
    <row r="4425" spans="1:46" x14ac:dyDescent="0.2">
      <c r="A4425" s="123"/>
      <c r="B4425" s="124"/>
      <c r="C4425" s="129"/>
      <c r="AR4425" s="123"/>
      <c r="AT4425" s="124"/>
    </row>
    <row r="4426" spans="1:46" x14ac:dyDescent="0.2">
      <c r="A4426" s="123"/>
      <c r="B4426" s="124"/>
      <c r="C4426" s="129"/>
      <c r="AR4426" s="123"/>
      <c r="AT4426" s="124"/>
    </row>
    <row r="4427" spans="1:46" x14ac:dyDescent="0.2">
      <c r="A4427" s="123"/>
      <c r="B4427" s="124"/>
      <c r="C4427" s="129"/>
      <c r="AR4427" s="123"/>
      <c r="AT4427" s="124"/>
    </row>
    <row r="4428" spans="1:46" x14ac:dyDescent="0.2">
      <c r="A4428" s="123"/>
      <c r="B4428" s="124"/>
      <c r="C4428" s="129"/>
      <c r="AR4428" s="123"/>
      <c r="AT4428" s="124"/>
    </row>
    <row r="4429" spans="1:46" x14ac:dyDescent="0.2">
      <c r="A4429" s="123"/>
      <c r="B4429" s="124"/>
      <c r="C4429" s="129"/>
      <c r="AR4429" s="123"/>
      <c r="AT4429" s="124"/>
    </row>
    <row r="4430" spans="1:46" x14ac:dyDescent="0.2">
      <c r="A4430" s="123"/>
      <c r="B4430" s="124"/>
      <c r="C4430" s="129"/>
      <c r="AR4430" s="123"/>
      <c r="AT4430" s="124"/>
    </row>
    <row r="4431" spans="1:46" x14ac:dyDescent="0.2">
      <c r="A4431" s="123"/>
      <c r="B4431" s="124"/>
      <c r="C4431" s="129"/>
      <c r="AR4431" s="123"/>
      <c r="AT4431" s="124"/>
    </row>
    <row r="4432" spans="1:46" x14ac:dyDescent="0.2">
      <c r="A4432" s="123"/>
      <c r="B4432" s="124"/>
      <c r="C4432" s="129"/>
      <c r="AR4432" s="123"/>
      <c r="AT4432" s="124"/>
    </row>
    <row r="4433" spans="1:46" x14ac:dyDescent="0.2">
      <c r="A4433" s="123"/>
      <c r="B4433" s="124"/>
      <c r="C4433" s="129"/>
      <c r="AR4433" s="123"/>
      <c r="AT4433" s="124"/>
    </row>
    <row r="4434" spans="1:46" x14ac:dyDescent="0.2">
      <c r="A4434" s="123"/>
      <c r="B4434" s="124"/>
      <c r="C4434" s="129"/>
      <c r="AR4434" s="123"/>
      <c r="AT4434" s="124"/>
    </row>
    <row r="4435" spans="1:46" x14ac:dyDescent="0.2">
      <c r="A4435" s="123"/>
      <c r="B4435" s="124"/>
      <c r="C4435" s="129"/>
      <c r="AR4435" s="123"/>
      <c r="AT4435" s="124"/>
    </row>
    <row r="4436" spans="1:46" x14ac:dyDescent="0.2">
      <c r="A4436" s="123"/>
      <c r="B4436" s="124"/>
      <c r="C4436" s="129"/>
      <c r="AR4436" s="123"/>
      <c r="AT4436" s="124"/>
    </row>
    <row r="4437" spans="1:46" x14ac:dyDescent="0.2">
      <c r="A4437" s="123"/>
      <c r="B4437" s="124"/>
      <c r="C4437" s="129"/>
      <c r="AR4437" s="123"/>
      <c r="AT4437" s="124"/>
    </row>
    <row r="4438" spans="1:46" x14ac:dyDescent="0.2">
      <c r="A4438" s="123"/>
      <c r="B4438" s="124"/>
      <c r="C4438" s="129"/>
      <c r="AR4438" s="123"/>
      <c r="AT4438" s="124"/>
    </row>
    <row r="4439" spans="1:46" x14ac:dyDescent="0.2">
      <c r="A4439" s="123"/>
      <c r="B4439" s="124"/>
      <c r="C4439" s="129"/>
      <c r="AR4439" s="123"/>
      <c r="AT4439" s="124"/>
    </row>
    <row r="4440" spans="1:46" x14ac:dyDescent="0.2">
      <c r="A4440" s="123"/>
      <c r="B4440" s="124"/>
      <c r="C4440" s="129"/>
      <c r="AR4440" s="123"/>
      <c r="AT4440" s="124"/>
    </row>
    <row r="4441" spans="1:46" x14ac:dyDescent="0.2">
      <c r="A4441" s="123"/>
      <c r="B4441" s="124"/>
      <c r="C4441" s="129"/>
      <c r="AR4441" s="123"/>
      <c r="AT4441" s="124"/>
    </row>
    <row r="4442" spans="1:46" x14ac:dyDescent="0.2">
      <c r="A4442" s="123"/>
      <c r="B4442" s="124"/>
      <c r="C4442" s="129"/>
      <c r="AR4442" s="123"/>
      <c r="AT4442" s="124"/>
    </row>
    <row r="4443" spans="1:46" x14ac:dyDescent="0.2">
      <c r="A4443" s="123"/>
      <c r="B4443" s="124"/>
      <c r="C4443" s="129"/>
      <c r="AR4443" s="123"/>
      <c r="AT4443" s="124"/>
    </row>
    <row r="4444" spans="1:46" x14ac:dyDescent="0.2">
      <c r="A4444" s="123"/>
      <c r="B4444" s="124"/>
      <c r="C4444" s="129"/>
      <c r="AR4444" s="123"/>
      <c r="AT4444" s="124"/>
    </row>
    <row r="4445" spans="1:46" x14ac:dyDescent="0.2">
      <c r="A4445" s="123"/>
      <c r="B4445" s="124"/>
      <c r="C4445" s="129"/>
      <c r="AR4445" s="123"/>
      <c r="AT4445" s="124"/>
    </row>
    <row r="4446" spans="1:46" x14ac:dyDescent="0.2">
      <c r="A4446" s="123"/>
      <c r="B4446" s="124"/>
      <c r="C4446" s="129"/>
      <c r="AR4446" s="123"/>
      <c r="AT4446" s="124"/>
    </row>
    <row r="4447" spans="1:46" x14ac:dyDescent="0.2">
      <c r="A4447" s="123"/>
      <c r="B4447" s="124"/>
      <c r="C4447" s="129"/>
      <c r="AR4447" s="123"/>
      <c r="AT4447" s="124"/>
    </row>
    <row r="4448" spans="1:46" x14ac:dyDescent="0.2">
      <c r="A4448" s="123"/>
      <c r="B4448" s="124"/>
      <c r="C4448" s="129"/>
      <c r="AR4448" s="123"/>
      <c r="AT4448" s="124"/>
    </row>
    <row r="4449" spans="1:46" x14ac:dyDescent="0.2">
      <c r="A4449" s="123"/>
      <c r="B4449" s="124"/>
      <c r="C4449" s="129"/>
      <c r="AR4449" s="123"/>
      <c r="AT4449" s="124"/>
    </row>
    <row r="4450" spans="1:46" x14ac:dyDescent="0.2">
      <c r="A4450" s="123"/>
      <c r="B4450" s="124"/>
      <c r="C4450" s="129"/>
      <c r="AR4450" s="123"/>
      <c r="AT4450" s="124"/>
    </row>
    <row r="4451" spans="1:46" x14ac:dyDescent="0.2">
      <c r="A4451" s="123"/>
      <c r="B4451" s="124"/>
      <c r="C4451" s="129"/>
      <c r="AR4451" s="123"/>
      <c r="AT4451" s="124"/>
    </row>
    <row r="4452" spans="1:46" x14ac:dyDescent="0.2">
      <c r="A4452" s="123"/>
      <c r="B4452" s="124"/>
      <c r="C4452" s="129"/>
      <c r="AR4452" s="123"/>
      <c r="AT4452" s="124"/>
    </row>
    <row r="4453" spans="1:46" x14ac:dyDescent="0.2">
      <c r="A4453" s="123"/>
      <c r="B4453" s="124"/>
      <c r="C4453" s="129"/>
      <c r="AR4453" s="123"/>
      <c r="AT4453" s="124"/>
    </row>
    <row r="4454" spans="1:46" x14ac:dyDescent="0.2">
      <c r="A4454" s="123"/>
      <c r="B4454" s="124"/>
      <c r="C4454" s="129"/>
      <c r="AR4454" s="123"/>
      <c r="AT4454" s="124"/>
    </row>
    <row r="4455" spans="1:46" x14ac:dyDescent="0.2">
      <c r="A4455" s="123"/>
      <c r="B4455" s="124"/>
      <c r="C4455" s="129"/>
      <c r="AR4455" s="123"/>
      <c r="AT4455" s="124"/>
    </row>
    <row r="4456" spans="1:46" x14ac:dyDescent="0.2">
      <c r="A4456" s="123"/>
      <c r="B4456" s="124"/>
      <c r="C4456" s="129"/>
      <c r="AR4456" s="123"/>
      <c r="AT4456" s="124"/>
    </row>
    <row r="4457" spans="1:46" x14ac:dyDescent="0.2">
      <c r="A4457" s="123"/>
      <c r="B4457" s="124"/>
      <c r="C4457" s="129"/>
      <c r="AR4457" s="123"/>
      <c r="AT4457" s="124"/>
    </row>
    <row r="4458" spans="1:46" x14ac:dyDescent="0.2">
      <c r="A4458" s="123"/>
      <c r="B4458" s="124"/>
      <c r="C4458" s="129"/>
      <c r="AR4458" s="123"/>
      <c r="AT4458" s="124"/>
    </row>
    <row r="4459" spans="1:46" x14ac:dyDescent="0.2">
      <c r="A4459" s="123"/>
      <c r="B4459" s="124"/>
      <c r="C4459" s="129"/>
      <c r="AR4459" s="123"/>
      <c r="AT4459" s="124"/>
    </row>
    <row r="4460" spans="1:46" x14ac:dyDescent="0.2">
      <c r="A4460" s="123"/>
      <c r="B4460" s="124"/>
      <c r="C4460" s="129"/>
      <c r="AR4460" s="123"/>
      <c r="AT4460" s="124"/>
    </row>
    <row r="4461" spans="1:46" x14ac:dyDescent="0.2">
      <c r="A4461" s="123"/>
      <c r="B4461" s="124"/>
      <c r="C4461" s="129"/>
      <c r="AR4461" s="123"/>
      <c r="AT4461" s="124"/>
    </row>
    <row r="4462" spans="1:46" x14ac:dyDescent="0.2">
      <c r="A4462" s="123"/>
      <c r="B4462" s="124"/>
      <c r="C4462" s="129"/>
      <c r="AR4462" s="123"/>
      <c r="AT4462" s="124"/>
    </row>
    <row r="4463" spans="1:46" x14ac:dyDescent="0.2">
      <c r="A4463" s="123"/>
      <c r="B4463" s="124"/>
      <c r="C4463" s="129"/>
      <c r="AR4463" s="123"/>
      <c r="AT4463" s="124"/>
    </row>
    <row r="4464" spans="1:46" x14ac:dyDescent="0.2">
      <c r="A4464" s="123"/>
      <c r="B4464" s="124"/>
      <c r="C4464" s="129"/>
      <c r="AR4464" s="123"/>
      <c r="AT4464" s="124"/>
    </row>
    <row r="4465" spans="1:46" x14ac:dyDescent="0.2">
      <c r="A4465" s="123"/>
      <c r="B4465" s="124"/>
      <c r="C4465" s="129"/>
      <c r="AR4465" s="123"/>
      <c r="AT4465" s="124"/>
    </row>
    <row r="4466" spans="1:46" x14ac:dyDescent="0.2">
      <c r="A4466" s="123"/>
      <c r="B4466" s="124"/>
      <c r="C4466" s="129"/>
      <c r="AR4466" s="123"/>
      <c r="AT4466" s="124"/>
    </row>
    <row r="4467" spans="1:46" x14ac:dyDescent="0.2">
      <c r="A4467" s="123"/>
      <c r="B4467" s="124"/>
      <c r="C4467" s="129"/>
      <c r="AR4467" s="123"/>
      <c r="AT4467" s="124"/>
    </row>
    <row r="4468" spans="1:46" x14ac:dyDescent="0.2">
      <c r="A4468" s="123"/>
      <c r="B4468" s="124"/>
      <c r="C4468" s="129"/>
      <c r="AR4468" s="123"/>
      <c r="AT4468" s="124"/>
    </row>
    <row r="4469" spans="1:46" x14ac:dyDescent="0.2">
      <c r="A4469" s="123"/>
      <c r="B4469" s="124"/>
      <c r="C4469" s="129"/>
      <c r="AR4469" s="123"/>
      <c r="AT4469" s="124"/>
    </row>
    <row r="4470" spans="1:46" x14ac:dyDescent="0.2">
      <c r="A4470" s="123"/>
      <c r="B4470" s="124"/>
      <c r="C4470" s="129"/>
      <c r="AR4470" s="123"/>
      <c r="AT4470" s="124"/>
    </row>
    <row r="4471" spans="1:46" x14ac:dyDescent="0.2">
      <c r="A4471" s="123"/>
      <c r="B4471" s="124"/>
      <c r="C4471" s="129"/>
      <c r="AR4471" s="123"/>
      <c r="AT4471" s="124"/>
    </row>
    <row r="4472" spans="1:46" x14ac:dyDescent="0.2">
      <c r="A4472" s="123"/>
      <c r="B4472" s="124"/>
      <c r="C4472" s="129"/>
      <c r="AR4472" s="123"/>
      <c r="AT4472" s="124"/>
    </row>
    <row r="4473" spans="1:46" x14ac:dyDescent="0.2">
      <c r="A4473" s="123"/>
      <c r="B4473" s="124"/>
      <c r="C4473" s="129"/>
      <c r="AR4473" s="123"/>
      <c r="AT4473" s="124"/>
    </row>
    <row r="4474" spans="1:46" x14ac:dyDescent="0.2">
      <c r="A4474" s="123"/>
      <c r="B4474" s="124"/>
      <c r="C4474" s="129"/>
      <c r="AR4474" s="123"/>
      <c r="AT4474" s="124"/>
    </row>
    <row r="4475" spans="1:46" x14ac:dyDescent="0.2">
      <c r="A4475" s="123"/>
      <c r="B4475" s="124"/>
      <c r="C4475" s="129"/>
      <c r="AR4475" s="123"/>
      <c r="AT4475" s="124"/>
    </row>
    <row r="4476" spans="1:46" x14ac:dyDescent="0.2">
      <c r="A4476" s="123"/>
      <c r="B4476" s="124"/>
      <c r="C4476" s="129"/>
      <c r="AR4476" s="123"/>
      <c r="AT4476" s="124"/>
    </row>
    <row r="4477" spans="1:46" x14ac:dyDescent="0.2">
      <c r="A4477" s="123"/>
      <c r="B4477" s="124"/>
      <c r="C4477" s="129"/>
      <c r="AR4477" s="123"/>
      <c r="AT4477" s="124"/>
    </row>
    <row r="4478" spans="1:46" x14ac:dyDescent="0.2">
      <c r="A4478" s="123"/>
      <c r="B4478" s="124"/>
      <c r="C4478" s="129"/>
      <c r="AR4478" s="123"/>
      <c r="AT4478" s="124"/>
    </row>
    <row r="4479" spans="1:46" x14ac:dyDescent="0.2">
      <c r="A4479" s="123"/>
      <c r="B4479" s="124"/>
      <c r="C4479" s="129"/>
      <c r="AR4479" s="123"/>
      <c r="AT4479" s="124"/>
    </row>
    <row r="4480" spans="1:46" x14ac:dyDescent="0.2">
      <c r="A4480" s="123"/>
      <c r="B4480" s="124"/>
      <c r="C4480" s="129"/>
      <c r="AR4480" s="123"/>
      <c r="AT4480" s="124"/>
    </row>
    <row r="4481" spans="1:46" x14ac:dyDescent="0.2">
      <c r="A4481" s="123"/>
      <c r="B4481" s="124"/>
      <c r="C4481" s="129"/>
      <c r="AR4481" s="123"/>
      <c r="AT4481" s="124"/>
    </row>
    <row r="4482" spans="1:46" x14ac:dyDescent="0.2">
      <c r="A4482" s="123"/>
      <c r="B4482" s="124"/>
      <c r="C4482" s="129"/>
      <c r="AR4482" s="123"/>
      <c r="AT4482" s="124"/>
    </row>
    <row r="4483" spans="1:46" x14ac:dyDescent="0.2">
      <c r="A4483" s="123"/>
      <c r="B4483" s="124"/>
      <c r="C4483" s="129"/>
      <c r="AR4483" s="123"/>
      <c r="AT4483" s="124"/>
    </row>
    <row r="4484" spans="1:46" x14ac:dyDescent="0.2">
      <c r="A4484" s="123"/>
      <c r="B4484" s="124"/>
      <c r="C4484" s="129"/>
      <c r="AR4484" s="123"/>
      <c r="AT4484" s="124"/>
    </row>
    <row r="4485" spans="1:46" x14ac:dyDescent="0.2">
      <c r="A4485" s="123"/>
      <c r="B4485" s="124"/>
      <c r="C4485" s="129"/>
      <c r="AR4485" s="123"/>
      <c r="AT4485" s="124"/>
    </row>
    <row r="4486" spans="1:46" x14ac:dyDescent="0.2">
      <c r="A4486" s="123"/>
      <c r="B4486" s="124"/>
      <c r="C4486" s="129"/>
      <c r="AR4486" s="123"/>
      <c r="AT4486" s="124"/>
    </row>
    <row r="4487" spans="1:46" x14ac:dyDescent="0.2">
      <c r="A4487" s="123"/>
      <c r="B4487" s="124"/>
      <c r="C4487" s="129"/>
      <c r="AR4487" s="123"/>
      <c r="AT4487" s="124"/>
    </row>
    <row r="4488" spans="1:46" x14ac:dyDescent="0.2">
      <c r="A4488" s="123"/>
      <c r="B4488" s="124"/>
      <c r="C4488" s="129"/>
      <c r="AR4488" s="123"/>
      <c r="AT4488" s="124"/>
    </row>
    <row r="4489" spans="1:46" x14ac:dyDescent="0.2">
      <c r="A4489" s="123"/>
      <c r="B4489" s="124"/>
      <c r="C4489" s="129"/>
      <c r="AR4489" s="123"/>
      <c r="AT4489" s="124"/>
    </row>
    <row r="4490" spans="1:46" x14ac:dyDescent="0.2">
      <c r="A4490" s="123"/>
      <c r="B4490" s="124"/>
      <c r="C4490" s="129"/>
      <c r="AR4490" s="123"/>
      <c r="AT4490" s="124"/>
    </row>
    <row r="4491" spans="1:46" x14ac:dyDescent="0.2">
      <c r="A4491" s="123"/>
      <c r="B4491" s="124"/>
      <c r="C4491" s="129"/>
      <c r="AR4491" s="123"/>
      <c r="AT4491" s="124"/>
    </row>
    <row r="4492" spans="1:46" x14ac:dyDescent="0.2">
      <c r="A4492" s="123"/>
      <c r="B4492" s="124"/>
      <c r="C4492" s="129"/>
      <c r="AR4492" s="123"/>
      <c r="AT4492" s="124"/>
    </row>
    <row r="4493" spans="1:46" x14ac:dyDescent="0.2">
      <c r="A4493" s="123"/>
      <c r="B4493" s="124"/>
      <c r="C4493" s="129"/>
      <c r="AR4493" s="123"/>
      <c r="AT4493" s="124"/>
    </row>
    <row r="4494" spans="1:46" x14ac:dyDescent="0.2">
      <c r="A4494" s="123"/>
      <c r="B4494" s="124"/>
      <c r="C4494" s="129"/>
      <c r="AR4494" s="123"/>
      <c r="AT4494" s="124"/>
    </row>
    <row r="4495" spans="1:46" x14ac:dyDescent="0.2">
      <c r="A4495" s="123"/>
      <c r="B4495" s="124"/>
      <c r="C4495" s="129"/>
      <c r="AR4495" s="123"/>
      <c r="AT4495" s="124"/>
    </row>
    <row r="4496" spans="1:46" x14ac:dyDescent="0.2">
      <c r="A4496" s="123"/>
      <c r="B4496" s="124"/>
      <c r="C4496" s="129"/>
      <c r="AR4496" s="123"/>
      <c r="AT4496" s="124"/>
    </row>
    <row r="4497" spans="1:46" x14ac:dyDescent="0.2">
      <c r="A4497" s="123"/>
      <c r="B4497" s="124"/>
      <c r="C4497" s="129"/>
      <c r="AR4497" s="123"/>
      <c r="AT4497" s="124"/>
    </row>
    <row r="4498" spans="1:46" x14ac:dyDescent="0.2">
      <c r="A4498" s="123"/>
      <c r="B4498" s="124"/>
      <c r="C4498" s="129"/>
      <c r="AR4498" s="123"/>
      <c r="AT4498" s="124"/>
    </row>
    <row r="4499" spans="1:46" x14ac:dyDescent="0.2">
      <c r="A4499" s="123"/>
      <c r="B4499" s="124"/>
      <c r="C4499" s="129"/>
      <c r="AR4499" s="123"/>
      <c r="AT4499" s="124"/>
    </row>
    <row r="4500" spans="1:46" x14ac:dyDescent="0.2">
      <c r="A4500" s="123"/>
      <c r="B4500" s="124"/>
      <c r="C4500" s="129"/>
      <c r="AR4500" s="123"/>
      <c r="AT4500" s="124"/>
    </row>
    <row r="4501" spans="1:46" x14ac:dyDescent="0.2">
      <c r="A4501" s="123"/>
      <c r="B4501" s="124"/>
      <c r="C4501" s="129"/>
      <c r="AR4501" s="123"/>
      <c r="AT4501" s="124"/>
    </row>
    <row r="4502" spans="1:46" x14ac:dyDescent="0.2">
      <c r="A4502" s="123"/>
      <c r="B4502" s="124"/>
      <c r="C4502" s="129"/>
      <c r="AR4502" s="123"/>
      <c r="AT4502" s="124"/>
    </row>
    <row r="4503" spans="1:46" x14ac:dyDescent="0.2">
      <c r="A4503" s="123"/>
      <c r="B4503" s="124"/>
      <c r="C4503" s="129"/>
      <c r="AR4503" s="123"/>
      <c r="AT4503" s="124"/>
    </row>
    <row r="4504" spans="1:46" x14ac:dyDescent="0.2">
      <c r="A4504" s="123"/>
      <c r="B4504" s="124"/>
      <c r="C4504" s="129"/>
      <c r="AR4504" s="123"/>
      <c r="AT4504" s="124"/>
    </row>
    <row r="4505" spans="1:46" x14ac:dyDescent="0.2">
      <c r="A4505" s="123"/>
      <c r="B4505" s="124"/>
      <c r="C4505" s="129"/>
      <c r="AR4505" s="123"/>
      <c r="AT4505" s="124"/>
    </row>
    <row r="4506" spans="1:46" x14ac:dyDescent="0.2">
      <c r="A4506" s="123"/>
      <c r="B4506" s="124"/>
      <c r="C4506" s="129"/>
      <c r="AR4506" s="123"/>
      <c r="AT4506" s="124"/>
    </row>
    <row r="4507" spans="1:46" x14ac:dyDescent="0.2">
      <c r="A4507" s="123"/>
      <c r="B4507" s="124"/>
      <c r="C4507" s="129"/>
      <c r="AR4507" s="123"/>
      <c r="AT4507" s="124"/>
    </row>
    <row r="4508" spans="1:46" x14ac:dyDescent="0.2">
      <c r="A4508" s="123"/>
      <c r="B4508" s="124"/>
      <c r="C4508" s="129"/>
      <c r="AR4508" s="123"/>
      <c r="AT4508" s="124"/>
    </row>
    <row r="4509" spans="1:46" x14ac:dyDescent="0.2">
      <c r="A4509" s="123"/>
      <c r="B4509" s="124"/>
      <c r="C4509" s="129"/>
      <c r="AR4509" s="123"/>
      <c r="AT4509" s="124"/>
    </row>
    <row r="4510" spans="1:46" x14ac:dyDescent="0.2">
      <c r="A4510" s="123"/>
      <c r="B4510" s="124"/>
      <c r="C4510" s="129"/>
      <c r="AR4510" s="123"/>
      <c r="AT4510" s="124"/>
    </row>
    <row r="4511" spans="1:46" x14ac:dyDescent="0.2">
      <c r="A4511" s="123"/>
      <c r="B4511" s="124"/>
      <c r="C4511" s="129"/>
      <c r="AR4511" s="123"/>
      <c r="AT4511" s="124"/>
    </row>
    <row r="4512" spans="1:46" x14ac:dyDescent="0.2">
      <c r="A4512" s="123"/>
      <c r="B4512" s="124"/>
      <c r="C4512" s="129"/>
      <c r="AR4512" s="123"/>
      <c r="AT4512" s="124"/>
    </row>
    <row r="4513" spans="1:46" x14ac:dyDescent="0.2">
      <c r="A4513" s="123"/>
      <c r="B4513" s="124"/>
      <c r="C4513" s="129"/>
      <c r="AR4513" s="123"/>
      <c r="AT4513" s="124"/>
    </row>
    <row r="4514" spans="1:46" x14ac:dyDescent="0.2">
      <c r="A4514" s="123"/>
      <c r="B4514" s="124"/>
      <c r="C4514" s="129"/>
      <c r="AR4514" s="123"/>
      <c r="AT4514" s="124"/>
    </row>
    <row r="4515" spans="1:46" x14ac:dyDescent="0.2">
      <c r="A4515" s="123"/>
      <c r="B4515" s="124"/>
      <c r="C4515" s="129"/>
      <c r="AR4515" s="123"/>
      <c r="AT4515" s="124"/>
    </row>
    <row r="4516" spans="1:46" x14ac:dyDescent="0.2">
      <c r="A4516" s="123"/>
      <c r="B4516" s="124"/>
      <c r="C4516" s="129"/>
      <c r="AR4516" s="123"/>
      <c r="AT4516" s="124"/>
    </row>
    <row r="4517" spans="1:46" x14ac:dyDescent="0.2">
      <c r="A4517" s="123"/>
      <c r="B4517" s="124"/>
      <c r="C4517" s="129"/>
      <c r="AR4517" s="123"/>
      <c r="AT4517" s="124"/>
    </row>
    <row r="4518" spans="1:46" x14ac:dyDescent="0.2">
      <c r="A4518" s="123"/>
      <c r="B4518" s="124"/>
      <c r="C4518" s="129"/>
      <c r="AR4518" s="123"/>
      <c r="AT4518" s="124"/>
    </row>
    <row r="4519" spans="1:46" x14ac:dyDescent="0.2">
      <c r="A4519" s="123"/>
      <c r="B4519" s="124"/>
      <c r="C4519" s="129"/>
      <c r="AR4519" s="123"/>
      <c r="AT4519" s="124"/>
    </row>
    <row r="4520" spans="1:46" x14ac:dyDescent="0.2">
      <c r="A4520" s="123"/>
      <c r="B4520" s="124"/>
      <c r="C4520" s="129"/>
      <c r="AR4520" s="123"/>
      <c r="AT4520" s="124"/>
    </row>
    <row r="4521" spans="1:46" x14ac:dyDescent="0.2">
      <c r="A4521" s="123"/>
      <c r="B4521" s="124"/>
      <c r="C4521" s="129"/>
      <c r="AR4521" s="123"/>
      <c r="AT4521" s="124"/>
    </row>
    <row r="4522" spans="1:46" x14ac:dyDescent="0.2">
      <c r="A4522" s="123"/>
      <c r="B4522" s="124"/>
      <c r="C4522" s="129"/>
      <c r="AR4522" s="123"/>
      <c r="AT4522" s="124"/>
    </row>
    <row r="4523" spans="1:46" x14ac:dyDescent="0.2">
      <c r="A4523" s="123"/>
      <c r="B4523" s="124"/>
      <c r="C4523" s="129"/>
      <c r="AR4523" s="123"/>
      <c r="AT4523" s="124"/>
    </row>
    <row r="4524" spans="1:46" x14ac:dyDescent="0.2">
      <c r="A4524" s="123"/>
      <c r="B4524" s="124"/>
      <c r="C4524" s="129"/>
      <c r="AR4524" s="123"/>
      <c r="AT4524" s="124"/>
    </row>
    <row r="4525" spans="1:46" x14ac:dyDescent="0.2">
      <c r="A4525" s="123"/>
      <c r="B4525" s="124"/>
      <c r="C4525" s="129"/>
      <c r="AR4525" s="123"/>
      <c r="AT4525" s="124"/>
    </row>
    <row r="4526" spans="1:46" x14ac:dyDescent="0.2">
      <c r="A4526" s="123"/>
      <c r="B4526" s="124"/>
      <c r="C4526" s="129"/>
      <c r="AR4526" s="123"/>
      <c r="AT4526" s="124"/>
    </row>
    <row r="4527" spans="1:46" x14ac:dyDescent="0.2">
      <c r="A4527" s="123"/>
      <c r="B4527" s="124"/>
      <c r="C4527" s="129"/>
      <c r="AR4527" s="123"/>
      <c r="AT4527" s="124"/>
    </row>
    <row r="4528" spans="1:46" x14ac:dyDescent="0.2">
      <c r="A4528" s="123"/>
      <c r="B4528" s="124"/>
      <c r="C4528" s="129"/>
      <c r="AR4528" s="123"/>
      <c r="AT4528" s="124"/>
    </row>
    <row r="4529" spans="1:46" x14ac:dyDescent="0.2">
      <c r="A4529" s="123"/>
      <c r="B4529" s="124"/>
      <c r="C4529" s="129"/>
      <c r="AR4529" s="123"/>
      <c r="AT4529" s="124"/>
    </row>
    <row r="4530" spans="1:46" x14ac:dyDescent="0.2">
      <c r="A4530" s="123"/>
      <c r="B4530" s="124"/>
      <c r="C4530" s="129"/>
      <c r="AR4530" s="123"/>
      <c r="AT4530" s="124"/>
    </row>
    <row r="4531" spans="1:46" x14ac:dyDescent="0.2">
      <c r="A4531" s="123"/>
      <c r="B4531" s="124"/>
      <c r="C4531" s="129"/>
      <c r="AR4531" s="123"/>
      <c r="AT4531" s="124"/>
    </row>
    <row r="4532" spans="1:46" x14ac:dyDescent="0.2">
      <c r="A4532" s="123"/>
      <c r="B4532" s="124"/>
      <c r="C4532" s="129"/>
      <c r="AR4532" s="123"/>
      <c r="AT4532" s="124"/>
    </row>
    <row r="4533" spans="1:46" x14ac:dyDescent="0.2">
      <c r="A4533" s="123"/>
      <c r="B4533" s="124"/>
      <c r="C4533" s="129"/>
      <c r="AR4533" s="123"/>
      <c r="AT4533" s="124"/>
    </row>
    <row r="4534" spans="1:46" x14ac:dyDescent="0.2">
      <c r="A4534" s="123"/>
      <c r="B4534" s="124"/>
      <c r="C4534" s="129"/>
      <c r="AR4534" s="123"/>
      <c r="AT4534" s="124"/>
    </row>
    <row r="4535" spans="1:46" x14ac:dyDescent="0.2">
      <c r="A4535" s="123"/>
      <c r="B4535" s="124"/>
      <c r="C4535" s="129"/>
      <c r="AR4535" s="123"/>
      <c r="AT4535" s="124"/>
    </row>
    <row r="4536" spans="1:46" x14ac:dyDescent="0.2">
      <c r="A4536" s="123"/>
      <c r="B4536" s="124"/>
      <c r="C4536" s="129"/>
      <c r="AR4536" s="123"/>
      <c r="AT4536" s="124"/>
    </row>
    <row r="4537" spans="1:46" x14ac:dyDescent="0.2">
      <c r="A4537" s="123"/>
      <c r="B4537" s="124"/>
      <c r="C4537" s="129"/>
      <c r="AR4537" s="123"/>
      <c r="AT4537" s="124"/>
    </row>
    <row r="4538" spans="1:46" x14ac:dyDescent="0.2">
      <c r="A4538" s="123"/>
      <c r="B4538" s="124"/>
      <c r="C4538" s="129"/>
      <c r="AR4538" s="123"/>
      <c r="AT4538" s="124"/>
    </row>
    <row r="4539" spans="1:46" x14ac:dyDescent="0.2">
      <c r="A4539" s="123"/>
      <c r="B4539" s="124"/>
      <c r="C4539" s="129"/>
      <c r="AR4539" s="123"/>
      <c r="AT4539" s="124"/>
    </row>
    <row r="4540" spans="1:46" x14ac:dyDescent="0.2">
      <c r="A4540" s="123"/>
      <c r="B4540" s="124"/>
      <c r="C4540" s="129"/>
      <c r="AR4540" s="123"/>
      <c r="AT4540" s="124"/>
    </row>
    <row r="4541" spans="1:46" x14ac:dyDescent="0.2">
      <c r="A4541" s="123"/>
      <c r="B4541" s="124"/>
      <c r="C4541" s="129"/>
      <c r="AR4541" s="123"/>
      <c r="AT4541" s="124"/>
    </row>
    <row r="4542" spans="1:46" x14ac:dyDescent="0.2">
      <c r="A4542" s="123"/>
      <c r="B4542" s="124"/>
      <c r="C4542" s="129"/>
      <c r="AR4542" s="123"/>
      <c r="AT4542" s="124"/>
    </row>
    <row r="4543" spans="1:46" x14ac:dyDescent="0.2">
      <c r="A4543" s="123"/>
      <c r="B4543" s="124"/>
      <c r="C4543" s="129"/>
      <c r="AR4543" s="123"/>
      <c r="AT4543" s="124"/>
    </row>
    <row r="4544" spans="1:46" x14ac:dyDescent="0.2">
      <c r="A4544" s="123"/>
      <c r="B4544" s="124"/>
      <c r="C4544" s="129"/>
      <c r="AR4544" s="123"/>
      <c r="AT4544" s="124"/>
    </row>
    <row r="4545" spans="1:46" x14ac:dyDescent="0.2">
      <c r="A4545" s="123"/>
      <c r="B4545" s="124"/>
      <c r="C4545" s="129"/>
      <c r="AR4545" s="123"/>
      <c r="AT4545" s="124"/>
    </row>
    <row r="4546" spans="1:46" x14ac:dyDescent="0.2">
      <c r="A4546" s="123"/>
      <c r="B4546" s="124"/>
      <c r="C4546" s="129"/>
      <c r="AR4546" s="123"/>
      <c r="AT4546" s="124"/>
    </row>
    <row r="4547" spans="1:46" x14ac:dyDescent="0.2">
      <c r="A4547" s="123"/>
      <c r="B4547" s="124"/>
      <c r="C4547" s="129"/>
      <c r="AR4547" s="123"/>
      <c r="AT4547" s="124"/>
    </row>
    <row r="4548" spans="1:46" x14ac:dyDescent="0.2">
      <c r="A4548" s="123"/>
      <c r="B4548" s="124"/>
      <c r="C4548" s="129"/>
      <c r="AR4548" s="123"/>
      <c r="AT4548" s="124"/>
    </row>
    <row r="4549" spans="1:46" x14ac:dyDescent="0.2">
      <c r="A4549" s="123"/>
      <c r="B4549" s="124"/>
      <c r="C4549" s="129"/>
      <c r="AR4549" s="123"/>
      <c r="AT4549" s="124"/>
    </row>
    <row r="4550" spans="1:46" x14ac:dyDescent="0.2">
      <c r="A4550" s="123"/>
      <c r="B4550" s="124"/>
      <c r="C4550" s="129"/>
      <c r="AR4550" s="123"/>
      <c r="AT4550" s="124"/>
    </row>
    <row r="4551" spans="1:46" x14ac:dyDescent="0.2">
      <c r="A4551" s="123"/>
      <c r="B4551" s="124"/>
      <c r="C4551" s="129"/>
      <c r="AR4551" s="123"/>
      <c r="AT4551" s="124"/>
    </row>
    <row r="4552" spans="1:46" x14ac:dyDescent="0.2">
      <c r="A4552" s="123"/>
      <c r="B4552" s="124"/>
      <c r="C4552" s="129"/>
      <c r="AR4552" s="123"/>
      <c r="AT4552" s="124"/>
    </row>
    <row r="4553" spans="1:46" x14ac:dyDescent="0.2">
      <c r="A4553" s="123"/>
      <c r="B4553" s="124"/>
      <c r="C4553" s="129"/>
      <c r="AR4553" s="123"/>
      <c r="AT4553" s="124"/>
    </row>
    <row r="4554" spans="1:46" x14ac:dyDescent="0.2">
      <c r="A4554" s="123"/>
      <c r="B4554" s="124"/>
      <c r="C4554" s="129"/>
      <c r="AR4554" s="123"/>
      <c r="AT4554" s="124"/>
    </row>
    <row r="4555" spans="1:46" x14ac:dyDescent="0.2">
      <c r="A4555" s="123"/>
      <c r="B4555" s="124"/>
      <c r="C4555" s="129"/>
      <c r="AR4555" s="123"/>
      <c r="AT4555" s="124"/>
    </row>
    <row r="4556" spans="1:46" x14ac:dyDescent="0.2">
      <c r="A4556" s="123"/>
      <c r="B4556" s="124"/>
      <c r="C4556" s="129"/>
      <c r="AR4556" s="123"/>
      <c r="AT4556" s="124"/>
    </row>
    <row r="4557" spans="1:46" x14ac:dyDescent="0.2">
      <c r="A4557" s="123"/>
      <c r="B4557" s="124"/>
      <c r="C4557" s="129"/>
      <c r="AR4557" s="123"/>
      <c r="AT4557" s="124"/>
    </row>
    <row r="4558" spans="1:46" x14ac:dyDescent="0.2">
      <c r="A4558" s="123"/>
      <c r="B4558" s="124"/>
      <c r="C4558" s="129"/>
      <c r="AR4558" s="123"/>
      <c r="AT4558" s="124"/>
    </row>
    <row r="4559" spans="1:46" x14ac:dyDescent="0.2">
      <c r="A4559" s="123"/>
      <c r="B4559" s="124"/>
      <c r="C4559" s="129"/>
      <c r="AR4559" s="123"/>
      <c r="AT4559" s="124"/>
    </row>
    <row r="4560" spans="1:46" x14ac:dyDescent="0.2">
      <c r="A4560" s="123"/>
      <c r="B4560" s="124"/>
      <c r="C4560" s="129"/>
      <c r="AR4560" s="123"/>
      <c r="AT4560" s="124"/>
    </row>
    <row r="4561" spans="1:46" x14ac:dyDescent="0.2">
      <c r="A4561" s="123"/>
      <c r="B4561" s="124"/>
      <c r="C4561" s="129"/>
      <c r="AR4561" s="123"/>
      <c r="AT4561" s="124"/>
    </row>
    <row r="4562" spans="1:46" x14ac:dyDescent="0.2">
      <c r="A4562" s="123"/>
      <c r="B4562" s="124"/>
      <c r="C4562" s="129"/>
      <c r="AR4562" s="123"/>
      <c r="AT4562" s="124"/>
    </row>
    <row r="4563" spans="1:46" x14ac:dyDescent="0.2">
      <c r="A4563" s="123"/>
      <c r="B4563" s="124"/>
      <c r="C4563" s="129"/>
      <c r="AR4563" s="123"/>
      <c r="AT4563" s="124"/>
    </row>
    <row r="4564" spans="1:46" x14ac:dyDescent="0.2">
      <c r="A4564" s="123"/>
      <c r="B4564" s="124"/>
      <c r="C4564" s="129"/>
      <c r="AR4564" s="123"/>
      <c r="AT4564" s="124"/>
    </row>
    <row r="4565" spans="1:46" x14ac:dyDescent="0.2">
      <c r="A4565" s="123"/>
      <c r="B4565" s="124"/>
      <c r="C4565" s="129"/>
      <c r="AR4565" s="123"/>
      <c r="AT4565" s="124"/>
    </row>
    <row r="4566" spans="1:46" x14ac:dyDescent="0.2">
      <c r="A4566" s="123"/>
      <c r="B4566" s="124"/>
      <c r="C4566" s="129"/>
      <c r="AR4566" s="123"/>
      <c r="AT4566" s="124"/>
    </row>
    <row r="4567" spans="1:46" x14ac:dyDescent="0.2">
      <c r="A4567" s="123"/>
      <c r="B4567" s="124"/>
      <c r="C4567" s="129"/>
      <c r="AR4567" s="123"/>
      <c r="AT4567" s="124"/>
    </row>
    <row r="4568" spans="1:46" x14ac:dyDescent="0.2">
      <c r="A4568" s="123"/>
      <c r="B4568" s="124"/>
      <c r="C4568" s="129"/>
      <c r="AR4568" s="123"/>
      <c r="AT4568" s="124"/>
    </row>
    <row r="4569" spans="1:46" x14ac:dyDescent="0.2">
      <c r="A4569" s="123"/>
      <c r="B4569" s="124"/>
      <c r="C4569" s="129"/>
      <c r="AR4569" s="123"/>
      <c r="AT4569" s="124"/>
    </row>
    <row r="4570" spans="1:46" x14ac:dyDescent="0.2">
      <c r="A4570" s="123"/>
      <c r="B4570" s="124"/>
      <c r="C4570" s="129"/>
      <c r="AR4570" s="123"/>
      <c r="AT4570" s="124"/>
    </row>
    <row r="4571" spans="1:46" x14ac:dyDescent="0.2">
      <c r="A4571" s="123"/>
      <c r="B4571" s="124"/>
      <c r="C4571" s="129"/>
      <c r="AR4571" s="123"/>
      <c r="AT4571" s="124"/>
    </row>
    <row r="4572" spans="1:46" x14ac:dyDescent="0.2">
      <c r="A4572" s="123"/>
      <c r="B4572" s="124"/>
      <c r="C4572" s="129"/>
      <c r="AR4572" s="123"/>
      <c r="AT4572" s="124"/>
    </row>
    <row r="4573" spans="1:46" x14ac:dyDescent="0.2">
      <c r="A4573" s="123"/>
      <c r="B4573" s="124"/>
      <c r="C4573" s="129"/>
      <c r="AR4573" s="123"/>
      <c r="AT4573" s="124"/>
    </row>
    <row r="4574" spans="1:46" x14ac:dyDescent="0.2">
      <c r="A4574" s="123"/>
      <c r="B4574" s="124"/>
      <c r="C4574" s="129"/>
      <c r="AR4574" s="123"/>
      <c r="AT4574" s="124"/>
    </row>
    <row r="4575" spans="1:46" x14ac:dyDescent="0.2">
      <c r="A4575" s="123"/>
      <c r="B4575" s="124"/>
      <c r="C4575" s="129"/>
      <c r="AR4575" s="123"/>
      <c r="AT4575" s="124"/>
    </row>
    <row r="4576" spans="1:46" x14ac:dyDescent="0.2">
      <c r="A4576" s="123"/>
      <c r="B4576" s="124"/>
      <c r="C4576" s="129"/>
      <c r="AR4576" s="123"/>
      <c r="AT4576" s="124"/>
    </row>
    <row r="4577" spans="1:46" x14ac:dyDescent="0.2">
      <c r="A4577" s="123"/>
      <c r="B4577" s="124"/>
      <c r="C4577" s="129"/>
      <c r="AR4577" s="123"/>
      <c r="AT4577" s="124"/>
    </row>
    <row r="4578" spans="1:46" x14ac:dyDescent="0.2">
      <c r="A4578" s="123"/>
      <c r="B4578" s="124"/>
      <c r="C4578" s="129"/>
      <c r="AR4578" s="123"/>
      <c r="AT4578" s="124"/>
    </row>
    <row r="4579" spans="1:46" x14ac:dyDescent="0.2">
      <c r="A4579" s="123"/>
      <c r="B4579" s="124"/>
      <c r="C4579" s="129"/>
      <c r="AR4579" s="123"/>
      <c r="AT4579" s="124"/>
    </row>
    <row r="4580" spans="1:46" x14ac:dyDescent="0.2">
      <c r="A4580" s="123"/>
      <c r="B4580" s="124"/>
      <c r="C4580" s="129"/>
      <c r="AR4580" s="123"/>
      <c r="AT4580" s="124"/>
    </row>
    <row r="4581" spans="1:46" x14ac:dyDescent="0.2">
      <c r="A4581" s="123"/>
      <c r="B4581" s="124"/>
      <c r="C4581" s="129"/>
      <c r="AR4581" s="123"/>
      <c r="AT4581" s="124"/>
    </row>
    <row r="4582" spans="1:46" x14ac:dyDescent="0.2">
      <c r="A4582" s="123"/>
      <c r="B4582" s="124"/>
      <c r="C4582" s="129"/>
      <c r="AR4582" s="123"/>
      <c r="AT4582" s="124"/>
    </row>
    <row r="4583" spans="1:46" x14ac:dyDescent="0.2">
      <c r="A4583" s="123"/>
      <c r="B4583" s="124"/>
      <c r="C4583" s="129"/>
      <c r="AR4583" s="123"/>
      <c r="AT4583" s="124"/>
    </row>
    <row r="4584" spans="1:46" x14ac:dyDescent="0.2">
      <c r="A4584" s="123"/>
      <c r="B4584" s="124"/>
      <c r="C4584" s="129"/>
      <c r="AR4584" s="123"/>
      <c r="AT4584" s="124"/>
    </row>
    <row r="4585" spans="1:46" x14ac:dyDescent="0.2">
      <c r="A4585" s="123"/>
      <c r="B4585" s="124"/>
      <c r="C4585" s="129"/>
      <c r="AR4585" s="123"/>
      <c r="AT4585" s="124"/>
    </row>
    <row r="4586" spans="1:46" x14ac:dyDescent="0.2">
      <c r="A4586" s="123"/>
      <c r="B4586" s="124"/>
      <c r="C4586" s="129"/>
      <c r="AR4586" s="123"/>
      <c r="AT4586" s="124"/>
    </row>
    <row r="4587" spans="1:46" x14ac:dyDescent="0.2">
      <c r="A4587" s="123"/>
      <c r="B4587" s="124"/>
      <c r="C4587" s="129"/>
      <c r="AR4587" s="123"/>
      <c r="AT4587" s="124"/>
    </row>
    <row r="4588" spans="1:46" x14ac:dyDescent="0.2">
      <c r="A4588" s="123"/>
      <c r="B4588" s="124"/>
      <c r="C4588" s="129"/>
      <c r="AR4588" s="123"/>
      <c r="AT4588" s="124"/>
    </row>
    <row r="4589" spans="1:46" x14ac:dyDescent="0.2">
      <c r="A4589" s="123"/>
      <c r="B4589" s="124"/>
      <c r="C4589" s="129"/>
      <c r="AR4589" s="123"/>
      <c r="AT4589" s="124"/>
    </row>
    <row r="4590" spans="1:46" x14ac:dyDescent="0.2">
      <c r="A4590" s="123"/>
      <c r="B4590" s="124"/>
      <c r="C4590" s="129"/>
      <c r="AR4590" s="123"/>
      <c r="AT4590" s="124"/>
    </row>
    <row r="4591" spans="1:46" x14ac:dyDescent="0.2">
      <c r="A4591" s="123"/>
      <c r="B4591" s="124"/>
      <c r="C4591" s="129"/>
      <c r="AR4591" s="123"/>
      <c r="AT4591" s="124"/>
    </row>
    <row r="4592" spans="1:46" x14ac:dyDescent="0.2">
      <c r="A4592" s="123"/>
      <c r="B4592" s="124"/>
      <c r="C4592" s="129"/>
      <c r="AR4592" s="123"/>
      <c r="AT4592" s="124"/>
    </row>
    <row r="4593" spans="1:46" x14ac:dyDescent="0.2">
      <c r="A4593" s="123"/>
      <c r="B4593" s="124"/>
      <c r="C4593" s="129"/>
      <c r="AR4593" s="123"/>
      <c r="AT4593" s="124"/>
    </row>
    <row r="4594" spans="1:46" x14ac:dyDescent="0.2">
      <c r="A4594" s="123"/>
      <c r="B4594" s="124"/>
      <c r="C4594" s="129"/>
      <c r="AR4594" s="123"/>
      <c r="AT4594" s="124"/>
    </row>
    <row r="4595" spans="1:46" x14ac:dyDescent="0.2">
      <c r="A4595" s="123"/>
      <c r="B4595" s="124"/>
      <c r="C4595" s="129"/>
      <c r="AR4595" s="123"/>
      <c r="AT4595" s="124"/>
    </row>
    <row r="4596" spans="1:46" x14ac:dyDescent="0.2">
      <c r="A4596" s="123"/>
      <c r="B4596" s="124"/>
      <c r="C4596" s="129"/>
      <c r="AR4596" s="123"/>
      <c r="AT4596" s="124"/>
    </row>
    <row r="4597" spans="1:46" x14ac:dyDescent="0.2">
      <c r="A4597" s="123"/>
      <c r="B4597" s="124"/>
      <c r="C4597" s="129"/>
      <c r="AR4597" s="123"/>
      <c r="AT4597" s="124"/>
    </row>
    <row r="4598" spans="1:46" x14ac:dyDescent="0.2">
      <c r="A4598" s="123"/>
      <c r="B4598" s="124"/>
      <c r="C4598" s="129"/>
      <c r="AR4598" s="123"/>
      <c r="AT4598" s="124"/>
    </row>
    <row r="4599" spans="1:46" x14ac:dyDescent="0.2">
      <c r="A4599" s="123"/>
      <c r="B4599" s="124"/>
      <c r="C4599" s="129"/>
      <c r="AR4599" s="123"/>
      <c r="AT4599" s="124"/>
    </row>
    <row r="4600" spans="1:46" x14ac:dyDescent="0.2">
      <c r="A4600" s="123"/>
      <c r="B4600" s="124"/>
      <c r="C4600" s="129"/>
      <c r="AR4600" s="123"/>
      <c r="AT4600" s="124"/>
    </row>
    <row r="4601" spans="1:46" x14ac:dyDescent="0.2">
      <c r="A4601" s="123"/>
      <c r="B4601" s="124"/>
      <c r="C4601" s="129"/>
      <c r="AR4601" s="123"/>
      <c r="AT4601" s="124"/>
    </row>
    <row r="4602" spans="1:46" x14ac:dyDescent="0.2">
      <c r="A4602" s="123"/>
      <c r="B4602" s="124"/>
      <c r="C4602" s="129"/>
      <c r="AR4602" s="123"/>
      <c r="AT4602" s="124"/>
    </row>
    <row r="4603" spans="1:46" x14ac:dyDescent="0.2">
      <c r="A4603" s="123"/>
      <c r="B4603" s="124"/>
      <c r="C4603" s="129"/>
      <c r="AR4603" s="123"/>
      <c r="AT4603" s="124"/>
    </row>
    <row r="4604" spans="1:46" x14ac:dyDescent="0.2">
      <c r="A4604" s="123"/>
      <c r="B4604" s="124"/>
      <c r="C4604" s="129"/>
      <c r="AR4604" s="123"/>
      <c r="AT4604" s="124"/>
    </row>
    <row r="4605" spans="1:46" x14ac:dyDescent="0.2">
      <c r="A4605" s="123"/>
      <c r="B4605" s="124"/>
      <c r="C4605" s="129"/>
      <c r="AR4605" s="123"/>
      <c r="AT4605" s="124"/>
    </row>
    <row r="4606" spans="1:46" x14ac:dyDescent="0.2">
      <c r="A4606" s="123"/>
      <c r="B4606" s="124"/>
      <c r="C4606" s="129"/>
      <c r="AR4606" s="123"/>
      <c r="AT4606" s="124"/>
    </row>
    <row r="4607" spans="1:46" x14ac:dyDescent="0.2">
      <c r="A4607" s="123"/>
      <c r="B4607" s="124"/>
      <c r="C4607" s="129"/>
      <c r="AR4607" s="123"/>
      <c r="AT4607" s="124"/>
    </row>
    <row r="4608" spans="1:46" x14ac:dyDescent="0.2">
      <c r="A4608" s="123"/>
      <c r="B4608" s="124"/>
      <c r="C4608" s="129"/>
      <c r="AR4608" s="123"/>
      <c r="AT4608" s="124"/>
    </row>
    <row r="4609" spans="1:46" x14ac:dyDescent="0.2">
      <c r="A4609" s="123"/>
      <c r="B4609" s="124"/>
      <c r="C4609" s="129"/>
      <c r="AR4609" s="123"/>
      <c r="AT4609" s="124"/>
    </row>
    <row r="4610" spans="1:46" x14ac:dyDescent="0.2">
      <c r="A4610" s="123"/>
      <c r="B4610" s="124"/>
      <c r="C4610" s="129"/>
      <c r="AR4610" s="123"/>
      <c r="AT4610" s="124"/>
    </row>
    <row r="4611" spans="1:46" x14ac:dyDescent="0.2">
      <c r="A4611" s="123"/>
      <c r="B4611" s="124"/>
      <c r="C4611" s="129"/>
      <c r="AR4611" s="123"/>
      <c r="AT4611" s="124"/>
    </row>
    <row r="4612" spans="1:46" x14ac:dyDescent="0.2">
      <c r="A4612" s="123"/>
      <c r="B4612" s="124"/>
      <c r="C4612" s="129"/>
      <c r="AR4612" s="123"/>
      <c r="AT4612" s="124"/>
    </row>
    <row r="4613" spans="1:46" x14ac:dyDescent="0.2">
      <c r="A4613" s="123"/>
      <c r="B4613" s="124"/>
      <c r="C4613" s="129"/>
      <c r="AR4613" s="123"/>
      <c r="AT4613" s="124"/>
    </row>
    <row r="4614" spans="1:46" x14ac:dyDescent="0.2">
      <c r="A4614" s="123"/>
      <c r="B4614" s="124"/>
      <c r="C4614" s="129"/>
      <c r="AR4614" s="123"/>
      <c r="AT4614" s="124"/>
    </row>
    <row r="4615" spans="1:46" x14ac:dyDescent="0.2">
      <c r="A4615" s="123"/>
      <c r="B4615" s="124"/>
      <c r="C4615" s="129"/>
      <c r="AR4615" s="123"/>
      <c r="AT4615" s="124"/>
    </row>
    <row r="4616" spans="1:46" x14ac:dyDescent="0.2">
      <c r="A4616" s="123"/>
      <c r="B4616" s="124"/>
      <c r="C4616" s="129"/>
      <c r="AR4616" s="123"/>
      <c r="AT4616" s="124"/>
    </row>
    <row r="4617" spans="1:46" x14ac:dyDescent="0.2">
      <c r="A4617" s="123"/>
      <c r="B4617" s="124"/>
      <c r="C4617" s="129"/>
      <c r="AR4617" s="123"/>
      <c r="AT4617" s="124"/>
    </row>
    <row r="4618" spans="1:46" x14ac:dyDescent="0.2">
      <c r="A4618" s="123"/>
      <c r="B4618" s="124"/>
      <c r="C4618" s="129"/>
      <c r="AR4618" s="123"/>
      <c r="AT4618" s="124"/>
    </row>
    <row r="4619" spans="1:46" x14ac:dyDescent="0.2">
      <c r="A4619" s="123"/>
      <c r="B4619" s="124"/>
      <c r="C4619" s="129"/>
      <c r="AR4619" s="123"/>
      <c r="AT4619" s="124"/>
    </row>
    <row r="4620" spans="1:46" x14ac:dyDescent="0.2">
      <c r="A4620" s="123"/>
      <c r="B4620" s="124"/>
      <c r="C4620" s="129"/>
      <c r="AR4620" s="123"/>
      <c r="AT4620" s="124"/>
    </row>
    <row r="4621" spans="1:46" x14ac:dyDescent="0.2">
      <c r="A4621" s="123"/>
      <c r="B4621" s="124"/>
      <c r="C4621" s="129"/>
      <c r="AR4621" s="123"/>
      <c r="AT4621" s="124"/>
    </row>
    <row r="4622" spans="1:46" x14ac:dyDescent="0.2">
      <c r="A4622" s="123"/>
      <c r="B4622" s="124"/>
      <c r="C4622" s="129"/>
      <c r="AR4622" s="123"/>
      <c r="AT4622" s="124"/>
    </row>
    <row r="4623" spans="1:46" x14ac:dyDescent="0.2">
      <c r="A4623" s="123"/>
      <c r="B4623" s="124"/>
      <c r="C4623" s="129"/>
      <c r="AR4623" s="123"/>
      <c r="AT4623" s="124"/>
    </row>
    <row r="4624" spans="1:46" x14ac:dyDescent="0.2">
      <c r="A4624" s="123"/>
      <c r="B4624" s="124"/>
      <c r="C4624" s="129"/>
      <c r="AR4624" s="123"/>
      <c r="AT4624" s="124"/>
    </row>
    <row r="4625" spans="1:46" x14ac:dyDescent="0.2">
      <c r="A4625" s="123"/>
      <c r="B4625" s="124"/>
      <c r="C4625" s="129"/>
      <c r="AR4625" s="123"/>
      <c r="AT4625" s="124"/>
    </row>
    <row r="4626" spans="1:46" x14ac:dyDescent="0.2">
      <c r="A4626" s="123"/>
      <c r="B4626" s="124"/>
      <c r="C4626" s="129"/>
      <c r="AR4626" s="123"/>
      <c r="AT4626" s="124"/>
    </row>
    <row r="4627" spans="1:46" x14ac:dyDescent="0.2">
      <c r="A4627" s="123"/>
      <c r="B4627" s="124"/>
      <c r="C4627" s="129"/>
      <c r="AR4627" s="123"/>
      <c r="AT4627" s="124"/>
    </row>
    <row r="4628" spans="1:46" x14ac:dyDescent="0.2">
      <c r="A4628" s="123"/>
      <c r="B4628" s="124"/>
      <c r="C4628" s="129"/>
      <c r="AR4628" s="123"/>
      <c r="AT4628" s="124"/>
    </row>
    <row r="4629" spans="1:46" x14ac:dyDescent="0.2">
      <c r="A4629" s="123"/>
      <c r="B4629" s="124"/>
      <c r="C4629" s="129"/>
      <c r="AR4629" s="123"/>
      <c r="AT4629" s="124"/>
    </row>
    <row r="4630" spans="1:46" x14ac:dyDescent="0.2">
      <c r="A4630" s="123"/>
      <c r="B4630" s="124"/>
      <c r="C4630" s="129"/>
      <c r="AR4630" s="123"/>
      <c r="AT4630" s="124"/>
    </row>
    <row r="4631" spans="1:46" x14ac:dyDescent="0.2">
      <c r="A4631" s="123"/>
      <c r="B4631" s="124"/>
      <c r="C4631" s="129"/>
      <c r="AR4631" s="123"/>
      <c r="AT4631" s="124"/>
    </row>
    <row r="4632" spans="1:46" x14ac:dyDescent="0.2">
      <c r="A4632" s="123"/>
      <c r="B4632" s="124"/>
      <c r="C4632" s="129"/>
      <c r="AR4632" s="123"/>
      <c r="AT4632" s="124"/>
    </row>
    <row r="4633" spans="1:46" x14ac:dyDescent="0.2">
      <c r="A4633" s="123"/>
      <c r="B4633" s="124"/>
      <c r="C4633" s="129"/>
      <c r="AR4633" s="123"/>
      <c r="AT4633" s="124"/>
    </row>
    <row r="4634" spans="1:46" x14ac:dyDescent="0.2">
      <c r="A4634" s="123"/>
      <c r="B4634" s="124"/>
      <c r="C4634" s="129"/>
      <c r="AR4634" s="123"/>
      <c r="AT4634" s="124"/>
    </row>
    <row r="4635" spans="1:46" x14ac:dyDescent="0.2">
      <c r="A4635" s="123"/>
      <c r="B4635" s="124"/>
      <c r="C4635" s="129"/>
      <c r="AR4635" s="123"/>
      <c r="AT4635" s="124"/>
    </row>
    <row r="4636" spans="1:46" x14ac:dyDescent="0.2">
      <c r="A4636" s="123"/>
      <c r="B4636" s="124"/>
      <c r="C4636" s="129"/>
      <c r="AR4636" s="123"/>
      <c r="AT4636" s="124"/>
    </row>
    <row r="4637" spans="1:46" x14ac:dyDescent="0.2">
      <c r="A4637" s="123"/>
      <c r="B4637" s="124"/>
      <c r="C4637" s="129"/>
      <c r="AR4637" s="123"/>
      <c r="AT4637" s="124"/>
    </row>
    <row r="4638" spans="1:46" x14ac:dyDescent="0.2">
      <c r="A4638" s="123"/>
      <c r="B4638" s="124"/>
      <c r="C4638" s="129"/>
      <c r="AR4638" s="123"/>
      <c r="AT4638" s="124"/>
    </row>
    <row r="4639" spans="1:46" x14ac:dyDescent="0.2">
      <c r="A4639" s="123"/>
      <c r="B4639" s="124"/>
      <c r="C4639" s="129"/>
      <c r="AR4639" s="123"/>
      <c r="AT4639" s="124"/>
    </row>
    <row r="4640" spans="1:46" x14ac:dyDescent="0.2">
      <c r="A4640" s="123"/>
      <c r="B4640" s="124"/>
      <c r="C4640" s="129"/>
      <c r="AR4640" s="123"/>
      <c r="AT4640" s="124"/>
    </row>
    <row r="4641" spans="1:46" x14ac:dyDescent="0.2">
      <c r="A4641" s="123"/>
      <c r="B4641" s="124"/>
      <c r="C4641" s="129"/>
      <c r="AR4641" s="123"/>
      <c r="AT4641" s="124"/>
    </row>
    <row r="4642" spans="1:46" x14ac:dyDescent="0.2">
      <c r="A4642" s="123"/>
      <c r="B4642" s="124"/>
      <c r="C4642" s="129"/>
      <c r="AR4642" s="123"/>
      <c r="AT4642" s="124"/>
    </row>
    <row r="4643" spans="1:46" x14ac:dyDescent="0.2">
      <c r="A4643" s="123"/>
      <c r="B4643" s="124"/>
      <c r="C4643" s="129"/>
      <c r="AR4643" s="123"/>
      <c r="AT4643" s="124"/>
    </row>
    <row r="4644" spans="1:46" x14ac:dyDescent="0.2">
      <c r="A4644" s="123"/>
      <c r="B4644" s="124"/>
      <c r="C4644" s="129"/>
      <c r="AR4644" s="123"/>
      <c r="AT4644" s="124"/>
    </row>
    <row r="4645" spans="1:46" x14ac:dyDescent="0.2">
      <c r="A4645" s="123"/>
      <c r="B4645" s="124"/>
      <c r="C4645" s="129"/>
      <c r="AR4645" s="123"/>
      <c r="AT4645" s="124"/>
    </row>
    <row r="4646" spans="1:46" x14ac:dyDescent="0.2">
      <c r="A4646" s="123"/>
      <c r="B4646" s="124"/>
      <c r="C4646" s="129"/>
      <c r="AR4646" s="123"/>
      <c r="AT4646" s="124"/>
    </row>
    <row r="4647" spans="1:46" x14ac:dyDescent="0.2">
      <c r="A4647" s="123"/>
      <c r="B4647" s="124"/>
      <c r="C4647" s="129"/>
      <c r="AR4647" s="123"/>
      <c r="AT4647" s="124"/>
    </row>
    <row r="4648" spans="1:46" x14ac:dyDescent="0.2">
      <c r="A4648" s="123"/>
      <c r="B4648" s="124"/>
      <c r="C4648" s="129"/>
      <c r="AR4648" s="123"/>
      <c r="AT4648" s="124"/>
    </row>
    <row r="4649" spans="1:46" x14ac:dyDescent="0.2">
      <c r="A4649" s="123"/>
      <c r="B4649" s="124"/>
      <c r="C4649" s="129"/>
      <c r="AR4649" s="123"/>
      <c r="AT4649" s="124"/>
    </row>
    <row r="4650" spans="1:46" x14ac:dyDescent="0.2">
      <c r="A4650" s="123"/>
      <c r="B4650" s="124"/>
      <c r="C4650" s="129"/>
      <c r="AR4650" s="123"/>
      <c r="AT4650" s="124"/>
    </row>
    <row r="4651" spans="1:46" x14ac:dyDescent="0.2">
      <c r="A4651" s="123"/>
      <c r="B4651" s="124"/>
      <c r="C4651" s="129"/>
      <c r="AR4651" s="123"/>
      <c r="AT4651" s="124"/>
    </row>
    <row r="4652" spans="1:46" x14ac:dyDescent="0.2">
      <c r="A4652" s="123"/>
      <c r="B4652" s="124"/>
      <c r="C4652" s="129"/>
      <c r="AR4652" s="123"/>
      <c r="AT4652" s="124"/>
    </row>
    <row r="4653" spans="1:46" x14ac:dyDescent="0.2">
      <c r="A4653" s="123"/>
      <c r="B4653" s="124"/>
      <c r="C4653" s="129"/>
      <c r="AR4653" s="123"/>
      <c r="AT4653" s="124"/>
    </row>
    <row r="4654" spans="1:46" x14ac:dyDescent="0.2">
      <c r="A4654" s="123"/>
      <c r="B4654" s="124"/>
      <c r="C4654" s="129"/>
      <c r="AR4654" s="123"/>
      <c r="AT4654" s="124"/>
    </row>
    <row r="4655" spans="1:46" x14ac:dyDescent="0.2">
      <c r="A4655" s="123"/>
      <c r="B4655" s="124"/>
      <c r="C4655" s="129"/>
      <c r="AR4655" s="123"/>
      <c r="AT4655" s="124"/>
    </row>
    <row r="4656" spans="1:46" x14ac:dyDescent="0.2">
      <c r="A4656" s="123"/>
      <c r="B4656" s="124"/>
      <c r="C4656" s="129"/>
      <c r="AR4656" s="123"/>
      <c r="AT4656" s="124"/>
    </row>
    <row r="4657" spans="1:46" x14ac:dyDescent="0.2">
      <c r="A4657" s="123"/>
      <c r="B4657" s="124"/>
      <c r="C4657" s="129"/>
      <c r="AR4657" s="123"/>
      <c r="AT4657" s="124"/>
    </row>
    <row r="4658" spans="1:46" x14ac:dyDescent="0.2">
      <c r="A4658" s="123"/>
      <c r="B4658" s="124"/>
      <c r="C4658" s="129"/>
      <c r="AR4658" s="123"/>
      <c r="AT4658" s="124"/>
    </row>
    <row r="4659" spans="1:46" x14ac:dyDescent="0.2">
      <c r="A4659" s="123"/>
      <c r="B4659" s="124"/>
      <c r="C4659" s="129"/>
      <c r="AR4659" s="123"/>
      <c r="AT4659" s="124"/>
    </row>
    <row r="4660" spans="1:46" x14ac:dyDescent="0.2">
      <c r="A4660" s="123"/>
      <c r="B4660" s="124"/>
      <c r="C4660" s="129"/>
      <c r="AR4660" s="123"/>
      <c r="AT4660" s="124"/>
    </row>
    <row r="4661" spans="1:46" x14ac:dyDescent="0.2">
      <c r="A4661" s="123"/>
      <c r="B4661" s="124"/>
      <c r="C4661" s="129"/>
      <c r="AR4661" s="123"/>
      <c r="AT4661" s="124"/>
    </row>
    <row r="4662" spans="1:46" x14ac:dyDescent="0.2">
      <c r="A4662" s="123"/>
      <c r="B4662" s="124"/>
      <c r="C4662" s="129"/>
      <c r="AR4662" s="123"/>
      <c r="AT4662" s="124"/>
    </row>
    <row r="4663" spans="1:46" x14ac:dyDescent="0.2">
      <c r="A4663" s="123"/>
      <c r="B4663" s="124"/>
      <c r="C4663" s="129"/>
      <c r="AR4663" s="123"/>
      <c r="AT4663" s="124"/>
    </row>
    <row r="4664" spans="1:46" x14ac:dyDescent="0.2">
      <c r="A4664" s="123"/>
      <c r="B4664" s="124"/>
      <c r="C4664" s="129"/>
      <c r="AR4664" s="123"/>
      <c r="AT4664" s="124"/>
    </row>
    <row r="4665" spans="1:46" x14ac:dyDescent="0.2">
      <c r="A4665" s="123"/>
      <c r="B4665" s="124"/>
      <c r="C4665" s="129"/>
      <c r="AR4665" s="123"/>
      <c r="AT4665" s="124"/>
    </row>
    <row r="4666" spans="1:46" x14ac:dyDescent="0.2">
      <c r="A4666" s="123"/>
      <c r="B4666" s="124"/>
      <c r="C4666" s="129"/>
      <c r="AR4666" s="123"/>
      <c r="AT4666" s="124"/>
    </row>
    <row r="4667" spans="1:46" x14ac:dyDescent="0.2">
      <c r="A4667" s="123"/>
      <c r="B4667" s="124"/>
      <c r="C4667" s="129"/>
      <c r="AR4667" s="123"/>
      <c r="AT4667" s="124"/>
    </row>
    <row r="4668" spans="1:46" x14ac:dyDescent="0.2">
      <c r="A4668" s="123"/>
      <c r="B4668" s="124"/>
      <c r="C4668" s="129"/>
      <c r="AR4668" s="123"/>
      <c r="AT4668" s="124"/>
    </row>
    <row r="4669" spans="1:46" x14ac:dyDescent="0.2">
      <c r="A4669" s="123"/>
      <c r="B4669" s="124"/>
      <c r="C4669" s="129"/>
      <c r="AR4669" s="123"/>
      <c r="AT4669" s="124"/>
    </row>
    <row r="4670" spans="1:46" x14ac:dyDescent="0.2">
      <c r="A4670" s="123"/>
      <c r="B4670" s="124"/>
      <c r="C4670" s="129"/>
      <c r="AR4670" s="123"/>
      <c r="AT4670" s="124"/>
    </row>
    <row r="4671" spans="1:46" x14ac:dyDescent="0.2">
      <c r="A4671" s="123"/>
      <c r="B4671" s="124"/>
      <c r="C4671" s="129"/>
      <c r="AR4671" s="123"/>
      <c r="AT4671" s="124"/>
    </row>
    <row r="4672" spans="1:46" x14ac:dyDescent="0.2">
      <c r="A4672" s="123"/>
      <c r="B4672" s="124"/>
      <c r="C4672" s="129"/>
      <c r="AR4672" s="123"/>
      <c r="AT4672" s="124"/>
    </row>
    <row r="4673" spans="1:46" x14ac:dyDescent="0.2">
      <c r="A4673" s="123"/>
      <c r="B4673" s="124"/>
      <c r="C4673" s="129"/>
      <c r="AR4673" s="123"/>
      <c r="AT4673" s="124"/>
    </row>
    <row r="4674" spans="1:46" x14ac:dyDescent="0.2">
      <c r="A4674" s="123"/>
      <c r="B4674" s="124"/>
      <c r="C4674" s="129"/>
      <c r="AR4674" s="123"/>
      <c r="AT4674" s="124"/>
    </row>
    <row r="4675" spans="1:46" x14ac:dyDescent="0.2">
      <c r="A4675" s="123"/>
      <c r="B4675" s="124"/>
      <c r="C4675" s="129"/>
      <c r="AR4675" s="123"/>
      <c r="AT4675" s="124"/>
    </row>
    <row r="4676" spans="1:46" x14ac:dyDescent="0.2">
      <c r="A4676" s="123"/>
      <c r="B4676" s="124"/>
      <c r="C4676" s="129"/>
      <c r="AR4676" s="123"/>
      <c r="AT4676" s="124"/>
    </row>
    <row r="4677" spans="1:46" x14ac:dyDescent="0.2">
      <c r="A4677" s="123"/>
      <c r="B4677" s="124"/>
      <c r="C4677" s="129"/>
      <c r="AR4677" s="123"/>
      <c r="AT4677" s="124"/>
    </row>
    <row r="4678" spans="1:46" x14ac:dyDescent="0.2">
      <c r="A4678" s="123"/>
      <c r="B4678" s="124"/>
      <c r="C4678" s="129"/>
      <c r="AR4678" s="123"/>
      <c r="AT4678" s="124"/>
    </row>
    <row r="4679" spans="1:46" x14ac:dyDescent="0.2">
      <c r="A4679" s="123"/>
      <c r="B4679" s="124"/>
      <c r="C4679" s="129"/>
      <c r="AR4679" s="123"/>
      <c r="AT4679" s="124"/>
    </row>
    <row r="4680" spans="1:46" x14ac:dyDescent="0.2">
      <c r="A4680" s="123"/>
      <c r="B4680" s="124"/>
      <c r="C4680" s="129"/>
      <c r="AR4680" s="123"/>
      <c r="AT4680" s="124"/>
    </row>
    <row r="4681" spans="1:46" x14ac:dyDescent="0.2">
      <c r="A4681" s="123"/>
      <c r="B4681" s="124"/>
      <c r="C4681" s="129"/>
      <c r="AR4681" s="123"/>
      <c r="AT4681" s="124"/>
    </row>
    <row r="4682" spans="1:46" x14ac:dyDescent="0.2">
      <c r="A4682" s="123"/>
      <c r="B4682" s="124"/>
      <c r="C4682" s="129"/>
      <c r="AR4682" s="123"/>
      <c r="AT4682" s="124"/>
    </row>
    <row r="4683" spans="1:46" x14ac:dyDescent="0.2">
      <c r="A4683" s="123"/>
      <c r="B4683" s="124"/>
      <c r="C4683" s="129"/>
      <c r="AR4683" s="123"/>
      <c r="AT4683" s="124"/>
    </row>
    <row r="4684" spans="1:46" x14ac:dyDescent="0.2">
      <c r="A4684" s="123"/>
      <c r="B4684" s="124"/>
      <c r="C4684" s="129"/>
      <c r="AR4684" s="123"/>
      <c r="AT4684" s="124"/>
    </row>
    <row r="4685" spans="1:46" x14ac:dyDescent="0.2">
      <c r="A4685" s="123"/>
      <c r="B4685" s="124"/>
      <c r="C4685" s="129"/>
      <c r="AR4685" s="123"/>
      <c r="AT4685" s="124"/>
    </row>
    <row r="4686" spans="1:46" x14ac:dyDescent="0.2">
      <c r="A4686" s="123"/>
      <c r="B4686" s="124"/>
      <c r="C4686" s="129"/>
      <c r="AR4686" s="123"/>
      <c r="AT4686" s="124"/>
    </row>
    <row r="4687" spans="1:46" x14ac:dyDescent="0.2">
      <c r="A4687" s="123"/>
      <c r="B4687" s="124"/>
      <c r="C4687" s="129"/>
      <c r="AR4687" s="123"/>
      <c r="AT4687" s="124"/>
    </row>
    <row r="4688" spans="1:46" x14ac:dyDescent="0.2">
      <c r="A4688" s="123"/>
      <c r="B4688" s="124"/>
      <c r="C4688" s="129"/>
      <c r="AR4688" s="123"/>
      <c r="AT4688" s="124"/>
    </row>
    <row r="4689" spans="1:46" x14ac:dyDescent="0.2">
      <c r="A4689" s="123"/>
      <c r="B4689" s="124"/>
      <c r="C4689" s="129"/>
      <c r="AR4689" s="123"/>
      <c r="AT4689" s="124"/>
    </row>
    <row r="4690" spans="1:46" x14ac:dyDescent="0.2">
      <c r="A4690" s="123"/>
      <c r="B4690" s="124"/>
      <c r="C4690" s="129"/>
      <c r="AR4690" s="123"/>
      <c r="AT4690" s="124"/>
    </row>
    <row r="4691" spans="1:46" x14ac:dyDescent="0.2">
      <c r="A4691" s="123"/>
      <c r="B4691" s="124"/>
      <c r="C4691" s="129"/>
      <c r="AR4691" s="123"/>
      <c r="AT4691" s="124"/>
    </row>
    <row r="4692" spans="1:46" x14ac:dyDescent="0.2">
      <c r="A4692" s="123"/>
      <c r="B4692" s="124"/>
      <c r="C4692" s="129"/>
      <c r="AR4692" s="123"/>
      <c r="AT4692" s="124"/>
    </row>
    <row r="4693" spans="1:46" x14ac:dyDescent="0.2">
      <c r="A4693" s="123"/>
      <c r="B4693" s="124"/>
      <c r="C4693" s="129"/>
      <c r="AR4693" s="123"/>
      <c r="AT4693" s="124"/>
    </row>
    <row r="4694" spans="1:46" x14ac:dyDescent="0.2">
      <c r="A4694" s="123"/>
      <c r="B4694" s="124"/>
      <c r="C4694" s="129"/>
      <c r="AR4694" s="123"/>
      <c r="AT4694" s="124"/>
    </row>
    <row r="4695" spans="1:46" x14ac:dyDescent="0.2">
      <c r="A4695" s="123"/>
      <c r="B4695" s="124"/>
      <c r="C4695" s="129"/>
      <c r="AR4695" s="123"/>
      <c r="AT4695" s="124"/>
    </row>
    <row r="4696" spans="1:46" x14ac:dyDescent="0.2">
      <c r="A4696" s="123"/>
      <c r="B4696" s="124"/>
      <c r="C4696" s="129"/>
      <c r="AR4696" s="123"/>
      <c r="AT4696" s="124"/>
    </row>
    <row r="4697" spans="1:46" x14ac:dyDescent="0.2">
      <c r="A4697" s="123"/>
      <c r="B4697" s="124"/>
      <c r="C4697" s="129"/>
      <c r="AR4697" s="123"/>
      <c r="AT4697" s="124"/>
    </row>
    <row r="4698" spans="1:46" x14ac:dyDescent="0.2">
      <c r="A4698" s="123"/>
      <c r="B4698" s="124"/>
      <c r="C4698" s="129"/>
      <c r="AR4698" s="123"/>
      <c r="AT4698" s="124"/>
    </row>
    <row r="4699" spans="1:46" x14ac:dyDescent="0.2">
      <c r="A4699" s="123"/>
      <c r="B4699" s="124"/>
      <c r="C4699" s="129"/>
      <c r="AR4699" s="123"/>
      <c r="AT4699" s="124"/>
    </row>
    <row r="4700" spans="1:46" x14ac:dyDescent="0.2">
      <c r="A4700" s="123"/>
      <c r="B4700" s="124"/>
      <c r="C4700" s="129"/>
      <c r="AR4700" s="123"/>
      <c r="AT4700" s="124"/>
    </row>
    <row r="4701" spans="1:46" x14ac:dyDescent="0.2">
      <c r="A4701" s="123"/>
      <c r="B4701" s="124"/>
      <c r="C4701" s="129"/>
      <c r="AR4701" s="123"/>
      <c r="AT4701" s="124"/>
    </row>
    <row r="4702" spans="1:46" x14ac:dyDescent="0.2">
      <c r="A4702" s="123"/>
      <c r="B4702" s="124"/>
      <c r="C4702" s="129"/>
      <c r="AR4702" s="123"/>
      <c r="AT4702" s="124"/>
    </row>
    <row r="4703" spans="1:46" x14ac:dyDescent="0.2">
      <c r="A4703" s="123"/>
      <c r="B4703" s="124"/>
      <c r="C4703" s="129"/>
      <c r="AR4703" s="123"/>
      <c r="AT4703" s="124"/>
    </row>
    <row r="4704" spans="1:46" x14ac:dyDescent="0.2">
      <c r="A4704" s="123"/>
      <c r="B4704" s="124"/>
      <c r="C4704" s="129"/>
      <c r="AR4704" s="123"/>
      <c r="AT4704" s="124"/>
    </row>
    <row r="4705" spans="1:46" x14ac:dyDescent="0.2">
      <c r="A4705" s="123"/>
      <c r="B4705" s="124"/>
      <c r="C4705" s="129"/>
      <c r="AR4705" s="123"/>
      <c r="AT4705" s="124"/>
    </row>
    <row r="4706" spans="1:46" x14ac:dyDescent="0.2">
      <c r="A4706" s="123"/>
      <c r="B4706" s="124"/>
      <c r="C4706" s="129"/>
      <c r="AR4706" s="123"/>
      <c r="AT4706" s="124"/>
    </row>
    <row r="4707" spans="1:46" x14ac:dyDescent="0.2">
      <c r="A4707" s="123"/>
      <c r="B4707" s="124"/>
      <c r="C4707" s="129"/>
      <c r="AR4707" s="123"/>
      <c r="AT4707" s="124"/>
    </row>
    <row r="4708" spans="1:46" x14ac:dyDescent="0.2">
      <c r="A4708" s="123"/>
      <c r="B4708" s="124"/>
      <c r="C4708" s="129"/>
      <c r="AR4708" s="123"/>
      <c r="AT4708" s="124"/>
    </row>
    <row r="4709" spans="1:46" x14ac:dyDescent="0.2">
      <c r="A4709" s="123"/>
      <c r="B4709" s="124"/>
      <c r="C4709" s="129"/>
      <c r="AR4709" s="123"/>
      <c r="AT4709" s="124"/>
    </row>
    <row r="4710" spans="1:46" x14ac:dyDescent="0.2">
      <c r="A4710" s="123"/>
      <c r="B4710" s="124"/>
      <c r="C4710" s="129"/>
      <c r="AR4710" s="123"/>
      <c r="AT4710" s="124"/>
    </row>
    <row r="4711" spans="1:46" x14ac:dyDescent="0.2">
      <c r="A4711" s="123"/>
      <c r="B4711" s="124"/>
      <c r="C4711" s="129"/>
      <c r="AR4711" s="123"/>
      <c r="AT4711" s="124"/>
    </row>
    <row r="4712" spans="1:46" x14ac:dyDescent="0.2">
      <c r="A4712" s="123"/>
      <c r="B4712" s="124"/>
      <c r="C4712" s="129"/>
      <c r="AR4712" s="123"/>
      <c r="AT4712" s="124"/>
    </row>
    <row r="4713" spans="1:46" x14ac:dyDescent="0.2">
      <c r="A4713" s="123"/>
      <c r="B4713" s="124"/>
      <c r="C4713" s="129"/>
      <c r="AR4713" s="123"/>
      <c r="AT4713" s="124"/>
    </row>
    <row r="4714" spans="1:46" x14ac:dyDescent="0.2">
      <c r="A4714" s="123"/>
      <c r="B4714" s="124"/>
      <c r="C4714" s="129"/>
      <c r="AR4714" s="123"/>
      <c r="AT4714" s="124"/>
    </row>
    <row r="4715" spans="1:46" x14ac:dyDescent="0.2">
      <c r="A4715" s="123"/>
      <c r="B4715" s="124"/>
      <c r="C4715" s="129"/>
      <c r="AR4715" s="123"/>
      <c r="AT4715" s="124"/>
    </row>
    <row r="4716" spans="1:46" x14ac:dyDescent="0.2">
      <c r="A4716" s="123"/>
      <c r="B4716" s="124"/>
      <c r="C4716" s="129"/>
      <c r="AR4716" s="123"/>
      <c r="AT4716" s="124"/>
    </row>
    <row r="4717" spans="1:46" x14ac:dyDescent="0.2">
      <c r="A4717" s="123"/>
      <c r="B4717" s="124"/>
      <c r="C4717" s="129"/>
      <c r="AR4717" s="123"/>
      <c r="AT4717" s="124"/>
    </row>
    <row r="4718" spans="1:46" x14ac:dyDescent="0.2">
      <c r="A4718" s="123"/>
      <c r="B4718" s="124"/>
      <c r="C4718" s="129"/>
      <c r="AR4718" s="123"/>
      <c r="AT4718" s="124"/>
    </row>
    <row r="4719" spans="1:46" x14ac:dyDescent="0.2">
      <c r="A4719" s="123"/>
      <c r="B4719" s="124"/>
      <c r="C4719" s="129"/>
      <c r="AR4719" s="123"/>
      <c r="AT4719" s="124"/>
    </row>
    <row r="4720" spans="1:46" x14ac:dyDescent="0.2">
      <c r="A4720" s="123"/>
      <c r="B4720" s="124"/>
      <c r="C4720" s="129"/>
      <c r="AR4720" s="123"/>
      <c r="AT4720" s="124"/>
    </row>
    <row r="4721" spans="1:46" x14ac:dyDescent="0.2">
      <c r="A4721" s="123"/>
      <c r="B4721" s="124"/>
      <c r="C4721" s="129"/>
      <c r="AR4721" s="123"/>
      <c r="AT4721" s="124"/>
    </row>
    <row r="4722" spans="1:46" x14ac:dyDescent="0.2">
      <c r="A4722" s="123"/>
      <c r="B4722" s="124"/>
      <c r="C4722" s="129"/>
      <c r="AR4722" s="123"/>
      <c r="AT4722" s="124"/>
    </row>
    <row r="4723" spans="1:46" x14ac:dyDescent="0.2">
      <c r="A4723" s="123"/>
      <c r="B4723" s="124"/>
      <c r="C4723" s="129"/>
      <c r="AR4723" s="123"/>
      <c r="AT4723" s="124"/>
    </row>
    <row r="4724" spans="1:46" x14ac:dyDescent="0.2">
      <c r="A4724" s="123"/>
      <c r="B4724" s="124"/>
      <c r="C4724" s="129"/>
      <c r="AR4724" s="123"/>
      <c r="AT4724" s="124"/>
    </row>
    <row r="4725" spans="1:46" x14ac:dyDescent="0.2">
      <c r="A4725" s="123"/>
      <c r="B4725" s="124"/>
      <c r="C4725" s="129"/>
      <c r="AR4725" s="123"/>
      <c r="AT4725" s="124"/>
    </row>
    <row r="4726" spans="1:46" x14ac:dyDescent="0.2">
      <c r="A4726" s="123"/>
      <c r="B4726" s="124"/>
      <c r="C4726" s="129"/>
      <c r="AR4726" s="123"/>
      <c r="AT4726" s="124"/>
    </row>
    <row r="4727" spans="1:46" x14ac:dyDescent="0.2">
      <c r="A4727" s="123"/>
      <c r="B4727" s="124"/>
      <c r="C4727" s="129"/>
      <c r="AR4727" s="123"/>
      <c r="AT4727" s="124"/>
    </row>
    <row r="4728" spans="1:46" x14ac:dyDescent="0.2">
      <c r="A4728" s="123"/>
      <c r="B4728" s="124"/>
      <c r="C4728" s="129"/>
      <c r="AR4728" s="123"/>
      <c r="AT4728" s="124"/>
    </row>
    <row r="4729" spans="1:46" x14ac:dyDescent="0.2">
      <c r="A4729" s="123"/>
      <c r="B4729" s="124"/>
      <c r="C4729" s="129"/>
      <c r="AR4729" s="123"/>
      <c r="AT4729" s="124"/>
    </row>
    <row r="4730" spans="1:46" x14ac:dyDescent="0.2">
      <c r="A4730" s="123"/>
      <c r="B4730" s="124"/>
      <c r="C4730" s="129"/>
      <c r="AR4730" s="123"/>
      <c r="AT4730" s="124"/>
    </row>
    <row r="4731" spans="1:46" x14ac:dyDescent="0.2">
      <c r="A4731" s="123"/>
      <c r="B4731" s="124"/>
      <c r="C4731" s="129"/>
      <c r="AR4731" s="123"/>
      <c r="AT4731" s="124"/>
    </row>
    <row r="4732" spans="1:46" x14ac:dyDescent="0.2">
      <c r="A4732" s="123"/>
      <c r="B4732" s="124"/>
      <c r="C4732" s="129"/>
      <c r="AR4732" s="123"/>
      <c r="AT4732" s="124"/>
    </row>
    <row r="4733" spans="1:46" x14ac:dyDescent="0.2">
      <c r="A4733" s="123"/>
      <c r="B4733" s="124"/>
      <c r="C4733" s="129"/>
      <c r="AR4733" s="123"/>
      <c r="AT4733" s="124"/>
    </row>
    <row r="4734" spans="1:46" x14ac:dyDescent="0.2">
      <c r="A4734" s="123"/>
      <c r="B4734" s="124"/>
      <c r="C4734" s="129"/>
      <c r="AR4734" s="123"/>
      <c r="AT4734" s="124"/>
    </row>
    <row r="4735" spans="1:46" x14ac:dyDescent="0.2">
      <c r="A4735" s="123"/>
      <c r="B4735" s="124"/>
      <c r="C4735" s="129"/>
      <c r="AR4735" s="123"/>
      <c r="AT4735" s="124"/>
    </row>
    <row r="4736" spans="1:46" x14ac:dyDescent="0.2">
      <c r="A4736" s="123"/>
      <c r="B4736" s="124"/>
      <c r="C4736" s="129"/>
      <c r="AR4736" s="123"/>
      <c r="AT4736" s="124"/>
    </row>
    <row r="4737" spans="1:46" x14ac:dyDescent="0.2">
      <c r="A4737" s="123"/>
      <c r="B4737" s="124"/>
      <c r="C4737" s="129"/>
      <c r="AR4737" s="123"/>
      <c r="AT4737" s="124"/>
    </row>
    <row r="4738" spans="1:46" x14ac:dyDescent="0.2">
      <c r="A4738" s="123"/>
      <c r="B4738" s="124"/>
      <c r="C4738" s="129"/>
      <c r="AR4738" s="123"/>
      <c r="AT4738" s="124"/>
    </row>
    <row r="4739" spans="1:46" x14ac:dyDescent="0.2">
      <c r="A4739" s="123"/>
      <c r="B4739" s="124"/>
      <c r="C4739" s="129"/>
      <c r="AR4739" s="123"/>
      <c r="AT4739" s="124"/>
    </row>
    <row r="4740" spans="1:46" x14ac:dyDescent="0.2">
      <c r="A4740" s="123"/>
      <c r="B4740" s="124"/>
      <c r="C4740" s="129"/>
      <c r="AR4740" s="123"/>
      <c r="AT4740" s="124"/>
    </row>
    <row r="4741" spans="1:46" x14ac:dyDescent="0.2">
      <c r="A4741" s="123"/>
      <c r="B4741" s="124"/>
      <c r="C4741" s="129"/>
      <c r="AR4741" s="123"/>
      <c r="AT4741" s="124"/>
    </row>
    <row r="4742" spans="1:46" x14ac:dyDescent="0.2">
      <c r="A4742" s="123"/>
      <c r="B4742" s="124"/>
      <c r="C4742" s="129"/>
      <c r="AR4742" s="123"/>
      <c r="AT4742" s="124"/>
    </row>
    <row r="4743" spans="1:46" x14ac:dyDescent="0.2">
      <c r="A4743" s="123"/>
      <c r="B4743" s="124"/>
      <c r="C4743" s="129"/>
      <c r="AR4743" s="123"/>
      <c r="AT4743" s="124"/>
    </row>
    <row r="4744" spans="1:46" x14ac:dyDescent="0.2">
      <c r="A4744" s="123"/>
      <c r="B4744" s="124"/>
      <c r="C4744" s="129"/>
      <c r="AR4744" s="123"/>
      <c r="AT4744" s="124"/>
    </row>
    <row r="4745" spans="1:46" x14ac:dyDescent="0.2">
      <c r="A4745" s="123"/>
      <c r="B4745" s="124"/>
      <c r="C4745" s="129"/>
      <c r="AR4745" s="123"/>
      <c r="AT4745" s="124"/>
    </row>
    <row r="4746" spans="1:46" x14ac:dyDescent="0.2">
      <c r="A4746" s="123"/>
      <c r="B4746" s="124"/>
      <c r="C4746" s="129"/>
      <c r="AR4746" s="123"/>
      <c r="AT4746" s="124"/>
    </row>
    <row r="4747" spans="1:46" x14ac:dyDescent="0.2">
      <c r="A4747" s="123"/>
      <c r="B4747" s="124"/>
      <c r="C4747" s="129"/>
      <c r="AR4747" s="123"/>
      <c r="AT4747" s="124"/>
    </row>
    <row r="4748" spans="1:46" x14ac:dyDescent="0.2">
      <c r="A4748" s="123"/>
      <c r="B4748" s="124"/>
      <c r="C4748" s="129"/>
      <c r="AR4748" s="123"/>
      <c r="AT4748" s="124"/>
    </row>
    <row r="4749" spans="1:46" x14ac:dyDescent="0.2">
      <c r="A4749" s="123"/>
      <c r="B4749" s="124"/>
      <c r="C4749" s="129"/>
      <c r="AR4749" s="123"/>
      <c r="AT4749" s="124"/>
    </row>
    <row r="4750" spans="1:46" x14ac:dyDescent="0.2">
      <c r="A4750" s="123"/>
      <c r="B4750" s="124"/>
      <c r="C4750" s="129"/>
      <c r="AR4750" s="123"/>
      <c r="AT4750" s="124"/>
    </row>
    <row r="4751" spans="1:46" x14ac:dyDescent="0.2">
      <c r="A4751" s="123"/>
      <c r="B4751" s="124"/>
      <c r="C4751" s="129"/>
      <c r="AR4751" s="123"/>
      <c r="AT4751" s="124"/>
    </row>
    <row r="4752" spans="1:46" x14ac:dyDescent="0.2">
      <c r="A4752" s="123"/>
      <c r="B4752" s="124"/>
      <c r="C4752" s="129"/>
      <c r="AR4752" s="123"/>
      <c r="AT4752" s="124"/>
    </row>
    <row r="4753" spans="1:46" x14ac:dyDescent="0.2">
      <c r="A4753" s="123"/>
      <c r="B4753" s="124"/>
      <c r="C4753" s="129"/>
      <c r="AR4753" s="123"/>
      <c r="AT4753" s="124"/>
    </row>
    <row r="4754" spans="1:46" x14ac:dyDescent="0.2">
      <c r="A4754" s="123"/>
      <c r="B4754" s="124"/>
      <c r="C4754" s="129"/>
      <c r="AR4754" s="123"/>
      <c r="AT4754" s="124"/>
    </row>
    <row r="4755" spans="1:46" x14ac:dyDescent="0.2">
      <c r="A4755" s="123"/>
      <c r="B4755" s="124"/>
      <c r="C4755" s="129"/>
      <c r="AR4755" s="123"/>
      <c r="AT4755" s="124"/>
    </row>
    <row r="4756" spans="1:46" x14ac:dyDescent="0.2">
      <c r="A4756" s="123"/>
      <c r="B4756" s="124"/>
      <c r="C4756" s="129"/>
      <c r="AR4756" s="123"/>
      <c r="AT4756" s="124"/>
    </row>
    <row r="4757" spans="1:46" x14ac:dyDescent="0.2">
      <c r="A4757" s="123"/>
      <c r="B4757" s="124"/>
      <c r="C4757" s="129"/>
      <c r="AR4757" s="123"/>
      <c r="AT4757" s="124"/>
    </row>
    <row r="4758" spans="1:46" x14ac:dyDescent="0.2">
      <c r="A4758" s="123"/>
      <c r="B4758" s="124"/>
      <c r="C4758" s="129"/>
      <c r="AR4758" s="123"/>
      <c r="AT4758" s="124"/>
    </row>
    <row r="4759" spans="1:46" x14ac:dyDescent="0.2">
      <c r="A4759" s="123"/>
      <c r="B4759" s="124"/>
      <c r="C4759" s="129"/>
      <c r="AR4759" s="123"/>
      <c r="AT4759" s="124"/>
    </row>
    <row r="4760" spans="1:46" x14ac:dyDescent="0.2">
      <c r="A4760" s="123"/>
      <c r="B4760" s="124"/>
      <c r="C4760" s="129"/>
      <c r="AR4760" s="123"/>
      <c r="AT4760" s="124"/>
    </row>
    <row r="4761" spans="1:46" x14ac:dyDescent="0.2">
      <c r="A4761" s="123"/>
      <c r="B4761" s="124"/>
      <c r="C4761" s="129"/>
      <c r="AR4761" s="123"/>
      <c r="AT4761" s="124"/>
    </row>
    <row r="4762" spans="1:46" x14ac:dyDescent="0.2">
      <c r="A4762" s="123"/>
      <c r="B4762" s="124"/>
      <c r="C4762" s="129"/>
      <c r="AR4762" s="123"/>
      <c r="AT4762" s="124"/>
    </row>
    <row r="4763" spans="1:46" x14ac:dyDescent="0.2">
      <c r="A4763" s="123"/>
      <c r="B4763" s="124"/>
      <c r="C4763" s="129"/>
      <c r="AR4763" s="123"/>
      <c r="AT4763" s="124"/>
    </row>
    <row r="4764" spans="1:46" x14ac:dyDescent="0.2">
      <c r="A4764" s="123"/>
      <c r="B4764" s="124"/>
      <c r="C4764" s="129"/>
      <c r="AR4764" s="123"/>
      <c r="AT4764" s="124"/>
    </row>
    <row r="4765" spans="1:46" x14ac:dyDescent="0.2">
      <c r="A4765" s="123"/>
      <c r="B4765" s="124"/>
      <c r="C4765" s="129"/>
      <c r="AR4765" s="123"/>
      <c r="AT4765" s="124"/>
    </row>
    <row r="4766" spans="1:46" x14ac:dyDescent="0.2">
      <c r="A4766" s="123"/>
      <c r="B4766" s="124"/>
      <c r="C4766" s="129"/>
      <c r="AR4766" s="123"/>
      <c r="AT4766" s="124"/>
    </row>
    <row r="4767" spans="1:46" x14ac:dyDescent="0.2">
      <c r="A4767" s="123"/>
      <c r="B4767" s="124"/>
      <c r="C4767" s="129"/>
      <c r="AR4767" s="123"/>
      <c r="AT4767" s="124"/>
    </row>
    <row r="4768" spans="1:46" x14ac:dyDescent="0.2">
      <c r="A4768" s="123"/>
      <c r="B4768" s="124"/>
      <c r="C4768" s="129"/>
      <c r="AR4768" s="123"/>
      <c r="AT4768" s="124"/>
    </row>
    <row r="4769" spans="1:46" x14ac:dyDescent="0.2">
      <c r="A4769" s="123"/>
      <c r="B4769" s="124"/>
      <c r="C4769" s="129"/>
      <c r="AR4769" s="123"/>
      <c r="AT4769" s="124"/>
    </row>
    <row r="4770" spans="1:46" x14ac:dyDescent="0.2">
      <c r="A4770" s="123"/>
      <c r="B4770" s="124"/>
      <c r="C4770" s="129"/>
      <c r="AR4770" s="123"/>
      <c r="AT4770" s="124"/>
    </row>
    <row r="4771" spans="1:46" x14ac:dyDescent="0.2">
      <c r="A4771" s="123"/>
      <c r="B4771" s="124"/>
      <c r="C4771" s="129"/>
      <c r="AR4771" s="123"/>
      <c r="AT4771" s="124"/>
    </row>
    <row r="4772" spans="1:46" x14ac:dyDescent="0.2">
      <c r="A4772" s="123"/>
      <c r="B4772" s="124"/>
      <c r="C4772" s="129"/>
      <c r="AR4772" s="123"/>
      <c r="AT4772" s="124"/>
    </row>
    <row r="4773" spans="1:46" x14ac:dyDescent="0.2">
      <c r="A4773" s="123"/>
      <c r="B4773" s="124"/>
      <c r="C4773" s="129"/>
      <c r="AR4773" s="123"/>
      <c r="AT4773" s="124"/>
    </row>
    <row r="4774" spans="1:46" x14ac:dyDescent="0.2">
      <c r="A4774" s="123"/>
      <c r="B4774" s="124"/>
      <c r="C4774" s="129"/>
      <c r="AR4774" s="123"/>
      <c r="AT4774" s="124"/>
    </row>
    <row r="4775" spans="1:46" x14ac:dyDescent="0.2">
      <c r="A4775" s="123"/>
      <c r="B4775" s="124"/>
      <c r="C4775" s="129"/>
      <c r="AR4775" s="123"/>
      <c r="AT4775" s="124"/>
    </row>
    <row r="4776" spans="1:46" x14ac:dyDescent="0.2">
      <c r="A4776" s="123"/>
      <c r="B4776" s="124"/>
      <c r="C4776" s="129"/>
      <c r="AR4776" s="123"/>
      <c r="AT4776" s="124"/>
    </row>
    <row r="4777" spans="1:46" x14ac:dyDescent="0.2">
      <c r="A4777" s="123"/>
      <c r="B4777" s="124"/>
      <c r="C4777" s="129"/>
      <c r="AR4777" s="123"/>
      <c r="AT4777" s="124"/>
    </row>
    <row r="4778" spans="1:46" x14ac:dyDescent="0.2">
      <c r="A4778" s="123"/>
      <c r="B4778" s="124"/>
      <c r="C4778" s="129"/>
      <c r="AR4778" s="123"/>
      <c r="AT4778" s="124"/>
    </row>
    <row r="4779" spans="1:46" x14ac:dyDescent="0.2">
      <c r="A4779" s="123"/>
      <c r="B4779" s="124"/>
      <c r="C4779" s="129"/>
      <c r="AR4779" s="123"/>
      <c r="AT4779" s="124"/>
    </row>
    <row r="4780" spans="1:46" x14ac:dyDescent="0.2">
      <c r="A4780" s="123"/>
      <c r="B4780" s="124"/>
      <c r="C4780" s="129"/>
      <c r="AR4780" s="123"/>
      <c r="AT4780" s="124"/>
    </row>
    <row r="4781" spans="1:46" x14ac:dyDescent="0.2">
      <c r="A4781" s="123"/>
      <c r="B4781" s="124"/>
      <c r="C4781" s="129"/>
      <c r="AR4781" s="123"/>
      <c r="AT4781" s="124"/>
    </row>
    <row r="4782" spans="1:46" x14ac:dyDescent="0.2">
      <c r="A4782" s="123"/>
      <c r="B4782" s="124"/>
      <c r="C4782" s="129"/>
      <c r="AR4782" s="123"/>
      <c r="AT4782" s="124"/>
    </row>
    <row r="4783" spans="1:46" x14ac:dyDescent="0.2">
      <c r="A4783" s="123"/>
      <c r="B4783" s="124"/>
      <c r="C4783" s="129"/>
      <c r="AR4783" s="123"/>
      <c r="AT4783" s="124"/>
    </row>
    <row r="4784" spans="1:46" x14ac:dyDescent="0.2">
      <c r="A4784" s="123"/>
      <c r="B4784" s="124"/>
      <c r="C4784" s="129"/>
      <c r="AR4784" s="123"/>
      <c r="AT4784" s="124"/>
    </row>
    <row r="4785" spans="1:46" x14ac:dyDescent="0.2">
      <c r="A4785" s="123"/>
      <c r="B4785" s="124"/>
      <c r="C4785" s="129"/>
      <c r="AR4785" s="123"/>
      <c r="AT4785" s="124"/>
    </row>
    <row r="4786" spans="1:46" x14ac:dyDescent="0.2">
      <c r="A4786" s="123"/>
      <c r="B4786" s="124"/>
      <c r="C4786" s="129"/>
      <c r="AR4786" s="123"/>
      <c r="AT4786" s="124"/>
    </row>
    <row r="4787" spans="1:46" x14ac:dyDescent="0.2">
      <c r="A4787" s="123"/>
      <c r="B4787" s="124"/>
      <c r="C4787" s="129"/>
      <c r="AR4787" s="123"/>
      <c r="AT4787" s="124"/>
    </row>
    <row r="4788" spans="1:46" x14ac:dyDescent="0.2">
      <c r="A4788" s="123"/>
      <c r="B4788" s="124"/>
      <c r="C4788" s="129"/>
      <c r="AR4788" s="123"/>
      <c r="AT4788" s="124"/>
    </row>
    <row r="4789" spans="1:46" x14ac:dyDescent="0.2">
      <c r="A4789" s="123"/>
      <c r="B4789" s="124"/>
      <c r="C4789" s="129"/>
      <c r="AR4789" s="123"/>
      <c r="AT4789" s="124"/>
    </row>
    <row r="4790" spans="1:46" x14ac:dyDescent="0.2">
      <c r="A4790" s="123"/>
      <c r="B4790" s="124"/>
      <c r="C4790" s="129"/>
      <c r="AR4790" s="123"/>
      <c r="AT4790" s="124"/>
    </row>
    <row r="4791" spans="1:46" x14ac:dyDescent="0.2">
      <c r="A4791" s="123"/>
      <c r="B4791" s="124"/>
      <c r="C4791" s="129"/>
      <c r="AR4791" s="123"/>
      <c r="AT4791" s="124"/>
    </row>
    <row r="4792" spans="1:46" x14ac:dyDescent="0.2">
      <c r="A4792" s="123"/>
      <c r="B4792" s="124"/>
      <c r="C4792" s="129"/>
      <c r="AR4792" s="123"/>
      <c r="AT4792" s="124"/>
    </row>
    <row r="4793" spans="1:46" x14ac:dyDescent="0.2">
      <c r="A4793" s="123"/>
      <c r="B4793" s="124"/>
      <c r="C4793" s="129"/>
      <c r="AR4793" s="123"/>
      <c r="AT4793" s="124"/>
    </row>
    <row r="4794" spans="1:46" x14ac:dyDescent="0.2">
      <c r="A4794" s="123"/>
      <c r="B4794" s="124"/>
      <c r="C4794" s="129"/>
      <c r="AR4794" s="123"/>
      <c r="AT4794" s="124"/>
    </row>
    <row r="4795" spans="1:46" x14ac:dyDescent="0.2">
      <c r="A4795" s="123"/>
      <c r="B4795" s="124"/>
      <c r="C4795" s="129"/>
      <c r="AR4795" s="123"/>
      <c r="AT4795" s="124"/>
    </row>
    <row r="4796" spans="1:46" x14ac:dyDescent="0.2">
      <c r="A4796" s="123"/>
      <c r="B4796" s="124"/>
      <c r="C4796" s="129"/>
      <c r="AR4796" s="123"/>
      <c r="AT4796" s="124"/>
    </row>
    <row r="4797" spans="1:46" x14ac:dyDescent="0.2">
      <c r="A4797" s="123"/>
      <c r="B4797" s="124"/>
      <c r="C4797" s="129"/>
      <c r="AR4797" s="123"/>
      <c r="AT4797" s="124"/>
    </row>
    <row r="4798" spans="1:46" x14ac:dyDescent="0.2">
      <c r="A4798" s="123"/>
      <c r="B4798" s="124"/>
      <c r="C4798" s="129"/>
      <c r="AR4798" s="123"/>
      <c r="AT4798" s="124"/>
    </row>
    <row r="4799" spans="1:46" x14ac:dyDescent="0.2">
      <c r="A4799" s="123"/>
      <c r="B4799" s="124"/>
      <c r="C4799" s="129"/>
      <c r="AR4799" s="123"/>
      <c r="AT4799" s="124"/>
    </row>
    <row r="4800" spans="1:46" x14ac:dyDescent="0.2">
      <c r="A4800" s="123"/>
      <c r="B4800" s="124"/>
      <c r="C4800" s="129"/>
      <c r="AR4800" s="123"/>
      <c r="AT4800" s="124"/>
    </row>
    <row r="4801" spans="1:46" x14ac:dyDescent="0.2">
      <c r="A4801" s="123"/>
      <c r="B4801" s="124"/>
      <c r="C4801" s="129"/>
      <c r="AR4801" s="123"/>
      <c r="AT4801" s="124"/>
    </row>
    <row r="4802" spans="1:46" x14ac:dyDescent="0.2">
      <c r="A4802" s="123"/>
      <c r="B4802" s="124"/>
      <c r="C4802" s="129"/>
      <c r="AR4802" s="123"/>
      <c r="AT4802" s="124"/>
    </row>
    <row r="4803" spans="1:46" x14ac:dyDescent="0.2">
      <c r="A4803" s="123"/>
      <c r="B4803" s="124"/>
      <c r="C4803" s="129"/>
      <c r="AR4803" s="123"/>
      <c r="AT4803" s="124"/>
    </row>
    <row r="4804" spans="1:46" x14ac:dyDescent="0.2">
      <c r="A4804" s="123"/>
      <c r="B4804" s="124"/>
      <c r="C4804" s="129"/>
      <c r="AR4804" s="123"/>
      <c r="AT4804" s="124"/>
    </row>
    <row r="4805" spans="1:46" x14ac:dyDescent="0.2">
      <c r="A4805" s="123"/>
      <c r="B4805" s="124"/>
      <c r="C4805" s="129"/>
      <c r="AR4805" s="123"/>
      <c r="AT4805" s="124"/>
    </row>
    <row r="4806" spans="1:46" x14ac:dyDescent="0.2">
      <c r="A4806" s="123"/>
      <c r="B4806" s="124"/>
      <c r="C4806" s="129"/>
      <c r="AR4806" s="123"/>
      <c r="AT4806" s="124"/>
    </row>
    <row r="4807" spans="1:46" x14ac:dyDescent="0.2">
      <c r="A4807" s="123"/>
      <c r="B4807" s="124"/>
      <c r="C4807" s="129"/>
      <c r="AR4807" s="123"/>
      <c r="AT4807" s="124"/>
    </row>
    <row r="4808" spans="1:46" x14ac:dyDescent="0.2">
      <c r="A4808" s="123"/>
      <c r="B4808" s="124"/>
      <c r="C4808" s="129"/>
      <c r="AR4808" s="123"/>
      <c r="AT4808" s="124"/>
    </row>
    <row r="4809" spans="1:46" x14ac:dyDescent="0.2">
      <c r="A4809" s="123"/>
      <c r="B4809" s="124"/>
      <c r="C4809" s="129"/>
      <c r="AR4809" s="123"/>
      <c r="AT4809" s="124"/>
    </row>
    <row r="4810" spans="1:46" x14ac:dyDescent="0.2">
      <c r="A4810" s="123"/>
      <c r="B4810" s="124"/>
      <c r="C4810" s="129"/>
      <c r="AR4810" s="123"/>
      <c r="AT4810" s="124"/>
    </row>
    <row r="4811" spans="1:46" x14ac:dyDescent="0.2">
      <c r="A4811" s="123"/>
      <c r="B4811" s="124"/>
      <c r="C4811" s="129"/>
      <c r="AR4811" s="123"/>
      <c r="AT4811" s="124"/>
    </row>
    <row r="4812" spans="1:46" x14ac:dyDescent="0.2">
      <c r="A4812" s="123"/>
      <c r="B4812" s="124"/>
      <c r="C4812" s="129"/>
      <c r="AR4812" s="123"/>
      <c r="AT4812" s="124"/>
    </row>
    <row r="4813" spans="1:46" x14ac:dyDescent="0.2">
      <c r="A4813" s="123"/>
      <c r="B4813" s="124"/>
      <c r="C4813" s="129"/>
      <c r="AR4813" s="123"/>
      <c r="AT4813" s="124"/>
    </row>
    <row r="4814" spans="1:46" x14ac:dyDescent="0.2">
      <c r="A4814" s="123"/>
      <c r="B4814" s="124"/>
      <c r="C4814" s="129"/>
      <c r="AR4814" s="123"/>
      <c r="AT4814" s="124"/>
    </row>
    <row r="4815" spans="1:46" x14ac:dyDescent="0.2">
      <c r="A4815" s="123"/>
      <c r="B4815" s="124"/>
      <c r="C4815" s="129"/>
      <c r="AR4815" s="123"/>
      <c r="AT4815" s="124"/>
    </row>
    <row r="4816" spans="1:46" x14ac:dyDescent="0.2">
      <c r="A4816" s="123"/>
      <c r="B4816" s="124"/>
      <c r="C4816" s="129"/>
      <c r="AR4816" s="123"/>
      <c r="AT4816" s="124"/>
    </row>
    <row r="4817" spans="1:46" x14ac:dyDescent="0.2">
      <c r="A4817" s="123"/>
      <c r="B4817" s="124"/>
      <c r="C4817" s="129"/>
      <c r="AR4817" s="123"/>
      <c r="AT4817" s="124"/>
    </row>
    <row r="4818" spans="1:46" x14ac:dyDescent="0.2">
      <c r="A4818" s="123"/>
      <c r="B4818" s="124"/>
      <c r="C4818" s="129"/>
      <c r="AR4818" s="123"/>
      <c r="AT4818" s="124"/>
    </row>
    <row r="4819" spans="1:46" x14ac:dyDescent="0.2">
      <c r="A4819" s="123"/>
      <c r="B4819" s="124"/>
      <c r="C4819" s="129"/>
      <c r="AR4819" s="123"/>
      <c r="AT4819" s="124"/>
    </row>
    <row r="4820" spans="1:46" x14ac:dyDescent="0.2">
      <c r="A4820" s="123"/>
      <c r="B4820" s="124"/>
      <c r="C4820" s="129"/>
      <c r="AR4820" s="123"/>
      <c r="AT4820" s="124"/>
    </row>
    <row r="4821" spans="1:46" x14ac:dyDescent="0.2">
      <c r="A4821" s="123"/>
      <c r="B4821" s="124"/>
      <c r="C4821" s="129"/>
      <c r="AR4821" s="123"/>
      <c r="AT4821" s="124"/>
    </row>
    <row r="4822" spans="1:46" x14ac:dyDescent="0.2">
      <c r="A4822" s="123"/>
      <c r="B4822" s="124"/>
      <c r="C4822" s="129"/>
      <c r="AR4822" s="123"/>
      <c r="AT4822" s="124"/>
    </row>
    <row r="4823" spans="1:46" x14ac:dyDescent="0.2">
      <c r="A4823" s="123"/>
      <c r="B4823" s="124"/>
      <c r="C4823" s="129"/>
      <c r="AR4823" s="123"/>
      <c r="AT4823" s="124"/>
    </row>
    <row r="4824" spans="1:46" x14ac:dyDescent="0.2">
      <c r="A4824" s="123"/>
      <c r="B4824" s="124"/>
      <c r="C4824" s="129"/>
      <c r="AR4824" s="123"/>
      <c r="AT4824" s="124"/>
    </row>
    <row r="4825" spans="1:46" x14ac:dyDescent="0.2">
      <c r="A4825" s="123"/>
      <c r="B4825" s="124"/>
      <c r="C4825" s="129"/>
      <c r="AR4825" s="123"/>
      <c r="AT4825" s="124"/>
    </row>
    <row r="4826" spans="1:46" x14ac:dyDescent="0.2">
      <c r="A4826" s="123"/>
      <c r="B4826" s="124"/>
      <c r="C4826" s="129"/>
      <c r="AR4826" s="123"/>
      <c r="AT4826" s="124"/>
    </row>
    <row r="4827" spans="1:46" x14ac:dyDescent="0.2">
      <c r="A4827" s="123"/>
      <c r="B4827" s="124"/>
      <c r="C4827" s="129"/>
      <c r="AR4827" s="123"/>
      <c r="AT4827" s="124"/>
    </row>
    <row r="4828" spans="1:46" x14ac:dyDescent="0.2">
      <c r="A4828" s="123"/>
      <c r="B4828" s="124"/>
      <c r="C4828" s="129"/>
      <c r="AR4828" s="123"/>
      <c r="AT4828" s="124"/>
    </row>
    <row r="4829" spans="1:46" x14ac:dyDescent="0.2">
      <c r="A4829" s="123"/>
      <c r="B4829" s="124"/>
      <c r="C4829" s="129"/>
      <c r="AR4829" s="123"/>
      <c r="AT4829" s="124"/>
    </row>
    <row r="4830" spans="1:46" x14ac:dyDescent="0.2">
      <c r="A4830" s="123"/>
      <c r="B4830" s="124"/>
      <c r="C4830" s="129"/>
      <c r="AR4830" s="123"/>
      <c r="AT4830" s="124"/>
    </row>
    <row r="4831" spans="1:46" x14ac:dyDescent="0.2">
      <c r="A4831" s="123"/>
      <c r="B4831" s="124"/>
      <c r="C4831" s="129"/>
      <c r="AR4831" s="123"/>
      <c r="AT4831" s="124"/>
    </row>
    <row r="4832" spans="1:46" x14ac:dyDescent="0.2">
      <c r="A4832" s="123"/>
      <c r="B4832" s="124"/>
      <c r="C4832" s="129"/>
      <c r="AR4832" s="123"/>
      <c r="AT4832" s="124"/>
    </row>
    <row r="4833" spans="1:46" x14ac:dyDescent="0.2">
      <c r="A4833" s="123"/>
      <c r="B4833" s="124"/>
      <c r="C4833" s="129"/>
      <c r="AR4833" s="123"/>
      <c r="AT4833" s="124"/>
    </row>
    <row r="4834" spans="1:46" x14ac:dyDescent="0.2">
      <c r="A4834" s="123"/>
      <c r="B4834" s="124"/>
      <c r="C4834" s="129"/>
      <c r="AR4834" s="123"/>
      <c r="AT4834" s="124"/>
    </row>
    <row r="4835" spans="1:46" x14ac:dyDescent="0.2">
      <c r="A4835" s="123"/>
      <c r="B4835" s="124"/>
      <c r="C4835" s="129"/>
      <c r="AR4835" s="123"/>
      <c r="AT4835" s="124"/>
    </row>
    <row r="4836" spans="1:46" x14ac:dyDescent="0.2">
      <c r="A4836" s="123"/>
      <c r="B4836" s="124"/>
      <c r="C4836" s="129"/>
      <c r="AR4836" s="123"/>
      <c r="AT4836" s="124"/>
    </row>
    <row r="4837" spans="1:46" x14ac:dyDescent="0.2">
      <c r="A4837" s="123"/>
      <c r="B4837" s="124"/>
      <c r="C4837" s="129"/>
      <c r="AR4837" s="123"/>
      <c r="AT4837" s="124"/>
    </row>
    <row r="4838" spans="1:46" x14ac:dyDescent="0.2">
      <c r="A4838" s="123"/>
      <c r="B4838" s="124"/>
      <c r="C4838" s="129"/>
      <c r="AR4838" s="123"/>
      <c r="AT4838" s="124"/>
    </row>
    <row r="4839" spans="1:46" x14ac:dyDescent="0.2">
      <c r="A4839" s="123"/>
      <c r="B4839" s="124"/>
      <c r="C4839" s="129"/>
      <c r="AR4839" s="123"/>
      <c r="AT4839" s="124"/>
    </row>
    <row r="4840" spans="1:46" x14ac:dyDescent="0.2">
      <c r="A4840" s="123"/>
      <c r="B4840" s="124"/>
      <c r="C4840" s="129"/>
      <c r="AR4840" s="123"/>
      <c r="AT4840" s="124"/>
    </row>
    <row r="4841" spans="1:46" x14ac:dyDescent="0.2">
      <c r="A4841" s="123"/>
      <c r="B4841" s="124"/>
      <c r="C4841" s="129"/>
      <c r="AR4841" s="123"/>
      <c r="AT4841" s="124"/>
    </row>
    <row r="4842" spans="1:46" x14ac:dyDescent="0.2">
      <c r="A4842" s="123"/>
      <c r="B4842" s="124"/>
      <c r="C4842" s="129"/>
      <c r="AR4842" s="123"/>
      <c r="AT4842" s="124"/>
    </row>
    <row r="4843" spans="1:46" x14ac:dyDescent="0.2">
      <c r="A4843" s="123"/>
      <c r="B4843" s="124"/>
      <c r="C4843" s="129"/>
      <c r="AR4843" s="123"/>
      <c r="AT4843" s="124"/>
    </row>
    <row r="4844" spans="1:46" x14ac:dyDescent="0.2">
      <c r="A4844" s="123"/>
      <c r="B4844" s="124"/>
      <c r="C4844" s="129"/>
      <c r="AR4844" s="123"/>
      <c r="AT4844" s="124"/>
    </row>
    <row r="4845" spans="1:46" x14ac:dyDescent="0.2">
      <c r="A4845" s="123"/>
      <c r="B4845" s="124"/>
      <c r="C4845" s="129"/>
      <c r="AR4845" s="123"/>
      <c r="AT4845" s="124"/>
    </row>
    <row r="4846" spans="1:46" x14ac:dyDescent="0.2">
      <c r="A4846" s="123"/>
      <c r="B4846" s="124"/>
      <c r="C4846" s="129"/>
      <c r="AR4846" s="123"/>
      <c r="AT4846" s="124"/>
    </row>
    <row r="4847" spans="1:46" x14ac:dyDescent="0.2">
      <c r="A4847" s="123"/>
      <c r="B4847" s="124"/>
      <c r="C4847" s="129"/>
      <c r="AR4847" s="123"/>
      <c r="AT4847" s="124"/>
    </row>
    <row r="4848" spans="1:46" x14ac:dyDescent="0.2">
      <c r="A4848" s="123"/>
      <c r="B4848" s="124"/>
      <c r="C4848" s="129"/>
      <c r="AR4848" s="123"/>
      <c r="AT4848" s="124"/>
    </row>
    <row r="4849" spans="1:46" x14ac:dyDescent="0.2">
      <c r="A4849" s="123"/>
      <c r="B4849" s="124"/>
      <c r="C4849" s="129"/>
      <c r="AR4849" s="123"/>
      <c r="AT4849" s="124"/>
    </row>
    <row r="4850" spans="1:46" x14ac:dyDescent="0.2">
      <c r="A4850" s="123"/>
      <c r="B4850" s="124"/>
      <c r="C4850" s="129"/>
      <c r="AR4850" s="123"/>
      <c r="AT4850" s="124"/>
    </row>
    <row r="4851" spans="1:46" x14ac:dyDescent="0.2">
      <c r="A4851" s="123"/>
      <c r="B4851" s="124"/>
      <c r="C4851" s="129"/>
      <c r="AR4851" s="123"/>
      <c r="AT4851" s="124"/>
    </row>
    <row r="4852" spans="1:46" x14ac:dyDescent="0.2">
      <c r="A4852" s="123"/>
      <c r="B4852" s="124"/>
      <c r="C4852" s="129"/>
      <c r="AR4852" s="123"/>
      <c r="AT4852" s="124"/>
    </row>
    <row r="4853" spans="1:46" x14ac:dyDescent="0.2">
      <c r="A4853" s="123"/>
      <c r="B4853" s="124"/>
      <c r="C4853" s="129"/>
      <c r="AR4853" s="123"/>
      <c r="AT4853" s="124"/>
    </row>
    <row r="4854" spans="1:46" x14ac:dyDescent="0.2">
      <c r="A4854" s="123"/>
      <c r="B4854" s="124"/>
      <c r="C4854" s="129"/>
      <c r="AR4854" s="123"/>
      <c r="AT4854" s="124"/>
    </row>
    <row r="4855" spans="1:46" x14ac:dyDescent="0.2">
      <c r="A4855" s="123"/>
      <c r="B4855" s="124"/>
      <c r="C4855" s="129"/>
      <c r="AR4855" s="123"/>
      <c r="AT4855" s="124"/>
    </row>
    <row r="4856" spans="1:46" x14ac:dyDescent="0.2">
      <c r="A4856" s="123"/>
      <c r="B4856" s="124"/>
      <c r="C4856" s="129"/>
      <c r="AR4856" s="123"/>
      <c r="AT4856" s="124"/>
    </row>
    <row r="4857" spans="1:46" x14ac:dyDescent="0.2">
      <c r="A4857" s="123"/>
      <c r="B4857" s="124"/>
      <c r="C4857" s="129"/>
      <c r="AR4857" s="123"/>
      <c r="AT4857" s="124"/>
    </row>
    <row r="4858" spans="1:46" x14ac:dyDescent="0.2">
      <c r="A4858" s="123"/>
      <c r="B4858" s="124"/>
      <c r="C4858" s="129"/>
      <c r="AR4858" s="123"/>
      <c r="AT4858" s="124"/>
    </row>
    <row r="4859" spans="1:46" x14ac:dyDescent="0.2">
      <c r="A4859" s="123"/>
      <c r="B4859" s="124"/>
      <c r="C4859" s="129"/>
      <c r="AR4859" s="123"/>
      <c r="AT4859" s="124"/>
    </row>
    <row r="4860" spans="1:46" x14ac:dyDescent="0.2">
      <c r="A4860" s="123"/>
      <c r="B4860" s="124"/>
      <c r="C4860" s="129"/>
      <c r="AR4860" s="123"/>
      <c r="AT4860" s="124"/>
    </row>
    <row r="4861" spans="1:46" x14ac:dyDescent="0.2">
      <c r="A4861" s="123"/>
      <c r="B4861" s="124"/>
      <c r="C4861" s="129"/>
      <c r="AR4861" s="123"/>
      <c r="AT4861" s="124"/>
    </row>
    <row r="4862" spans="1:46" x14ac:dyDescent="0.2">
      <c r="A4862" s="123"/>
      <c r="B4862" s="124"/>
      <c r="C4862" s="129"/>
      <c r="AR4862" s="123"/>
      <c r="AT4862" s="124"/>
    </row>
    <row r="4863" spans="1:46" x14ac:dyDescent="0.2">
      <c r="A4863" s="123"/>
      <c r="B4863" s="124"/>
      <c r="C4863" s="129"/>
      <c r="AR4863" s="123"/>
      <c r="AT4863" s="124"/>
    </row>
    <row r="4864" spans="1:46" x14ac:dyDescent="0.2">
      <c r="A4864" s="123"/>
      <c r="B4864" s="124"/>
      <c r="C4864" s="129"/>
      <c r="AR4864" s="123"/>
      <c r="AT4864" s="124"/>
    </row>
    <row r="4865" spans="1:46" x14ac:dyDescent="0.2">
      <c r="A4865" s="123"/>
      <c r="B4865" s="124"/>
      <c r="C4865" s="129"/>
      <c r="AR4865" s="123"/>
      <c r="AT4865" s="124"/>
    </row>
    <row r="4866" spans="1:46" x14ac:dyDescent="0.2">
      <c r="A4866" s="123"/>
      <c r="B4866" s="124"/>
      <c r="C4866" s="129"/>
      <c r="AR4866" s="123"/>
      <c r="AT4866" s="124"/>
    </row>
    <row r="4867" spans="1:46" x14ac:dyDescent="0.2">
      <c r="A4867" s="123"/>
      <c r="B4867" s="124"/>
      <c r="C4867" s="129"/>
      <c r="AR4867" s="123"/>
      <c r="AT4867" s="124"/>
    </row>
    <row r="4868" spans="1:46" x14ac:dyDescent="0.2">
      <c r="A4868" s="123"/>
      <c r="B4868" s="124"/>
      <c r="C4868" s="129"/>
      <c r="AR4868" s="123"/>
      <c r="AT4868" s="124"/>
    </row>
  </sheetData>
  <sheetProtection selectLockedCells="1"/>
  <autoFilter ref="A1:BG269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</autoFilter>
  <mergeCells count="7">
    <mergeCell ref="B273:B285"/>
    <mergeCell ref="A1:P1"/>
    <mergeCell ref="A3:P3"/>
    <mergeCell ref="R3:AP3"/>
    <mergeCell ref="AR3:AR4"/>
    <mergeCell ref="AT3:AT4"/>
    <mergeCell ref="AU3:BG3"/>
  </mergeCells>
  <conditionalFormatting sqref="AT6:AT236 AT256:AT286">
    <cfRule type="cellIs" dxfId="6" priority="7" operator="equal">
      <formula>"vendredi"</formula>
    </cfRule>
  </conditionalFormatting>
  <conditionalFormatting sqref="B6:B236 B256:B269">
    <cfRule type="containsText" dxfId="5" priority="6" operator="containsText" text="vendredi">
      <formula>NOT(ISERROR(SEARCH("vendredi",B6)))</formula>
    </cfRule>
  </conditionalFormatting>
  <conditionalFormatting sqref="J188">
    <cfRule type="cellIs" dxfId="4" priority="5" operator="greaterThan">
      <formula>$N$187</formula>
    </cfRule>
  </conditionalFormatting>
  <conditionalFormatting sqref="AT5">
    <cfRule type="cellIs" dxfId="3" priority="4" operator="equal">
      <formula>"vendredi"</formula>
    </cfRule>
  </conditionalFormatting>
  <conditionalFormatting sqref="B5">
    <cfRule type="containsText" dxfId="2" priority="3" operator="containsText" text="vendredi">
      <formula>NOT(ISERROR(SEARCH("vendredi",B5)))</formula>
    </cfRule>
  </conditionalFormatting>
  <conditionalFormatting sqref="AT237:AT255">
    <cfRule type="cellIs" dxfId="1" priority="2" operator="equal">
      <formula>"vendredi"</formula>
    </cfRule>
  </conditionalFormatting>
  <conditionalFormatting sqref="B237:B255">
    <cfRule type="containsText" dxfId="0" priority="1" operator="containsText" text="vendredi">
      <formula>NOT(ISERROR(SEARCH("vendredi",B237)))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P533"/>
  <sheetViews>
    <sheetView workbookViewId="0">
      <selection activeCell="K14" sqref="K14"/>
    </sheetView>
  </sheetViews>
  <sheetFormatPr baseColWidth="10" defaultRowHeight="12.75" x14ac:dyDescent="0.2"/>
  <cols>
    <col min="3" max="3" width="15" customWidth="1"/>
    <col min="8" max="8" width="13.28515625" customWidth="1"/>
    <col min="17" max="17" width="9.85546875" customWidth="1"/>
  </cols>
  <sheetData>
    <row r="1" spans="1:42" ht="22.5" customHeight="1" x14ac:dyDescent="0.2">
      <c r="A1" s="145" t="s">
        <v>88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5"/>
      <c r="P1" s="145"/>
    </row>
    <row r="2" spans="1:42" s="147" customFormat="1" ht="12" customHeight="1" x14ac:dyDescent="0.2">
      <c r="A2" s="146"/>
      <c r="B2" s="146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</row>
    <row r="4" spans="1:42" ht="11.25" hidden="1" customHeight="1" x14ac:dyDescent="0.25">
      <c r="D4" s="130" t="s">
        <v>71</v>
      </c>
      <c r="E4" s="130" t="s">
        <v>72</v>
      </c>
      <c r="F4" s="130" t="s">
        <v>73</v>
      </c>
      <c r="G4" s="130" t="s">
        <v>74</v>
      </c>
      <c r="M4" s="130" t="s">
        <v>75</v>
      </c>
      <c r="N4" s="130" t="s">
        <v>28</v>
      </c>
      <c r="O4" s="130" t="s">
        <v>76</v>
      </c>
      <c r="R4" s="130" t="s">
        <v>71</v>
      </c>
      <c r="S4" s="130"/>
      <c r="T4" s="130" t="s">
        <v>72</v>
      </c>
      <c r="U4" s="130"/>
      <c r="V4" s="130" t="s">
        <v>73</v>
      </c>
      <c r="W4" s="130"/>
      <c r="X4" s="130" t="s">
        <v>74</v>
      </c>
      <c r="Y4" s="130"/>
      <c r="AE4" s="130"/>
      <c r="AJ4" s="130" t="s">
        <v>75</v>
      </c>
      <c r="AL4" s="130" t="s">
        <v>28</v>
      </c>
      <c r="AN4" s="130" t="s">
        <v>76</v>
      </c>
    </row>
    <row r="5" spans="1:42" ht="33" customHeight="1" x14ac:dyDescent="0.2">
      <c r="A5" s="131" t="s">
        <v>3</v>
      </c>
      <c r="B5" s="131" t="s">
        <v>4</v>
      </c>
      <c r="C5" s="131" t="s">
        <v>6</v>
      </c>
      <c r="D5" s="131" t="s">
        <v>7</v>
      </c>
      <c r="E5" s="131" t="s">
        <v>8</v>
      </c>
      <c r="F5" s="131" t="s">
        <v>9</v>
      </c>
      <c r="G5" s="131" t="s">
        <v>10</v>
      </c>
      <c r="H5" s="131" t="s">
        <v>11</v>
      </c>
      <c r="I5" s="131" t="s">
        <v>12</v>
      </c>
      <c r="J5" s="131" t="s">
        <v>13</v>
      </c>
      <c r="K5" s="131" t="s">
        <v>14</v>
      </c>
      <c r="L5" s="131" t="s">
        <v>15</v>
      </c>
      <c r="M5" s="131" t="s">
        <v>16</v>
      </c>
      <c r="N5" s="131">
        <v>8670</v>
      </c>
      <c r="O5" s="131" t="s">
        <v>17</v>
      </c>
      <c r="P5" s="132" t="s">
        <v>18</v>
      </c>
      <c r="Q5" s="133"/>
      <c r="R5" s="134" t="s">
        <v>19</v>
      </c>
      <c r="S5" s="134" t="s">
        <v>20</v>
      </c>
      <c r="T5" s="134" t="s">
        <v>8</v>
      </c>
      <c r="U5" s="134" t="s">
        <v>20</v>
      </c>
      <c r="V5" s="134" t="s">
        <v>21</v>
      </c>
      <c r="W5" s="134" t="s">
        <v>22</v>
      </c>
      <c r="X5" s="134" t="s">
        <v>10</v>
      </c>
      <c r="Y5" s="134" t="s">
        <v>20</v>
      </c>
      <c r="Z5" s="134" t="s">
        <v>11</v>
      </c>
      <c r="AA5" s="134" t="s">
        <v>20</v>
      </c>
      <c r="AB5" s="134" t="s">
        <v>23</v>
      </c>
      <c r="AC5" s="134" t="s">
        <v>20</v>
      </c>
      <c r="AD5" s="134" t="s">
        <v>13</v>
      </c>
      <c r="AE5" s="134" t="s">
        <v>20</v>
      </c>
      <c r="AF5" s="134" t="s">
        <v>24</v>
      </c>
      <c r="AG5" s="134" t="s">
        <v>20</v>
      </c>
      <c r="AH5" s="134" t="s">
        <v>15</v>
      </c>
      <c r="AI5" s="134" t="s">
        <v>20</v>
      </c>
      <c r="AJ5" s="134" t="s">
        <v>16</v>
      </c>
      <c r="AK5" s="134" t="s">
        <v>20</v>
      </c>
      <c r="AL5" s="134">
        <v>8670</v>
      </c>
      <c r="AM5" s="134" t="s">
        <v>20</v>
      </c>
      <c r="AN5" s="134" t="s">
        <v>17</v>
      </c>
      <c r="AO5" s="134" t="s">
        <v>20</v>
      </c>
      <c r="AP5" s="134" t="s">
        <v>25</v>
      </c>
    </row>
    <row r="6" spans="1:42" x14ac:dyDescent="0.2">
      <c r="A6" s="135"/>
      <c r="B6" s="148">
        <v>2</v>
      </c>
      <c r="C6" s="136">
        <f>VLOOKUP(B6,$A$16:$I$533,2,FALSE)</f>
        <v>43836</v>
      </c>
      <c r="D6" s="137">
        <f>SUMIFS($F$16:$F$533,$B$16:$B$533,$C$6,$C$16:$C$533,D4)</f>
        <v>4</v>
      </c>
      <c r="E6" s="137">
        <f>SUMIFS($F$16:$F$533,$B$16:$B$533,$C$6,$C$16:$C$533,E4)</f>
        <v>0</v>
      </c>
      <c r="F6" s="137">
        <f>SUMIFS($F$16:$F$533,$B$16:$B$533,$C$6,$C$16:$C$533,F4)</f>
        <v>26</v>
      </c>
      <c r="G6" s="137">
        <f>SUMIFS($F$16:$F$533,$B$16:$B$533,$C$6,$C$16:$C$533,G4)</f>
        <v>3</v>
      </c>
      <c r="H6" s="137"/>
      <c r="I6" s="137"/>
      <c r="J6" s="137"/>
      <c r="K6" s="137"/>
      <c r="L6" s="137"/>
      <c r="M6" s="137">
        <f>SUMIFS($F$16:$F$533,$B$16:$B$533,$C$6,$C$16:$C$533,M4)</f>
        <v>3</v>
      </c>
      <c r="N6" s="137">
        <f>SUMIFS($F$16:$F$533,$B$16:$B$533,$C$6,$C$16:$C$533,N4)</f>
        <v>0</v>
      </c>
      <c r="O6" s="137">
        <f>SUMIFS($F$16:$F$533,$B$16:$B$533,$C$6,$C$16:$C$533,O4)</f>
        <v>0</v>
      </c>
    </row>
    <row r="7" spans="1:42" x14ac:dyDescent="0.2">
      <c r="A7" s="135"/>
      <c r="B7" s="148">
        <v>3</v>
      </c>
      <c r="C7" s="136">
        <f>VLOOKUP(B7,$A$16:$I$533,2,FALSE)</f>
        <v>43837</v>
      </c>
      <c r="D7" s="137">
        <f>SUMIFS($F$16:$F$533,$B$16:$B$533,$C$7,$C$16:$C$533,D4)</f>
        <v>0</v>
      </c>
      <c r="E7" s="137">
        <f>SUMIFS($F$16:$F$533,$B$16:$B$533,$C$7,$C$16:$C$533,E4)</f>
        <v>0</v>
      </c>
      <c r="F7" s="137">
        <f>SUMIFS($F$16:$F$533,$B$16:$B$533,$C$7,$C$16:$C$533,F4)</f>
        <v>0</v>
      </c>
      <c r="G7" s="137">
        <f>SUMIFS($F$16:$F$533,$B$16:$B$533,$C$7,$C$16:$C$533,G4)</f>
        <v>0</v>
      </c>
      <c r="H7" s="137"/>
      <c r="I7" s="137"/>
      <c r="J7" s="137"/>
      <c r="K7" s="137"/>
      <c r="L7" s="137"/>
      <c r="M7" s="137">
        <f>SUMIFS($F$16:$F$533,$B$16:$B$533,$C$7,$C$16:$C$533,M4)</f>
        <v>0</v>
      </c>
      <c r="N7" s="137">
        <f>SUMIFS($F$16:$F$533,$B$16:$B$533,$C$7,$C$16:$C$533,N4)</f>
        <v>0</v>
      </c>
      <c r="O7" s="137">
        <f>SUMIFS($F$16:$F$533,$B$16:$B$533,$C$7,$C$16:$C$533,O4)</f>
        <v>0</v>
      </c>
    </row>
    <row r="8" spans="1:42" x14ac:dyDescent="0.2">
      <c r="A8" s="135"/>
      <c r="B8" s="148">
        <v>4</v>
      </c>
      <c r="C8" s="136">
        <f>VLOOKUP(B8,$A$16:$I$533,2,FALSE)</f>
        <v>43838</v>
      </c>
      <c r="D8" s="137">
        <f>SUMIFS($F$16:$F$533,$B$16:$B$533,$C$8,$C$16:$C$533,D4)</f>
        <v>7</v>
      </c>
      <c r="E8" s="137">
        <f>SUMIFS($F$16:$F$533,$B$16:$B$533,$C$8,$C$16:$C$533,E4)</f>
        <v>0</v>
      </c>
      <c r="F8" s="137">
        <f>SUMIFS($F$16:$F$533,$B$16:$B$533,$C$8,$C$16:$C$533,F4)</f>
        <v>45</v>
      </c>
      <c r="G8" s="137">
        <f>SUMIFS($F$16:$F$533,$B$16:$B$533,$C$8,$C$16:$C$533,G4)</f>
        <v>5</v>
      </c>
      <c r="H8" s="137"/>
      <c r="I8" s="137"/>
      <c r="J8" s="137"/>
      <c r="K8" s="137"/>
      <c r="L8" s="137"/>
      <c r="M8" s="137">
        <f>SUMIFS($F$16:$F$533,$B$16:$B$533,$C$8,$C$16:$C$533,M4)</f>
        <v>9</v>
      </c>
      <c r="N8" s="137">
        <f>SUMIFS($F$16:$F$533,$B$16:$B$533,$C$8,$C$16:$C$533,N4)</f>
        <v>0</v>
      </c>
      <c r="O8" s="137">
        <f>SUMIFS($F$16:$F$533,$B$16:$B$533,$C$8,$C$16:$C$533,O4)</f>
        <v>11</v>
      </c>
    </row>
    <row r="9" spans="1:42" x14ac:dyDescent="0.2">
      <c r="A9" s="135"/>
      <c r="B9" s="148">
        <v>5</v>
      </c>
      <c r="C9" s="136">
        <f>VLOOKUP(B9,$A$16:$I$533,2,FALSE)</f>
        <v>43839</v>
      </c>
      <c r="D9" s="137">
        <f>SUMIFS($F$16:$F$533,$B$16:$B$533,$C$9,$C$16:$C$533,D4)</f>
        <v>1</v>
      </c>
      <c r="E9" s="137">
        <f>SUMIFS($F$16:$F$533,$B$16:$B$533,$C$9,$C$16:$C$533,E4)</f>
        <v>2</v>
      </c>
      <c r="F9" s="137">
        <f>SUMIFS($F$16:$F$533,$B$16:$B$533,$C$9,$C$16:$C$533,F4)</f>
        <v>21</v>
      </c>
      <c r="G9" s="137">
        <f>SUMIFS($F$16:$F$533,$B$16:$B$533,$C$9,$C$16:$C$533,G4)</f>
        <v>0</v>
      </c>
      <c r="H9" s="137"/>
      <c r="I9" s="137"/>
      <c r="J9" s="137"/>
      <c r="K9" s="137"/>
      <c r="L9" s="137"/>
      <c r="M9" s="137">
        <f>SUMIFS($F$16:$F$533,$B$16:$B$533,$C$9,$C$16:$C$533,M4)</f>
        <v>3</v>
      </c>
      <c r="N9" s="137">
        <f>SUMIFS($F$16:$F$533,$B$16:$B$533,$C$9,$C$16:$C$533,N4)</f>
        <v>0</v>
      </c>
      <c r="O9" s="137">
        <f>SUMIFS($F$16:$F$533,$B$16:$B$533,$C$9,$C$16:$C$533,O4)</f>
        <v>6</v>
      </c>
    </row>
    <row r="10" spans="1:42" x14ac:dyDescent="0.2">
      <c r="A10" s="135"/>
      <c r="B10" s="148">
        <v>6</v>
      </c>
      <c r="C10" s="136">
        <f>VLOOKUP(B10,$A$16:$I$533,2,FALSE)</f>
        <v>43840</v>
      </c>
      <c r="D10" s="137">
        <f>SUMIFS($F$16:$F$533,$B$16:$B$533,$C$10,$C$16:$C$533,D4)</f>
        <v>7</v>
      </c>
      <c r="E10" s="137">
        <f>SUMIFS($F$16:$F$533,$B$16:$B$533,$C$10,$C$16:$C$533,E4)</f>
        <v>1</v>
      </c>
      <c r="F10" s="137">
        <f>SUMIFS($F$16:$F$533,$B$16:$B$533,$C$10,$C$16:$C$533,F4)</f>
        <v>65</v>
      </c>
      <c r="G10" s="137">
        <f>SUMIFS($F$16:$F$533,$B$16:$B$533,$C$10,$C$16:$C$533,G4)</f>
        <v>6</v>
      </c>
      <c r="H10" s="137"/>
      <c r="I10" s="137"/>
      <c r="J10" s="137"/>
      <c r="K10" s="137"/>
      <c r="L10" s="137"/>
      <c r="M10" s="137">
        <f>SUMIFS($F$16:$F$533,$B$16:$B$533,$C$10,$C$16:$C$533,M4)</f>
        <v>6</v>
      </c>
      <c r="N10" s="137">
        <f>SUMIFS($F$16:$F$533,$B$16:$B$533,$C$10,$C$16:$C$533,N4)</f>
        <v>3</v>
      </c>
      <c r="O10" s="137">
        <f>SUMIFS($F$16:$F$533,$B$16:$B$533,$C$10,$C$16:$C$533,O4)</f>
        <v>5</v>
      </c>
      <c r="R10" s="138">
        <f>SUMIFS($H$16:$H$532,$B$16:$B$532,$C$10,$C$16:$C$532,R4)</f>
        <v>0</v>
      </c>
      <c r="S10" s="139">
        <f>SUMIFS($I$16:$I$532,$B$16:$B$532,$C$10,$C$16:$C$532,R4)</f>
        <v>0</v>
      </c>
      <c r="T10" s="138">
        <f>SUMIFS($H$16:$H$532,$B$16:$B$532,$C$10,$C$16:$C$532,T4)</f>
        <v>3</v>
      </c>
      <c r="U10" s="139">
        <f>SUMIFS($I$16:$I$532,$B$16:$B$532,$C$10,$C$16:$C$532,T4)</f>
        <v>43669</v>
      </c>
      <c r="V10" s="138">
        <f>SUMIFS($H$16:$H$532,$B$16:$B$532,$C$10,$C$16:$C$532,V4)</f>
        <v>386</v>
      </c>
      <c r="W10" s="139">
        <f>SUMIFS($I$16:$I$532,$B$16:$B$532,$C$10,$C$16:$C$532,V4)</f>
        <v>43644</v>
      </c>
      <c r="X10" s="138">
        <f>SUMIFS($H$16:$H$532,$B$16:$B$532,$C$10,$C$16:$C$532,X4)</f>
        <v>11</v>
      </c>
      <c r="Y10" s="139">
        <f>SUMIFS($I$16:$I$532,$B$16:$B$532,$C$10,$C$16:$C$532,X4)</f>
        <v>43669</v>
      </c>
      <c r="Z10" s="138"/>
      <c r="AA10" s="138"/>
      <c r="AB10" s="138"/>
      <c r="AC10" s="138"/>
      <c r="AD10" s="138"/>
      <c r="AE10" s="138"/>
      <c r="AF10" s="138"/>
      <c r="AG10" s="138"/>
      <c r="AH10" s="138"/>
      <c r="AI10" s="138"/>
      <c r="AJ10" s="138">
        <f>SUMIFS($H$16:$H$532,$B$16:$B$532,$C$10,$C$16:$C$532,AJ4)</f>
        <v>8</v>
      </c>
      <c r="AK10" s="139">
        <f>SUMIFS($I$16:$I$532,$B$16:$B$532,$C$10,$C$16:$C$532,AJ4)</f>
        <v>43647</v>
      </c>
      <c r="AL10" s="138">
        <f>SUMIFS($H$16:$H$532,$B$16:$B$532,$C$10,$C$16:$C$532,AL4)</f>
        <v>5</v>
      </c>
      <c r="AM10" s="139">
        <f>SUMIFS($I$16:$I$532,$B$16:$B$532,$C$10,$C$16:$C$532,AL4)</f>
        <v>87295</v>
      </c>
      <c r="AN10" s="138">
        <f>SUMIFS($H$16:$H$532,$B$16:$B$532,$C$10,$C$16:$C$532,AN4)</f>
        <v>33</v>
      </c>
      <c r="AO10" s="139">
        <f>SUMIFS($I$16:$I$532,$B$16:$B$532,$C$10,$C$16:$C$532,AN4)</f>
        <v>87261</v>
      </c>
      <c r="AP10" s="138"/>
    </row>
    <row r="15" spans="1:42" ht="30" customHeight="1" x14ac:dyDescent="0.2">
      <c r="A15" s="140" t="s">
        <v>29</v>
      </c>
      <c r="B15" s="141" t="s">
        <v>30</v>
      </c>
      <c r="C15" s="141" t="s">
        <v>31</v>
      </c>
      <c r="D15" s="141" t="s">
        <v>32</v>
      </c>
      <c r="E15" s="141" t="s">
        <v>33</v>
      </c>
      <c r="F15" s="141" t="s">
        <v>34</v>
      </c>
      <c r="G15" s="141" t="s">
        <v>35</v>
      </c>
      <c r="H15" s="141" t="s">
        <v>36</v>
      </c>
      <c r="I15" s="141" t="s">
        <v>37</v>
      </c>
      <c r="J15" s="142"/>
    </row>
    <row r="16" spans="1:42" ht="15" x14ac:dyDescent="0.25">
      <c r="A16" s="143">
        <f>WEEKDAY(B16)</f>
        <v>1</v>
      </c>
      <c r="B16" s="144">
        <v>43842</v>
      </c>
      <c r="C16" s="130" t="s">
        <v>76</v>
      </c>
      <c r="D16" s="130">
        <v>531</v>
      </c>
      <c r="E16" s="130">
        <v>1</v>
      </c>
      <c r="F16" s="130">
        <v>0</v>
      </c>
      <c r="G16" s="130">
        <v>0</v>
      </c>
      <c r="H16" s="130">
        <v>1</v>
      </c>
      <c r="I16" s="144">
        <v>43627</v>
      </c>
    </row>
    <row r="17" spans="1:9" ht="15" x14ac:dyDescent="0.25">
      <c r="A17" s="143">
        <f>WEEKDAY(B17)</f>
        <v>1</v>
      </c>
      <c r="B17" s="144">
        <v>43842</v>
      </c>
      <c r="C17" s="130" t="s">
        <v>38</v>
      </c>
      <c r="D17" s="130">
        <v>531</v>
      </c>
      <c r="E17" s="130">
        <v>9</v>
      </c>
      <c r="F17" s="130">
        <v>4</v>
      </c>
      <c r="G17" s="130">
        <v>7</v>
      </c>
      <c r="H17" s="130">
        <v>6</v>
      </c>
      <c r="I17" s="144">
        <v>43614</v>
      </c>
    </row>
    <row r="18" spans="1:9" ht="15" x14ac:dyDescent="0.25">
      <c r="A18" s="143">
        <f>WEEKDAY(B18)</f>
        <v>1</v>
      </c>
      <c r="B18" s="144">
        <v>43842</v>
      </c>
      <c r="C18" s="130" t="s">
        <v>87</v>
      </c>
      <c r="D18" s="130">
        <v>531</v>
      </c>
      <c r="E18" s="130">
        <v>39</v>
      </c>
      <c r="F18" s="130">
        <v>1</v>
      </c>
      <c r="G18" s="130">
        <v>1</v>
      </c>
      <c r="H18" s="130">
        <v>39</v>
      </c>
      <c r="I18" s="144">
        <v>43630</v>
      </c>
    </row>
    <row r="19" spans="1:9" ht="15" x14ac:dyDescent="0.25">
      <c r="A19" s="143">
        <f>WEEKDAY(B19)</f>
        <v>1</v>
      </c>
      <c r="B19" s="144">
        <v>43842</v>
      </c>
      <c r="C19" s="130" t="s">
        <v>28</v>
      </c>
      <c r="D19" s="130">
        <v>531</v>
      </c>
      <c r="E19" s="130">
        <v>2</v>
      </c>
      <c r="F19" s="130">
        <v>0</v>
      </c>
      <c r="G19" s="130">
        <v>1</v>
      </c>
      <c r="H19" s="130">
        <v>1</v>
      </c>
      <c r="I19" s="144">
        <v>43635</v>
      </c>
    </row>
    <row r="20" spans="1:9" ht="15" x14ac:dyDescent="0.25">
      <c r="A20" s="143">
        <f>WEEKDAY(B20)</f>
        <v>1</v>
      </c>
      <c r="B20" s="144">
        <v>43842</v>
      </c>
      <c r="C20" s="130" t="s">
        <v>39</v>
      </c>
      <c r="D20" s="130">
        <v>531</v>
      </c>
      <c r="E20" s="130">
        <v>367</v>
      </c>
      <c r="F20" s="130">
        <v>11</v>
      </c>
      <c r="G20" s="130">
        <v>2</v>
      </c>
      <c r="H20" s="130">
        <v>376</v>
      </c>
      <c r="I20" s="144">
        <v>43636</v>
      </c>
    </row>
    <row r="21" spans="1:9" ht="15" x14ac:dyDescent="0.25">
      <c r="A21" s="143">
        <f>WEEKDAY(B21)</f>
        <v>1</v>
      </c>
      <c r="B21" s="144">
        <v>43842</v>
      </c>
      <c r="C21" s="130" t="s">
        <v>40</v>
      </c>
      <c r="D21" s="130">
        <v>531</v>
      </c>
      <c r="E21" s="130">
        <v>132</v>
      </c>
      <c r="F21" s="130">
        <v>14</v>
      </c>
      <c r="G21" s="130">
        <v>1</v>
      </c>
      <c r="H21" s="130">
        <v>145</v>
      </c>
      <c r="I21" s="144">
        <v>43664</v>
      </c>
    </row>
    <row r="22" spans="1:9" ht="15" x14ac:dyDescent="0.25">
      <c r="A22" s="143">
        <f>WEEKDAY(B22)</f>
        <v>1</v>
      </c>
      <c r="B22" s="144">
        <v>43842</v>
      </c>
      <c r="C22" s="130" t="s">
        <v>41</v>
      </c>
      <c r="D22" s="130">
        <v>531</v>
      </c>
      <c r="E22" s="130">
        <v>325</v>
      </c>
      <c r="F22" s="130">
        <v>3</v>
      </c>
      <c r="G22" s="130">
        <v>1</v>
      </c>
      <c r="H22" s="130">
        <v>327</v>
      </c>
      <c r="I22" s="144">
        <v>43675</v>
      </c>
    </row>
    <row r="23" spans="1:9" ht="15" x14ac:dyDescent="0.25">
      <c r="A23" s="143">
        <f>WEEKDAY(B23)</f>
        <v>1</v>
      </c>
      <c r="B23" s="144">
        <v>43842</v>
      </c>
      <c r="C23" s="130" t="s">
        <v>42</v>
      </c>
      <c r="D23" s="130">
        <v>531</v>
      </c>
      <c r="E23" s="130">
        <v>40</v>
      </c>
      <c r="F23" s="130">
        <v>5</v>
      </c>
      <c r="G23" s="130">
        <v>2</v>
      </c>
      <c r="H23" s="130">
        <v>43</v>
      </c>
      <c r="I23" s="144">
        <v>43515</v>
      </c>
    </row>
    <row r="24" spans="1:9" ht="15" x14ac:dyDescent="0.25">
      <c r="A24" s="143">
        <f>WEEKDAY(B24)</f>
        <v>1</v>
      </c>
      <c r="B24" s="144">
        <v>43842</v>
      </c>
      <c r="C24" s="130" t="s">
        <v>43</v>
      </c>
      <c r="D24" s="130">
        <v>531</v>
      </c>
      <c r="E24" s="130">
        <v>2</v>
      </c>
      <c r="F24" s="130">
        <v>2</v>
      </c>
      <c r="G24" s="130">
        <v>3</v>
      </c>
      <c r="H24" s="130">
        <v>1</v>
      </c>
      <c r="I24" s="144">
        <v>43691</v>
      </c>
    </row>
    <row r="25" spans="1:9" ht="15" x14ac:dyDescent="0.25">
      <c r="A25" s="143">
        <f>WEEKDAY(B25)</f>
        <v>1</v>
      </c>
      <c r="B25" s="144">
        <v>43842</v>
      </c>
      <c r="C25" s="130" t="s">
        <v>44</v>
      </c>
      <c r="D25" s="130">
        <v>531</v>
      </c>
      <c r="E25" s="130">
        <v>537</v>
      </c>
      <c r="F25" s="130">
        <v>13</v>
      </c>
      <c r="G25" s="130">
        <v>1</v>
      </c>
      <c r="H25" s="130">
        <v>549</v>
      </c>
      <c r="I25" s="144">
        <v>43602</v>
      </c>
    </row>
    <row r="26" spans="1:9" ht="15" x14ac:dyDescent="0.25">
      <c r="A26" s="143">
        <f>WEEKDAY(B26)</f>
        <v>1</v>
      </c>
      <c r="B26" s="144">
        <v>43842</v>
      </c>
      <c r="C26" s="130" t="s">
        <v>45</v>
      </c>
      <c r="D26" s="130">
        <v>531</v>
      </c>
      <c r="E26" s="130">
        <v>4</v>
      </c>
      <c r="F26" s="130">
        <v>0</v>
      </c>
      <c r="G26" s="130">
        <v>0</v>
      </c>
      <c r="H26" s="130">
        <v>4</v>
      </c>
      <c r="I26" s="144">
        <v>43550</v>
      </c>
    </row>
    <row r="27" spans="1:9" ht="15" x14ac:dyDescent="0.25">
      <c r="A27" s="143">
        <f>WEEKDAY(B27)</f>
        <v>1</v>
      </c>
      <c r="B27" s="144">
        <v>43842</v>
      </c>
      <c r="C27" s="130" t="s">
        <v>46</v>
      </c>
      <c r="D27" s="130">
        <v>531</v>
      </c>
      <c r="E27" s="130">
        <v>417</v>
      </c>
      <c r="F27" s="130">
        <v>12</v>
      </c>
      <c r="G27" s="130">
        <v>27</v>
      </c>
      <c r="H27" s="130">
        <v>402</v>
      </c>
      <c r="I27" s="144">
        <v>43669</v>
      </c>
    </row>
    <row r="28" spans="1:9" ht="15" x14ac:dyDescent="0.25">
      <c r="A28" s="143">
        <f>WEEKDAY(B28)</f>
        <v>1</v>
      </c>
      <c r="B28" s="144">
        <v>43842</v>
      </c>
      <c r="C28" s="130" t="s">
        <v>47</v>
      </c>
      <c r="D28" s="130">
        <v>531</v>
      </c>
      <c r="E28" s="130">
        <v>2</v>
      </c>
      <c r="F28" s="130">
        <v>0</v>
      </c>
      <c r="G28" s="130">
        <v>0</v>
      </c>
      <c r="H28" s="130">
        <v>2</v>
      </c>
      <c r="I28" s="144">
        <v>43640</v>
      </c>
    </row>
    <row r="29" spans="1:9" ht="15" x14ac:dyDescent="0.25">
      <c r="A29" s="143">
        <f>WEEKDAY(B29)</f>
        <v>1</v>
      </c>
      <c r="B29" s="144">
        <v>43842</v>
      </c>
      <c r="C29" s="130" t="s">
        <v>48</v>
      </c>
      <c r="D29" s="130">
        <v>531</v>
      </c>
      <c r="E29" s="130">
        <v>347</v>
      </c>
      <c r="F29" s="130">
        <v>22</v>
      </c>
      <c r="G29" s="130">
        <v>2</v>
      </c>
      <c r="H29" s="130">
        <v>367</v>
      </c>
      <c r="I29" s="144">
        <v>43682</v>
      </c>
    </row>
    <row r="30" spans="1:9" ht="15" x14ac:dyDescent="0.25">
      <c r="A30" s="143">
        <f>WEEKDAY(B30)</f>
        <v>1</v>
      </c>
      <c r="B30" s="144">
        <v>43842</v>
      </c>
      <c r="C30" s="130" t="s">
        <v>49</v>
      </c>
      <c r="D30" s="130">
        <v>531</v>
      </c>
      <c r="E30" s="130">
        <v>6</v>
      </c>
      <c r="F30" s="130">
        <v>1</v>
      </c>
      <c r="G30" s="130">
        <v>3</v>
      </c>
      <c r="H30" s="130">
        <v>4</v>
      </c>
      <c r="I30" s="144">
        <v>43607</v>
      </c>
    </row>
    <row r="31" spans="1:9" ht="15" x14ac:dyDescent="0.25">
      <c r="A31" s="143">
        <f>WEEKDAY(B31)</f>
        <v>1</v>
      </c>
      <c r="B31" s="144">
        <v>43842</v>
      </c>
      <c r="C31" s="130" t="s">
        <v>50</v>
      </c>
      <c r="D31" s="130">
        <v>531</v>
      </c>
      <c r="E31" s="130">
        <v>17</v>
      </c>
      <c r="F31" s="130">
        <v>1</v>
      </c>
      <c r="G31" s="130">
        <v>0</v>
      </c>
      <c r="H31" s="130">
        <v>18</v>
      </c>
      <c r="I31" s="144">
        <v>43537</v>
      </c>
    </row>
    <row r="32" spans="1:9" ht="15" x14ac:dyDescent="0.25">
      <c r="A32" s="143">
        <f>WEEKDAY(B32)</f>
        <v>1</v>
      </c>
      <c r="B32" s="144">
        <v>43842</v>
      </c>
      <c r="C32" s="130" t="s">
        <v>51</v>
      </c>
      <c r="D32" s="130">
        <v>531</v>
      </c>
      <c r="E32" s="130">
        <v>130</v>
      </c>
      <c r="F32" s="130">
        <v>19</v>
      </c>
      <c r="G32" s="130">
        <v>25</v>
      </c>
      <c r="H32" s="130">
        <v>124</v>
      </c>
      <c r="I32" s="144">
        <v>43682</v>
      </c>
    </row>
    <row r="33" spans="1:9" ht="15" x14ac:dyDescent="0.25">
      <c r="A33" s="143">
        <f>WEEKDAY(B33)</f>
        <v>1</v>
      </c>
      <c r="B33" s="144">
        <v>43842</v>
      </c>
      <c r="C33" s="130" t="s">
        <v>52</v>
      </c>
      <c r="D33" s="130">
        <v>531</v>
      </c>
      <c r="E33" s="130">
        <v>8</v>
      </c>
      <c r="F33" s="130">
        <v>3</v>
      </c>
      <c r="G33" s="130">
        <v>0</v>
      </c>
      <c r="H33" s="130">
        <v>11</v>
      </c>
      <c r="I33" s="144">
        <v>43665</v>
      </c>
    </row>
    <row r="34" spans="1:9" ht="15" x14ac:dyDescent="0.25">
      <c r="A34" s="143">
        <f>WEEKDAY(B34)</f>
        <v>1</v>
      </c>
      <c r="B34" s="144">
        <v>43842</v>
      </c>
      <c r="C34" s="130" t="s">
        <v>53</v>
      </c>
      <c r="D34" s="130">
        <v>531</v>
      </c>
      <c r="E34" s="130">
        <v>1</v>
      </c>
      <c r="F34" s="130">
        <v>0</v>
      </c>
      <c r="G34" s="130">
        <v>0</v>
      </c>
      <c r="H34" s="130">
        <v>1</v>
      </c>
      <c r="I34" s="144">
        <v>43706</v>
      </c>
    </row>
    <row r="35" spans="1:9" ht="15" x14ac:dyDescent="0.25">
      <c r="A35" s="143">
        <f>WEEKDAY(B35)</f>
        <v>7</v>
      </c>
      <c r="B35" s="144">
        <v>43841</v>
      </c>
      <c r="C35" s="130" t="s">
        <v>76</v>
      </c>
      <c r="D35" s="130">
        <v>531</v>
      </c>
      <c r="E35" s="130">
        <v>1</v>
      </c>
      <c r="F35" s="130">
        <v>0</v>
      </c>
      <c r="G35" s="130">
        <v>0</v>
      </c>
      <c r="H35" s="130">
        <v>1</v>
      </c>
      <c r="I35" s="144">
        <v>43627</v>
      </c>
    </row>
    <row r="36" spans="1:9" ht="15" x14ac:dyDescent="0.25">
      <c r="A36" s="143">
        <f>WEEKDAY(B36)</f>
        <v>7</v>
      </c>
      <c r="B36" s="144">
        <v>43841</v>
      </c>
      <c r="C36" s="130" t="s">
        <v>38</v>
      </c>
      <c r="D36" s="130">
        <v>531</v>
      </c>
      <c r="E36" s="130">
        <v>9</v>
      </c>
      <c r="F36" s="130">
        <v>0</v>
      </c>
      <c r="G36" s="130">
        <v>0</v>
      </c>
      <c r="H36" s="130">
        <v>9</v>
      </c>
      <c r="I36" s="144">
        <v>43614</v>
      </c>
    </row>
    <row r="37" spans="1:9" ht="15" x14ac:dyDescent="0.25">
      <c r="A37" s="143">
        <f>WEEKDAY(B37)</f>
        <v>7</v>
      </c>
      <c r="B37" s="144">
        <v>43841</v>
      </c>
      <c r="C37" s="130" t="s">
        <v>87</v>
      </c>
      <c r="D37" s="130">
        <v>531</v>
      </c>
      <c r="E37" s="130">
        <v>39</v>
      </c>
      <c r="F37" s="130">
        <v>0</v>
      </c>
      <c r="G37" s="130">
        <v>0</v>
      </c>
      <c r="H37" s="130">
        <v>39</v>
      </c>
      <c r="I37" s="144">
        <v>43647</v>
      </c>
    </row>
    <row r="38" spans="1:9" ht="15" x14ac:dyDescent="0.25">
      <c r="A38" s="143">
        <f>WEEKDAY(B38)</f>
        <v>7</v>
      </c>
      <c r="B38" s="144">
        <v>43841</v>
      </c>
      <c r="C38" s="130" t="s">
        <v>28</v>
      </c>
      <c r="D38" s="130">
        <v>531</v>
      </c>
      <c r="E38" s="130">
        <v>2</v>
      </c>
      <c r="F38" s="130">
        <v>0</v>
      </c>
      <c r="G38" s="130">
        <v>0</v>
      </c>
      <c r="H38" s="130">
        <v>2</v>
      </c>
      <c r="I38" s="144">
        <v>43633</v>
      </c>
    </row>
    <row r="39" spans="1:9" ht="15" x14ac:dyDescent="0.25">
      <c r="A39" s="143">
        <f>WEEKDAY(B39)</f>
        <v>7</v>
      </c>
      <c r="B39" s="144">
        <v>43841</v>
      </c>
      <c r="C39" s="130" t="s">
        <v>39</v>
      </c>
      <c r="D39" s="130">
        <v>531</v>
      </c>
      <c r="E39" s="130">
        <v>367</v>
      </c>
      <c r="F39" s="130">
        <v>0</v>
      </c>
      <c r="G39" s="130">
        <v>0</v>
      </c>
      <c r="H39" s="130">
        <v>367</v>
      </c>
      <c r="I39" s="144">
        <v>43657</v>
      </c>
    </row>
    <row r="40" spans="1:9" ht="15" x14ac:dyDescent="0.25">
      <c r="A40" s="143">
        <f>WEEKDAY(B40)</f>
        <v>7</v>
      </c>
      <c r="B40" s="144">
        <v>43841</v>
      </c>
      <c r="C40" s="130" t="s">
        <v>40</v>
      </c>
      <c r="D40" s="130">
        <v>531</v>
      </c>
      <c r="E40" s="130">
        <v>132</v>
      </c>
      <c r="F40" s="130">
        <v>0</v>
      </c>
      <c r="G40" s="130">
        <v>0</v>
      </c>
      <c r="H40" s="130">
        <v>132</v>
      </c>
      <c r="I40" s="144">
        <v>43664</v>
      </c>
    </row>
    <row r="41" spans="1:9" ht="15" x14ac:dyDescent="0.25">
      <c r="A41" s="143">
        <f>WEEKDAY(B41)</f>
        <v>7</v>
      </c>
      <c r="B41" s="144">
        <v>43841</v>
      </c>
      <c r="C41" s="130" t="s">
        <v>41</v>
      </c>
      <c r="D41" s="130">
        <v>531</v>
      </c>
      <c r="E41" s="130">
        <v>325</v>
      </c>
      <c r="F41" s="130">
        <v>0</v>
      </c>
      <c r="G41" s="130">
        <v>0</v>
      </c>
      <c r="H41" s="130">
        <v>325</v>
      </c>
      <c r="I41" s="144">
        <v>43675</v>
      </c>
    </row>
    <row r="42" spans="1:9" ht="15" x14ac:dyDescent="0.25">
      <c r="A42" s="143">
        <f>WEEKDAY(B42)</f>
        <v>7</v>
      </c>
      <c r="B42" s="144">
        <v>43841</v>
      </c>
      <c r="C42" s="130" t="s">
        <v>42</v>
      </c>
      <c r="D42" s="130">
        <v>531</v>
      </c>
      <c r="E42" s="130">
        <v>40</v>
      </c>
      <c r="F42" s="130">
        <v>0</v>
      </c>
      <c r="G42" s="130">
        <v>0</v>
      </c>
      <c r="H42" s="130">
        <v>40</v>
      </c>
      <c r="I42" s="144">
        <v>43515</v>
      </c>
    </row>
    <row r="43" spans="1:9" ht="15" x14ac:dyDescent="0.25">
      <c r="A43" s="143">
        <f>WEEKDAY(B43)</f>
        <v>7</v>
      </c>
      <c r="B43" s="144">
        <v>43841</v>
      </c>
      <c r="C43" s="130" t="s">
        <v>43</v>
      </c>
      <c r="D43" s="130">
        <v>531</v>
      </c>
      <c r="E43" s="130">
        <v>1</v>
      </c>
      <c r="F43" s="130">
        <v>0</v>
      </c>
      <c r="G43" s="130">
        <v>0</v>
      </c>
      <c r="H43" s="130">
        <v>1</v>
      </c>
      <c r="I43" s="144">
        <v>43707</v>
      </c>
    </row>
    <row r="44" spans="1:9" ht="15" x14ac:dyDescent="0.25">
      <c r="A44" s="143">
        <f>WEEKDAY(B44)</f>
        <v>7</v>
      </c>
      <c r="B44" s="144">
        <v>43841</v>
      </c>
      <c r="C44" s="130" t="s">
        <v>44</v>
      </c>
      <c r="D44" s="130">
        <v>531</v>
      </c>
      <c r="E44" s="130">
        <v>537</v>
      </c>
      <c r="F44" s="130">
        <v>0</v>
      </c>
      <c r="G44" s="130">
        <v>0</v>
      </c>
      <c r="H44" s="130">
        <v>537</v>
      </c>
      <c r="I44" s="144">
        <v>43602</v>
      </c>
    </row>
    <row r="45" spans="1:9" ht="15" x14ac:dyDescent="0.25">
      <c r="A45" s="143">
        <f>WEEKDAY(B45)</f>
        <v>7</v>
      </c>
      <c r="B45" s="144">
        <v>43841</v>
      </c>
      <c r="C45" s="130" t="s">
        <v>45</v>
      </c>
      <c r="D45" s="130">
        <v>531</v>
      </c>
      <c r="E45" s="130">
        <v>4</v>
      </c>
      <c r="F45" s="130">
        <v>0</v>
      </c>
      <c r="G45" s="130">
        <v>0</v>
      </c>
      <c r="H45" s="130">
        <v>4</v>
      </c>
      <c r="I45" s="144">
        <v>43550</v>
      </c>
    </row>
    <row r="46" spans="1:9" ht="15" x14ac:dyDescent="0.25">
      <c r="A46" s="143">
        <f>WEEKDAY(B46)</f>
        <v>7</v>
      </c>
      <c r="B46" s="144">
        <v>43841</v>
      </c>
      <c r="C46" s="130" t="s">
        <v>46</v>
      </c>
      <c r="D46" s="130">
        <v>531</v>
      </c>
      <c r="E46" s="130">
        <v>417</v>
      </c>
      <c r="F46" s="130">
        <v>0</v>
      </c>
      <c r="G46" s="130">
        <v>0</v>
      </c>
      <c r="H46" s="130">
        <v>417</v>
      </c>
      <c r="I46" s="144">
        <v>43655</v>
      </c>
    </row>
    <row r="47" spans="1:9" ht="15" x14ac:dyDescent="0.25">
      <c r="A47" s="143">
        <f>WEEKDAY(B47)</f>
        <v>7</v>
      </c>
      <c r="B47" s="144">
        <v>43841</v>
      </c>
      <c r="C47" s="130" t="s">
        <v>47</v>
      </c>
      <c r="D47" s="130">
        <v>531</v>
      </c>
      <c r="E47" s="130">
        <v>2</v>
      </c>
      <c r="F47" s="130">
        <v>0</v>
      </c>
      <c r="G47" s="130">
        <v>0</v>
      </c>
      <c r="H47" s="130">
        <v>2</v>
      </c>
      <c r="I47" s="144">
        <v>43640</v>
      </c>
    </row>
    <row r="48" spans="1:9" ht="15" x14ac:dyDescent="0.25">
      <c r="A48" s="143">
        <f>WEEKDAY(B48)</f>
        <v>7</v>
      </c>
      <c r="B48" s="144">
        <v>43841</v>
      </c>
      <c r="C48" s="130" t="s">
        <v>48</v>
      </c>
      <c r="D48" s="130">
        <v>531</v>
      </c>
      <c r="E48" s="130">
        <v>347</v>
      </c>
      <c r="F48" s="130">
        <v>0</v>
      </c>
      <c r="G48" s="130">
        <v>0</v>
      </c>
      <c r="H48" s="130">
        <v>347</v>
      </c>
      <c r="I48" s="144">
        <v>43682</v>
      </c>
    </row>
    <row r="49" spans="1:9" ht="15" x14ac:dyDescent="0.25">
      <c r="A49" s="143">
        <f>WEEKDAY(B49)</f>
        <v>7</v>
      </c>
      <c r="B49" s="144">
        <v>43841</v>
      </c>
      <c r="C49" s="130" t="s">
        <v>49</v>
      </c>
      <c r="D49" s="130">
        <v>531</v>
      </c>
      <c r="E49" s="130">
        <v>6</v>
      </c>
      <c r="F49" s="130">
        <v>0</v>
      </c>
      <c r="G49" s="130">
        <v>0</v>
      </c>
      <c r="H49" s="130">
        <v>6</v>
      </c>
      <c r="I49" s="144">
        <v>43607</v>
      </c>
    </row>
    <row r="50" spans="1:9" ht="15" x14ac:dyDescent="0.25">
      <c r="A50" s="143">
        <f>WEEKDAY(B50)</f>
        <v>7</v>
      </c>
      <c r="B50" s="144">
        <v>43841</v>
      </c>
      <c r="C50" s="130" t="s">
        <v>50</v>
      </c>
      <c r="D50" s="130">
        <v>531</v>
      </c>
      <c r="E50" s="130">
        <v>17</v>
      </c>
      <c r="F50" s="130">
        <v>0</v>
      </c>
      <c r="G50" s="130">
        <v>0</v>
      </c>
      <c r="H50" s="130">
        <v>17</v>
      </c>
      <c r="I50" s="144">
        <v>43537</v>
      </c>
    </row>
    <row r="51" spans="1:9" ht="15" x14ac:dyDescent="0.25">
      <c r="A51" s="143">
        <f>WEEKDAY(B51)</f>
        <v>7</v>
      </c>
      <c r="B51" s="144">
        <v>43841</v>
      </c>
      <c r="C51" s="130" t="s">
        <v>51</v>
      </c>
      <c r="D51" s="130">
        <v>531</v>
      </c>
      <c r="E51" s="130">
        <v>130</v>
      </c>
      <c r="F51" s="130">
        <v>0</v>
      </c>
      <c r="G51" s="130">
        <v>0</v>
      </c>
      <c r="H51" s="130">
        <v>130</v>
      </c>
      <c r="I51" s="144">
        <v>43683</v>
      </c>
    </row>
    <row r="52" spans="1:9" ht="15" x14ac:dyDescent="0.25">
      <c r="A52" s="143">
        <f>WEEKDAY(B52)</f>
        <v>7</v>
      </c>
      <c r="B52" s="144">
        <v>43841</v>
      </c>
      <c r="C52" s="130" t="s">
        <v>52</v>
      </c>
      <c r="D52" s="130">
        <v>531</v>
      </c>
      <c r="E52" s="130">
        <v>8</v>
      </c>
      <c r="F52" s="130">
        <v>0</v>
      </c>
      <c r="G52" s="130">
        <v>0</v>
      </c>
      <c r="H52" s="130">
        <v>8</v>
      </c>
      <c r="I52" s="144">
        <v>43684</v>
      </c>
    </row>
    <row r="53" spans="1:9" ht="15" x14ac:dyDescent="0.25">
      <c r="A53" s="143">
        <f>WEEKDAY(B53)</f>
        <v>7</v>
      </c>
      <c r="B53" s="144">
        <v>43841</v>
      </c>
      <c r="C53" s="130" t="s">
        <v>53</v>
      </c>
      <c r="D53" s="130">
        <v>531</v>
      </c>
      <c r="E53" s="130">
        <v>1</v>
      </c>
      <c r="F53" s="130">
        <v>0</v>
      </c>
      <c r="G53" s="130">
        <v>0</v>
      </c>
      <c r="H53" s="130">
        <v>1</v>
      </c>
      <c r="I53" s="144">
        <v>43706</v>
      </c>
    </row>
    <row r="54" spans="1:9" ht="15" x14ac:dyDescent="0.25">
      <c r="A54" s="143">
        <f>WEEKDAY(B54)</f>
        <v>6</v>
      </c>
      <c r="B54" s="144">
        <v>43840</v>
      </c>
      <c r="C54" s="130" t="s">
        <v>76</v>
      </c>
      <c r="D54" s="130">
        <v>531</v>
      </c>
      <c r="E54" s="130">
        <v>1</v>
      </c>
      <c r="F54" s="130">
        <v>0</v>
      </c>
      <c r="G54" s="130">
        <v>0</v>
      </c>
      <c r="H54" s="130">
        <v>1</v>
      </c>
      <c r="I54" s="144">
        <v>43627</v>
      </c>
    </row>
    <row r="55" spans="1:9" ht="15" x14ac:dyDescent="0.25">
      <c r="A55" s="143">
        <f>WEEKDAY(B55)</f>
        <v>6</v>
      </c>
      <c r="B55" s="144">
        <v>43840</v>
      </c>
      <c r="C55" s="130" t="s">
        <v>38</v>
      </c>
      <c r="D55" s="130">
        <v>531</v>
      </c>
      <c r="E55" s="130">
        <v>9</v>
      </c>
      <c r="F55" s="130">
        <v>0</v>
      </c>
      <c r="G55" s="130">
        <v>0</v>
      </c>
      <c r="H55" s="130">
        <v>9</v>
      </c>
      <c r="I55" s="144">
        <v>43614</v>
      </c>
    </row>
    <row r="56" spans="1:9" ht="15" x14ac:dyDescent="0.25">
      <c r="A56" s="143">
        <f>WEEKDAY(B56)</f>
        <v>6</v>
      </c>
      <c r="B56" s="144">
        <v>43840</v>
      </c>
      <c r="C56" s="130" t="s">
        <v>87</v>
      </c>
      <c r="D56" s="130">
        <v>531</v>
      </c>
      <c r="E56" s="130">
        <v>39</v>
      </c>
      <c r="F56" s="130">
        <v>0</v>
      </c>
      <c r="G56" s="130">
        <v>0</v>
      </c>
      <c r="H56" s="130">
        <v>39</v>
      </c>
      <c r="I56" s="144">
        <v>43647</v>
      </c>
    </row>
    <row r="57" spans="1:9" ht="15" x14ac:dyDescent="0.25">
      <c r="A57" s="143">
        <f>WEEKDAY(B57)</f>
        <v>6</v>
      </c>
      <c r="B57" s="144">
        <v>43840</v>
      </c>
      <c r="C57" s="130" t="s">
        <v>28</v>
      </c>
      <c r="D57" s="130">
        <v>531</v>
      </c>
      <c r="E57" s="130">
        <v>2</v>
      </c>
      <c r="F57" s="130">
        <v>0</v>
      </c>
      <c r="G57" s="130">
        <v>0</v>
      </c>
      <c r="H57" s="130">
        <v>2</v>
      </c>
      <c r="I57" s="144">
        <v>43633</v>
      </c>
    </row>
    <row r="58" spans="1:9" ht="15" x14ac:dyDescent="0.25">
      <c r="A58" s="143">
        <f>WEEKDAY(B58)</f>
        <v>6</v>
      </c>
      <c r="B58" s="144">
        <v>43840</v>
      </c>
      <c r="C58" s="130" t="s">
        <v>39</v>
      </c>
      <c r="D58" s="130">
        <v>531</v>
      </c>
      <c r="E58" s="130">
        <v>367</v>
      </c>
      <c r="F58" s="130">
        <v>0</v>
      </c>
      <c r="G58" s="130">
        <v>0</v>
      </c>
      <c r="H58" s="130">
        <v>367</v>
      </c>
      <c r="I58" s="144">
        <v>43657</v>
      </c>
    </row>
    <row r="59" spans="1:9" ht="15" x14ac:dyDescent="0.25">
      <c r="A59" s="143">
        <f>WEEKDAY(B59)</f>
        <v>6</v>
      </c>
      <c r="B59" s="144">
        <v>43840</v>
      </c>
      <c r="C59" s="130" t="s">
        <v>40</v>
      </c>
      <c r="D59" s="130">
        <v>531</v>
      </c>
      <c r="E59" s="130">
        <v>132</v>
      </c>
      <c r="F59" s="130">
        <v>0</v>
      </c>
      <c r="G59" s="130">
        <v>0</v>
      </c>
      <c r="H59" s="130">
        <v>132</v>
      </c>
      <c r="I59" s="144">
        <v>43664</v>
      </c>
    </row>
    <row r="60" spans="1:9" ht="15" x14ac:dyDescent="0.25">
      <c r="A60" s="143">
        <f>WEEKDAY(B60)</f>
        <v>6</v>
      </c>
      <c r="B60" s="144">
        <v>43840</v>
      </c>
      <c r="C60" s="130" t="s">
        <v>41</v>
      </c>
      <c r="D60" s="130">
        <v>531</v>
      </c>
      <c r="E60" s="130">
        <v>325</v>
      </c>
      <c r="F60" s="130">
        <v>0</v>
      </c>
      <c r="G60" s="130">
        <v>0</v>
      </c>
      <c r="H60" s="130">
        <v>325</v>
      </c>
      <c r="I60" s="144">
        <v>43675</v>
      </c>
    </row>
    <row r="61" spans="1:9" ht="15" x14ac:dyDescent="0.25">
      <c r="A61" s="143">
        <f>WEEKDAY(B61)</f>
        <v>6</v>
      </c>
      <c r="B61" s="144">
        <v>43840</v>
      </c>
      <c r="C61" s="130" t="s">
        <v>42</v>
      </c>
      <c r="D61" s="130">
        <v>531</v>
      </c>
      <c r="E61" s="130">
        <v>40</v>
      </c>
      <c r="F61" s="130">
        <v>0</v>
      </c>
      <c r="G61" s="130">
        <v>0</v>
      </c>
      <c r="H61" s="130">
        <v>40</v>
      </c>
      <c r="I61" s="144">
        <v>43515</v>
      </c>
    </row>
    <row r="62" spans="1:9" ht="15" x14ac:dyDescent="0.25">
      <c r="A62" s="143">
        <f>WEEKDAY(B62)</f>
        <v>6</v>
      </c>
      <c r="B62" s="144">
        <v>43840</v>
      </c>
      <c r="C62" s="130" t="s">
        <v>43</v>
      </c>
      <c r="D62" s="130">
        <v>531</v>
      </c>
      <c r="E62" s="130">
        <v>1</v>
      </c>
      <c r="F62" s="130">
        <v>0</v>
      </c>
      <c r="G62" s="130">
        <v>0</v>
      </c>
      <c r="H62" s="130">
        <v>1</v>
      </c>
      <c r="I62" s="144">
        <v>43707</v>
      </c>
    </row>
    <row r="63" spans="1:9" ht="15" x14ac:dyDescent="0.25">
      <c r="A63" s="143">
        <f>WEEKDAY(B63)</f>
        <v>6</v>
      </c>
      <c r="B63" s="144">
        <v>43840</v>
      </c>
      <c r="C63" s="130" t="s">
        <v>44</v>
      </c>
      <c r="D63" s="130">
        <v>531</v>
      </c>
      <c r="E63" s="130">
        <v>537</v>
      </c>
      <c r="F63" s="130">
        <v>0</v>
      </c>
      <c r="G63" s="130">
        <v>0</v>
      </c>
      <c r="H63" s="130">
        <v>537</v>
      </c>
      <c r="I63" s="144">
        <v>43602</v>
      </c>
    </row>
    <row r="64" spans="1:9" ht="15" x14ac:dyDescent="0.25">
      <c r="A64" s="143">
        <f>WEEKDAY(B64)</f>
        <v>6</v>
      </c>
      <c r="B64" s="144">
        <v>43840</v>
      </c>
      <c r="C64" s="130" t="s">
        <v>45</v>
      </c>
      <c r="D64" s="130">
        <v>531</v>
      </c>
      <c r="E64" s="130">
        <v>4</v>
      </c>
      <c r="F64" s="130">
        <v>0</v>
      </c>
      <c r="G64" s="130">
        <v>0</v>
      </c>
      <c r="H64" s="130">
        <v>4</v>
      </c>
      <c r="I64" s="144">
        <v>43550</v>
      </c>
    </row>
    <row r="65" spans="1:9" ht="15" x14ac:dyDescent="0.25">
      <c r="A65" s="143">
        <f>WEEKDAY(B65)</f>
        <v>6</v>
      </c>
      <c r="B65" s="144">
        <v>43840</v>
      </c>
      <c r="C65" s="130" t="s">
        <v>46</v>
      </c>
      <c r="D65" s="130">
        <v>531</v>
      </c>
      <c r="E65" s="130">
        <v>417</v>
      </c>
      <c r="F65" s="130">
        <v>0</v>
      </c>
      <c r="G65" s="130">
        <v>0</v>
      </c>
      <c r="H65" s="130">
        <v>417</v>
      </c>
      <c r="I65" s="144">
        <v>43655</v>
      </c>
    </row>
    <row r="66" spans="1:9" ht="15" x14ac:dyDescent="0.25">
      <c r="A66" s="143">
        <f>WEEKDAY(B66)</f>
        <v>6</v>
      </c>
      <c r="B66" s="144">
        <v>43840</v>
      </c>
      <c r="C66" s="130" t="s">
        <v>47</v>
      </c>
      <c r="D66" s="130">
        <v>531</v>
      </c>
      <c r="E66" s="130">
        <v>2</v>
      </c>
      <c r="F66" s="130">
        <v>0</v>
      </c>
      <c r="G66" s="130">
        <v>0</v>
      </c>
      <c r="H66" s="130">
        <v>2</v>
      </c>
      <c r="I66" s="144">
        <v>43640</v>
      </c>
    </row>
    <row r="67" spans="1:9" ht="15" x14ac:dyDescent="0.25">
      <c r="A67" s="143">
        <f>WEEKDAY(B67)</f>
        <v>6</v>
      </c>
      <c r="B67" s="144">
        <v>43840</v>
      </c>
      <c r="C67" s="130" t="s">
        <v>48</v>
      </c>
      <c r="D67" s="130">
        <v>531</v>
      </c>
      <c r="E67" s="130">
        <v>347</v>
      </c>
      <c r="F67" s="130">
        <v>0</v>
      </c>
      <c r="G67" s="130">
        <v>0</v>
      </c>
      <c r="H67" s="130">
        <v>347</v>
      </c>
      <c r="I67" s="144">
        <v>43682</v>
      </c>
    </row>
    <row r="68" spans="1:9" ht="15" x14ac:dyDescent="0.25">
      <c r="A68" s="143">
        <f>WEEKDAY(B68)</f>
        <v>6</v>
      </c>
      <c r="B68" s="144">
        <v>43840</v>
      </c>
      <c r="C68" s="130" t="s">
        <v>49</v>
      </c>
      <c r="D68" s="130">
        <v>531</v>
      </c>
      <c r="E68" s="130">
        <v>6</v>
      </c>
      <c r="F68" s="130">
        <v>0</v>
      </c>
      <c r="G68" s="130">
        <v>0</v>
      </c>
      <c r="H68" s="130">
        <v>6</v>
      </c>
      <c r="I68" s="144">
        <v>43607</v>
      </c>
    </row>
    <row r="69" spans="1:9" ht="15" x14ac:dyDescent="0.25">
      <c r="A69" s="143">
        <f>WEEKDAY(B69)</f>
        <v>6</v>
      </c>
      <c r="B69" s="144">
        <v>43840</v>
      </c>
      <c r="C69" s="130" t="s">
        <v>50</v>
      </c>
      <c r="D69" s="130">
        <v>531</v>
      </c>
      <c r="E69" s="130">
        <v>17</v>
      </c>
      <c r="F69" s="130">
        <v>0</v>
      </c>
      <c r="G69" s="130">
        <v>0</v>
      </c>
      <c r="H69" s="130">
        <v>17</v>
      </c>
      <c r="I69" s="144">
        <v>43537</v>
      </c>
    </row>
    <row r="70" spans="1:9" ht="15" x14ac:dyDescent="0.25">
      <c r="A70" s="143">
        <f>WEEKDAY(B70)</f>
        <v>6</v>
      </c>
      <c r="B70" s="144">
        <v>43840</v>
      </c>
      <c r="C70" s="130" t="s">
        <v>51</v>
      </c>
      <c r="D70" s="130">
        <v>531</v>
      </c>
      <c r="E70" s="130">
        <v>127</v>
      </c>
      <c r="F70" s="130">
        <v>3</v>
      </c>
      <c r="G70" s="130">
        <v>0</v>
      </c>
      <c r="H70" s="130">
        <v>130</v>
      </c>
      <c r="I70" s="144">
        <v>43683</v>
      </c>
    </row>
    <row r="71" spans="1:9" ht="15" x14ac:dyDescent="0.25">
      <c r="A71" s="143">
        <f>WEEKDAY(B71)</f>
        <v>6</v>
      </c>
      <c r="B71" s="144">
        <v>43840</v>
      </c>
      <c r="C71" s="130" t="s">
        <v>52</v>
      </c>
      <c r="D71" s="130">
        <v>531</v>
      </c>
      <c r="E71" s="130">
        <v>8</v>
      </c>
      <c r="F71" s="130">
        <v>0</v>
      </c>
      <c r="G71" s="130">
        <v>0</v>
      </c>
      <c r="H71" s="130">
        <v>8</v>
      </c>
      <c r="I71" s="144">
        <v>43684</v>
      </c>
    </row>
    <row r="72" spans="1:9" ht="15" x14ac:dyDescent="0.25">
      <c r="A72" s="143">
        <f>WEEKDAY(B72)</f>
        <v>6</v>
      </c>
      <c r="B72" s="144">
        <v>43840</v>
      </c>
      <c r="C72" s="130" t="s">
        <v>53</v>
      </c>
      <c r="D72" s="130">
        <v>531</v>
      </c>
      <c r="E72" s="130">
        <v>1</v>
      </c>
      <c r="F72" s="130">
        <v>0</v>
      </c>
      <c r="G72" s="130">
        <v>0</v>
      </c>
      <c r="H72" s="130">
        <v>1</v>
      </c>
      <c r="I72" s="144">
        <v>43706</v>
      </c>
    </row>
    <row r="73" spans="1:9" ht="15" x14ac:dyDescent="0.25">
      <c r="A73" s="143">
        <f>WEEKDAY(B73)</f>
        <v>5</v>
      </c>
      <c r="B73" s="144">
        <v>43839</v>
      </c>
      <c r="C73" s="130" t="s">
        <v>76</v>
      </c>
      <c r="D73" s="130">
        <v>531</v>
      </c>
      <c r="E73" s="130">
        <v>1</v>
      </c>
      <c r="F73" s="130">
        <v>0</v>
      </c>
      <c r="G73" s="130">
        <v>0</v>
      </c>
      <c r="H73" s="130">
        <v>1</v>
      </c>
      <c r="I73" s="144">
        <v>43627</v>
      </c>
    </row>
    <row r="74" spans="1:9" ht="15" x14ac:dyDescent="0.25">
      <c r="A74" s="143">
        <f>WEEKDAY(B74)</f>
        <v>5</v>
      </c>
      <c r="B74" s="144">
        <v>43839</v>
      </c>
      <c r="C74" s="130" t="s">
        <v>38</v>
      </c>
      <c r="D74" s="130">
        <v>531</v>
      </c>
      <c r="E74" s="130">
        <v>9</v>
      </c>
      <c r="F74" s="130">
        <v>0</v>
      </c>
      <c r="G74" s="130">
        <v>0</v>
      </c>
      <c r="H74" s="130">
        <v>9</v>
      </c>
      <c r="I74" s="144">
        <v>43614</v>
      </c>
    </row>
    <row r="75" spans="1:9" ht="15" x14ac:dyDescent="0.25">
      <c r="A75" s="143">
        <f>WEEKDAY(B75)</f>
        <v>5</v>
      </c>
      <c r="B75" s="144">
        <v>43839</v>
      </c>
      <c r="C75" s="130" t="s">
        <v>87</v>
      </c>
      <c r="D75" s="130">
        <v>531</v>
      </c>
      <c r="E75" s="130">
        <v>38</v>
      </c>
      <c r="F75" s="130">
        <v>1</v>
      </c>
      <c r="G75" s="130">
        <v>0</v>
      </c>
      <c r="H75" s="130">
        <v>39</v>
      </c>
      <c r="I75" s="144">
        <v>43647</v>
      </c>
    </row>
    <row r="76" spans="1:9" ht="15" x14ac:dyDescent="0.25">
      <c r="A76" s="143">
        <f>WEEKDAY(B76)</f>
        <v>5</v>
      </c>
      <c r="B76" s="144">
        <v>43839</v>
      </c>
      <c r="C76" s="130" t="s">
        <v>28</v>
      </c>
      <c r="D76" s="130">
        <v>531</v>
      </c>
      <c r="E76" s="130">
        <v>2</v>
      </c>
      <c r="F76" s="130">
        <v>0</v>
      </c>
      <c r="G76" s="130">
        <v>0</v>
      </c>
      <c r="H76" s="130">
        <v>2</v>
      </c>
      <c r="I76" s="144">
        <v>43633</v>
      </c>
    </row>
    <row r="77" spans="1:9" ht="15" x14ac:dyDescent="0.25">
      <c r="A77" s="143">
        <f>WEEKDAY(B77)</f>
        <v>5</v>
      </c>
      <c r="B77" s="144">
        <v>43839</v>
      </c>
      <c r="C77" s="130" t="s">
        <v>39</v>
      </c>
      <c r="D77" s="130">
        <v>531</v>
      </c>
      <c r="E77" s="130">
        <v>356</v>
      </c>
      <c r="F77" s="130">
        <v>11</v>
      </c>
      <c r="G77" s="130">
        <v>0</v>
      </c>
      <c r="H77" s="130">
        <v>367</v>
      </c>
      <c r="I77" s="144">
        <v>43657</v>
      </c>
    </row>
    <row r="78" spans="1:9" ht="15" x14ac:dyDescent="0.25">
      <c r="A78" s="143">
        <f>WEEKDAY(B78)</f>
        <v>5</v>
      </c>
      <c r="B78" s="144">
        <v>43839</v>
      </c>
      <c r="C78" s="130" t="s">
        <v>40</v>
      </c>
      <c r="D78" s="130">
        <v>531</v>
      </c>
      <c r="E78" s="130">
        <v>128</v>
      </c>
      <c r="F78" s="130">
        <v>4</v>
      </c>
      <c r="G78" s="130">
        <v>0</v>
      </c>
      <c r="H78" s="130">
        <v>132</v>
      </c>
      <c r="I78" s="144">
        <v>43664</v>
      </c>
    </row>
    <row r="79" spans="1:9" ht="15" x14ac:dyDescent="0.25">
      <c r="A79" s="143">
        <f>WEEKDAY(B79)</f>
        <v>5</v>
      </c>
      <c r="B79" s="144">
        <v>43839</v>
      </c>
      <c r="C79" s="130" t="s">
        <v>41</v>
      </c>
      <c r="D79" s="130">
        <v>531</v>
      </c>
      <c r="E79" s="130">
        <v>315</v>
      </c>
      <c r="F79" s="130">
        <v>10</v>
      </c>
      <c r="G79" s="130">
        <v>0</v>
      </c>
      <c r="H79" s="130">
        <v>325</v>
      </c>
      <c r="I79" s="144">
        <v>43675</v>
      </c>
    </row>
    <row r="80" spans="1:9" ht="15" x14ac:dyDescent="0.25">
      <c r="A80" s="143">
        <f>WEEKDAY(B80)</f>
        <v>5</v>
      </c>
      <c r="B80" s="144">
        <v>43839</v>
      </c>
      <c r="C80" s="130" t="s">
        <v>42</v>
      </c>
      <c r="D80" s="130">
        <v>531</v>
      </c>
      <c r="E80" s="130">
        <v>41</v>
      </c>
      <c r="F80" s="130">
        <v>0</v>
      </c>
      <c r="G80" s="130">
        <v>1</v>
      </c>
      <c r="H80" s="130">
        <v>40</v>
      </c>
      <c r="I80" s="144">
        <v>43515</v>
      </c>
    </row>
    <row r="81" spans="1:9" ht="15" x14ac:dyDescent="0.25">
      <c r="A81" s="143">
        <f>WEEKDAY(B81)</f>
        <v>5</v>
      </c>
      <c r="B81" s="144">
        <v>43839</v>
      </c>
      <c r="C81" s="130" t="s">
        <v>43</v>
      </c>
      <c r="D81" s="130">
        <v>531</v>
      </c>
      <c r="E81" s="130">
        <v>2</v>
      </c>
      <c r="F81" s="130">
        <v>1</v>
      </c>
      <c r="G81" s="130">
        <v>2</v>
      </c>
      <c r="H81" s="130">
        <v>1</v>
      </c>
      <c r="I81" s="144">
        <v>43707</v>
      </c>
    </row>
    <row r="82" spans="1:9" ht="15" x14ac:dyDescent="0.25">
      <c r="A82" s="143">
        <f>WEEKDAY(B82)</f>
        <v>5</v>
      </c>
      <c r="B82" s="144">
        <v>43839</v>
      </c>
      <c r="C82" s="130" t="s">
        <v>44</v>
      </c>
      <c r="D82" s="130">
        <v>531</v>
      </c>
      <c r="E82" s="130">
        <v>528</v>
      </c>
      <c r="F82" s="130">
        <v>9</v>
      </c>
      <c r="G82" s="130">
        <v>0</v>
      </c>
      <c r="H82" s="130">
        <v>537</v>
      </c>
      <c r="I82" s="144">
        <v>43602</v>
      </c>
    </row>
    <row r="83" spans="1:9" ht="15" x14ac:dyDescent="0.25">
      <c r="A83" s="143">
        <f>WEEKDAY(B83)</f>
        <v>5</v>
      </c>
      <c r="B83" s="144">
        <v>43839</v>
      </c>
      <c r="C83" s="130" t="s">
        <v>45</v>
      </c>
      <c r="D83" s="130">
        <v>531</v>
      </c>
      <c r="E83" s="130">
        <v>4</v>
      </c>
      <c r="F83" s="130">
        <v>0</v>
      </c>
      <c r="G83" s="130">
        <v>0</v>
      </c>
      <c r="H83" s="130">
        <v>4</v>
      </c>
      <c r="I83" s="144">
        <v>43550</v>
      </c>
    </row>
    <row r="84" spans="1:9" ht="15" x14ac:dyDescent="0.25">
      <c r="A84" s="143">
        <f>WEEKDAY(B84)</f>
        <v>5</v>
      </c>
      <c r="B84" s="144">
        <v>43839</v>
      </c>
      <c r="C84" s="130" t="s">
        <v>46</v>
      </c>
      <c r="D84" s="130">
        <v>531</v>
      </c>
      <c r="E84" s="130">
        <v>393</v>
      </c>
      <c r="F84" s="130">
        <v>24</v>
      </c>
      <c r="G84" s="130">
        <v>0</v>
      </c>
      <c r="H84" s="130">
        <v>417</v>
      </c>
      <c r="I84" s="144">
        <v>43655</v>
      </c>
    </row>
    <row r="85" spans="1:9" ht="15" x14ac:dyDescent="0.25">
      <c r="A85" s="143">
        <f>WEEKDAY(B85)</f>
        <v>5</v>
      </c>
      <c r="B85" s="144">
        <v>43839</v>
      </c>
      <c r="C85" s="130" t="s">
        <v>47</v>
      </c>
      <c r="D85" s="130">
        <v>531</v>
      </c>
      <c r="E85" s="130">
        <v>2</v>
      </c>
      <c r="F85" s="130">
        <v>0</v>
      </c>
      <c r="G85" s="130">
        <v>0</v>
      </c>
      <c r="H85" s="130">
        <v>2</v>
      </c>
      <c r="I85" s="144">
        <v>43640</v>
      </c>
    </row>
    <row r="86" spans="1:9" ht="15" x14ac:dyDescent="0.25">
      <c r="A86" s="143">
        <f>WEEKDAY(B86)</f>
        <v>5</v>
      </c>
      <c r="B86" s="144">
        <v>43839</v>
      </c>
      <c r="C86" s="130" t="s">
        <v>48</v>
      </c>
      <c r="D86" s="130">
        <v>531</v>
      </c>
      <c r="E86" s="130">
        <v>324</v>
      </c>
      <c r="F86" s="130">
        <v>23</v>
      </c>
      <c r="G86" s="130">
        <v>0</v>
      </c>
      <c r="H86" s="130">
        <v>347</v>
      </c>
      <c r="I86" s="144">
        <v>43682</v>
      </c>
    </row>
    <row r="87" spans="1:9" ht="15" x14ac:dyDescent="0.25">
      <c r="A87" s="143">
        <f>WEEKDAY(B87)</f>
        <v>5</v>
      </c>
      <c r="B87" s="144">
        <v>43839</v>
      </c>
      <c r="C87" s="130" t="s">
        <v>49</v>
      </c>
      <c r="D87" s="130">
        <v>531</v>
      </c>
      <c r="E87" s="130">
        <v>7</v>
      </c>
      <c r="F87" s="130">
        <v>0</v>
      </c>
      <c r="G87" s="130">
        <v>1</v>
      </c>
      <c r="H87" s="130">
        <v>6</v>
      </c>
      <c r="I87" s="144">
        <v>43607</v>
      </c>
    </row>
    <row r="88" spans="1:9" ht="15" x14ac:dyDescent="0.25">
      <c r="A88" s="143">
        <f>WEEKDAY(B88)</f>
        <v>5</v>
      </c>
      <c r="B88" s="144">
        <v>43839</v>
      </c>
      <c r="C88" s="130" t="s">
        <v>50</v>
      </c>
      <c r="D88" s="130">
        <v>531</v>
      </c>
      <c r="E88" s="130">
        <v>17</v>
      </c>
      <c r="F88" s="130">
        <v>0</v>
      </c>
      <c r="G88" s="130">
        <v>0</v>
      </c>
      <c r="H88" s="130">
        <v>17</v>
      </c>
      <c r="I88" s="144">
        <v>43537</v>
      </c>
    </row>
    <row r="89" spans="1:9" ht="15" x14ac:dyDescent="0.25">
      <c r="A89" s="143">
        <f>WEEKDAY(B89)</f>
        <v>5</v>
      </c>
      <c r="B89" s="144">
        <v>43839</v>
      </c>
      <c r="C89" s="130" t="s">
        <v>51</v>
      </c>
      <c r="D89" s="130">
        <v>531</v>
      </c>
      <c r="E89" s="130">
        <v>108</v>
      </c>
      <c r="F89" s="130">
        <v>19</v>
      </c>
      <c r="G89" s="130">
        <v>0</v>
      </c>
      <c r="H89" s="130">
        <v>127</v>
      </c>
      <c r="I89" s="144">
        <v>43683</v>
      </c>
    </row>
    <row r="90" spans="1:9" ht="15" x14ac:dyDescent="0.25">
      <c r="A90" s="143">
        <f>WEEKDAY(B90)</f>
        <v>5</v>
      </c>
      <c r="B90" s="144">
        <v>43839</v>
      </c>
      <c r="C90" s="130" t="s">
        <v>52</v>
      </c>
      <c r="D90" s="130">
        <v>531</v>
      </c>
      <c r="E90" s="130">
        <v>8</v>
      </c>
      <c r="F90" s="130">
        <v>0</v>
      </c>
      <c r="G90" s="130">
        <v>0</v>
      </c>
      <c r="H90" s="130">
        <v>8</v>
      </c>
      <c r="I90" s="144">
        <v>43684</v>
      </c>
    </row>
    <row r="91" spans="1:9" ht="15" x14ac:dyDescent="0.25">
      <c r="A91" s="143">
        <f>WEEKDAY(B91)</f>
        <v>5</v>
      </c>
      <c r="B91" s="144">
        <v>43839</v>
      </c>
      <c r="C91" s="130" t="s">
        <v>53</v>
      </c>
      <c r="D91" s="130">
        <v>531</v>
      </c>
      <c r="E91" s="130">
        <v>1</v>
      </c>
      <c r="F91" s="130">
        <v>0</v>
      </c>
      <c r="G91" s="130">
        <v>0</v>
      </c>
      <c r="H91" s="130">
        <v>1</v>
      </c>
      <c r="I91" s="144">
        <v>43706</v>
      </c>
    </row>
    <row r="92" spans="1:9" ht="15" x14ac:dyDescent="0.25">
      <c r="A92" s="143">
        <f>WEEKDAY(B92)</f>
        <v>4</v>
      </c>
      <c r="B92" s="144">
        <v>43838</v>
      </c>
      <c r="C92" s="130" t="s">
        <v>76</v>
      </c>
      <c r="D92" s="130">
        <v>531</v>
      </c>
      <c r="E92" s="130">
        <v>1</v>
      </c>
      <c r="F92" s="130">
        <v>0</v>
      </c>
      <c r="G92" s="130">
        <v>0</v>
      </c>
      <c r="H92" s="130">
        <v>1</v>
      </c>
      <c r="I92" s="144">
        <v>43627</v>
      </c>
    </row>
    <row r="93" spans="1:9" ht="15" x14ac:dyDescent="0.25">
      <c r="A93" s="143">
        <f>WEEKDAY(B93)</f>
        <v>4</v>
      </c>
      <c r="B93" s="144">
        <v>43838</v>
      </c>
      <c r="C93" s="130" t="s">
        <v>38</v>
      </c>
      <c r="D93" s="130">
        <v>531</v>
      </c>
      <c r="E93" s="130">
        <v>8</v>
      </c>
      <c r="F93" s="130">
        <v>1</v>
      </c>
      <c r="G93" s="130">
        <v>0</v>
      </c>
      <c r="H93" s="130">
        <v>9</v>
      </c>
      <c r="I93" s="144">
        <v>43614</v>
      </c>
    </row>
    <row r="94" spans="1:9" ht="15" x14ac:dyDescent="0.25">
      <c r="A94" s="143">
        <f>WEEKDAY(B94)</f>
        <v>4</v>
      </c>
      <c r="B94" s="144">
        <v>43838</v>
      </c>
      <c r="C94" s="130" t="s">
        <v>87</v>
      </c>
      <c r="D94" s="130">
        <v>531</v>
      </c>
      <c r="E94" s="130">
        <v>35</v>
      </c>
      <c r="F94" s="130">
        <v>4</v>
      </c>
      <c r="G94" s="130">
        <v>1</v>
      </c>
      <c r="H94" s="130">
        <v>38</v>
      </c>
      <c r="I94" s="144">
        <v>43647</v>
      </c>
    </row>
    <row r="95" spans="1:9" ht="15" x14ac:dyDescent="0.25">
      <c r="A95" s="143">
        <f>WEEKDAY(B95)</f>
        <v>4</v>
      </c>
      <c r="B95" s="144">
        <v>43838</v>
      </c>
      <c r="C95" s="130" t="s">
        <v>28</v>
      </c>
      <c r="D95" s="130">
        <v>531</v>
      </c>
      <c r="E95" s="130">
        <v>2</v>
      </c>
      <c r="F95" s="130">
        <v>0</v>
      </c>
      <c r="G95" s="130">
        <v>0</v>
      </c>
      <c r="H95" s="130">
        <v>2</v>
      </c>
      <c r="I95" s="144">
        <v>43633</v>
      </c>
    </row>
    <row r="96" spans="1:9" ht="15" x14ac:dyDescent="0.25">
      <c r="A96" s="143">
        <f>WEEKDAY(B96)</f>
        <v>4</v>
      </c>
      <c r="B96" s="144">
        <v>43838</v>
      </c>
      <c r="C96" s="130" t="s">
        <v>39</v>
      </c>
      <c r="D96" s="130">
        <v>531</v>
      </c>
      <c r="E96" s="130">
        <v>360</v>
      </c>
      <c r="F96" s="130">
        <v>13</v>
      </c>
      <c r="G96" s="130">
        <v>17</v>
      </c>
      <c r="H96" s="130">
        <v>356</v>
      </c>
      <c r="I96" s="144">
        <v>43657</v>
      </c>
    </row>
    <row r="97" spans="1:9" ht="15" x14ac:dyDescent="0.25">
      <c r="A97" s="143">
        <f>WEEKDAY(B97)</f>
        <v>4</v>
      </c>
      <c r="B97" s="144">
        <v>43838</v>
      </c>
      <c r="C97" s="130" t="s">
        <v>40</v>
      </c>
      <c r="D97" s="130">
        <v>531</v>
      </c>
      <c r="E97" s="130">
        <v>116</v>
      </c>
      <c r="F97" s="130">
        <v>33</v>
      </c>
      <c r="G97" s="130">
        <v>21</v>
      </c>
      <c r="H97" s="130">
        <v>128</v>
      </c>
      <c r="I97" s="144">
        <v>43664</v>
      </c>
    </row>
    <row r="98" spans="1:9" ht="15" x14ac:dyDescent="0.25">
      <c r="A98" s="143">
        <f>WEEKDAY(B98)</f>
        <v>4</v>
      </c>
      <c r="B98" s="144">
        <v>43838</v>
      </c>
      <c r="C98" s="130" t="s">
        <v>41</v>
      </c>
      <c r="D98" s="130">
        <v>531</v>
      </c>
      <c r="E98" s="130">
        <v>297</v>
      </c>
      <c r="F98" s="130">
        <v>18</v>
      </c>
      <c r="G98" s="130">
        <v>0</v>
      </c>
      <c r="H98" s="130">
        <v>315</v>
      </c>
      <c r="I98" s="144">
        <v>43675</v>
      </c>
    </row>
    <row r="99" spans="1:9" ht="15" x14ac:dyDescent="0.25">
      <c r="A99" s="143">
        <f>WEEKDAY(B99)</f>
        <v>4</v>
      </c>
      <c r="B99" s="144">
        <v>43838</v>
      </c>
      <c r="C99" s="130" t="s">
        <v>42</v>
      </c>
      <c r="D99" s="130">
        <v>531</v>
      </c>
      <c r="E99" s="130">
        <v>38</v>
      </c>
      <c r="F99" s="130">
        <v>5</v>
      </c>
      <c r="G99" s="130">
        <v>2</v>
      </c>
      <c r="H99" s="130">
        <v>41</v>
      </c>
      <c r="I99" s="144">
        <v>43515</v>
      </c>
    </row>
    <row r="100" spans="1:9" ht="15" x14ac:dyDescent="0.25">
      <c r="A100" s="143">
        <f>WEEKDAY(B100)</f>
        <v>4</v>
      </c>
      <c r="B100" s="144">
        <v>43838</v>
      </c>
      <c r="C100" s="130" t="s">
        <v>43</v>
      </c>
      <c r="D100" s="130">
        <v>531</v>
      </c>
      <c r="E100" s="130">
        <v>1</v>
      </c>
      <c r="F100" s="130">
        <v>1</v>
      </c>
      <c r="G100" s="130">
        <v>1</v>
      </c>
      <c r="H100" s="130">
        <v>1</v>
      </c>
      <c r="I100" s="144">
        <v>43705</v>
      </c>
    </row>
    <row r="101" spans="1:9" ht="15" x14ac:dyDescent="0.25">
      <c r="A101" s="143">
        <f>WEEKDAY(B101)</f>
        <v>4</v>
      </c>
      <c r="B101" s="144">
        <v>43838</v>
      </c>
      <c r="C101" s="130" t="s">
        <v>44</v>
      </c>
      <c r="D101" s="130">
        <v>531</v>
      </c>
      <c r="E101" s="130">
        <v>512</v>
      </c>
      <c r="F101" s="130">
        <v>16</v>
      </c>
      <c r="G101" s="130">
        <v>0</v>
      </c>
      <c r="H101" s="130">
        <v>528</v>
      </c>
      <c r="I101" s="144">
        <v>43602</v>
      </c>
    </row>
    <row r="102" spans="1:9" ht="15" x14ac:dyDescent="0.25">
      <c r="A102" s="143">
        <f>WEEKDAY(B102)</f>
        <v>4</v>
      </c>
      <c r="B102" s="144">
        <v>43838</v>
      </c>
      <c r="C102" s="130" t="s">
        <v>45</v>
      </c>
      <c r="D102" s="130">
        <v>531</v>
      </c>
      <c r="E102" s="130">
        <v>4</v>
      </c>
      <c r="F102" s="130">
        <v>0</v>
      </c>
      <c r="G102" s="130">
        <v>0</v>
      </c>
      <c r="H102" s="130">
        <v>4</v>
      </c>
      <c r="I102" s="144">
        <v>43550</v>
      </c>
    </row>
    <row r="103" spans="1:9" ht="15" x14ac:dyDescent="0.25">
      <c r="A103" s="143">
        <f>WEEKDAY(B103)</f>
        <v>4</v>
      </c>
      <c r="B103" s="144">
        <v>43838</v>
      </c>
      <c r="C103" s="130" t="s">
        <v>46</v>
      </c>
      <c r="D103" s="130">
        <v>531</v>
      </c>
      <c r="E103" s="130">
        <v>383</v>
      </c>
      <c r="F103" s="130">
        <v>11</v>
      </c>
      <c r="G103" s="130">
        <v>1</v>
      </c>
      <c r="H103" s="130">
        <v>393</v>
      </c>
      <c r="I103" s="144">
        <v>43655</v>
      </c>
    </row>
    <row r="104" spans="1:9" ht="15" x14ac:dyDescent="0.25">
      <c r="A104" s="143">
        <f>WEEKDAY(B104)</f>
        <v>4</v>
      </c>
      <c r="B104" s="144">
        <v>43838</v>
      </c>
      <c r="C104" s="130" t="s">
        <v>47</v>
      </c>
      <c r="D104" s="130">
        <v>531</v>
      </c>
      <c r="E104" s="130">
        <v>2</v>
      </c>
      <c r="F104" s="130">
        <v>0</v>
      </c>
      <c r="G104" s="130">
        <v>0</v>
      </c>
      <c r="H104" s="130">
        <v>2</v>
      </c>
      <c r="I104" s="144">
        <v>43640</v>
      </c>
    </row>
    <row r="105" spans="1:9" ht="15" x14ac:dyDescent="0.25">
      <c r="A105" s="143">
        <f>WEEKDAY(B105)</f>
        <v>4</v>
      </c>
      <c r="B105" s="144">
        <v>43838</v>
      </c>
      <c r="C105" s="130" t="s">
        <v>48</v>
      </c>
      <c r="D105" s="130">
        <v>531</v>
      </c>
      <c r="E105" s="130">
        <v>317</v>
      </c>
      <c r="F105" s="130">
        <v>7</v>
      </c>
      <c r="G105" s="130">
        <v>0</v>
      </c>
      <c r="H105" s="130">
        <v>324</v>
      </c>
      <c r="I105" s="144">
        <v>43682</v>
      </c>
    </row>
    <row r="106" spans="1:9" ht="15" x14ac:dyDescent="0.25">
      <c r="A106" s="143">
        <f>WEEKDAY(B106)</f>
        <v>4</v>
      </c>
      <c r="B106" s="144">
        <v>43838</v>
      </c>
      <c r="C106" s="130" t="s">
        <v>49</v>
      </c>
      <c r="D106" s="130">
        <v>531</v>
      </c>
      <c r="E106" s="130">
        <v>7</v>
      </c>
      <c r="F106" s="130">
        <v>0</v>
      </c>
      <c r="G106" s="130">
        <v>0</v>
      </c>
      <c r="H106" s="130">
        <v>7</v>
      </c>
      <c r="I106" s="144">
        <v>43607</v>
      </c>
    </row>
    <row r="107" spans="1:9" ht="15" x14ac:dyDescent="0.25">
      <c r="A107" s="143">
        <f>WEEKDAY(B107)</f>
        <v>4</v>
      </c>
      <c r="B107" s="144">
        <v>43838</v>
      </c>
      <c r="C107" s="130" t="s">
        <v>50</v>
      </c>
      <c r="D107" s="130">
        <v>531</v>
      </c>
      <c r="E107" s="130">
        <v>17</v>
      </c>
      <c r="F107" s="130">
        <v>0</v>
      </c>
      <c r="G107" s="130">
        <v>0</v>
      </c>
      <c r="H107" s="130">
        <v>17</v>
      </c>
      <c r="I107" s="144">
        <v>43537</v>
      </c>
    </row>
    <row r="108" spans="1:9" ht="15" x14ac:dyDescent="0.25">
      <c r="A108" s="143">
        <f>WEEKDAY(B108)</f>
        <v>4</v>
      </c>
      <c r="B108" s="144">
        <v>43838</v>
      </c>
      <c r="C108" s="130" t="s">
        <v>51</v>
      </c>
      <c r="D108" s="130">
        <v>531</v>
      </c>
      <c r="E108" s="130">
        <v>106</v>
      </c>
      <c r="F108" s="130">
        <v>2</v>
      </c>
      <c r="G108" s="130">
        <v>0</v>
      </c>
      <c r="H108" s="130">
        <v>108</v>
      </c>
      <c r="I108" s="144">
        <v>43683</v>
      </c>
    </row>
    <row r="109" spans="1:9" ht="15" x14ac:dyDescent="0.25">
      <c r="A109" s="143">
        <f>WEEKDAY(B109)</f>
        <v>4</v>
      </c>
      <c r="B109" s="144">
        <v>43838</v>
      </c>
      <c r="C109" s="130" t="s">
        <v>52</v>
      </c>
      <c r="D109" s="130">
        <v>531</v>
      </c>
      <c r="E109" s="130">
        <v>7</v>
      </c>
      <c r="F109" s="130">
        <v>3</v>
      </c>
      <c r="G109" s="130">
        <v>2</v>
      </c>
      <c r="H109" s="130">
        <v>8</v>
      </c>
      <c r="I109" s="144">
        <v>43684</v>
      </c>
    </row>
    <row r="110" spans="1:9" ht="15" x14ac:dyDescent="0.25">
      <c r="A110" s="143">
        <f>WEEKDAY(B110)</f>
        <v>4</v>
      </c>
      <c r="B110" s="144">
        <v>43838</v>
      </c>
      <c r="C110" s="130" t="s">
        <v>53</v>
      </c>
      <c r="D110" s="130">
        <v>531</v>
      </c>
      <c r="E110" s="130">
        <v>0</v>
      </c>
      <c r="F110" s="130">
        <v>1</v>
      </c>
      <c r="G110" s="130">
        <v>0</v>
      </c>
      <c r="H110" s="130">
        <v>1</v>
      </c>
      <c r="I110" s="144">
        <v>43706</v>
      </c>
    </row>
    <row r="111" spans="1:9" ht="15" x14ac:dyDescent="0.25">
      <c r="A111" s="143">
        <f>WEEKDAY(B111)</f>
        <v>3</v>
      </c>
      <c r="B111" s="144">
        <v>43837</v>
      </c>
      <c r="C111" s="130" t="s">
        <v>76</v>
      </c>
      <c r="D111" s="130">
        <v>531</v>
      </c>
      <c r="E111" s="130">
        <v>1</v>
      </c>
      <c r="F111" s="130">
        <v>0</v>
      </c>
      <c r="G111" s="130">
        <v>0</v>
      </c>
      <c r="H111" s="130">
        <v>1</v>
      </c>
      <c r="I111" s="144">
        <v>43627</v>
      </c>
    </row>
    <row r="112" spans="1:9" ht="15" x14ac:dyDescent="0.25">
      <c r="A112" s="143">
        <f>WEEKDAY(B112)</f>
        <v>3</v>
      </c>
      <c r="B112" s="144">
        <v>43837</v>
      </c>
      <c r="C112" s="130" t="s">
        <v>38</v>
      </c>
      <c r="D112" s="130">
        <v>531</v>
      </c>
      <c r="E112" s="130">
        <v>10</v>
      </c>
      <c r="F112" s="130">
        <v>0</v>
      </c>
      <c r="G112" s="130">
        <v>2</v>
      </c>
      <c r="H112" s="130">
        <v>8</v>
      </c>
      <c r="I112" s="144">
        <v>43614</v>
      </c>
    </row>
    <row r="113" spans="1:9" ht="15" x14ac:dyDescent="0.25">
      <c r="A113" s="143">
        <f>WEEKDAY(B113)</f>
        <v>3</v>
      </c>
      <c r="B113" s="144">
        <v>43837</v>
      </c>
      <c r="C113" s="130" t="s">
        <v>87</v>
      </c>
      <c r="D113" s="130">
        <v>531</v>
      </c>
      <c r="E113" s="130">
        <v>33</v>
      </c>
      <c r="F113" s="130">
        <v>2</v>
      </c>
      <c r="G113" s="130">
        <v>0</v>
      </c>
      <c r="H113" s="130">
        <v>35</v>
      </c>
      <c r="I113" s="144">
        <v>43647</v>
      </c>
    </row>
    <row r="114" spans="1:9" ht="15" x14ac:dyDescent="0.25">
      <c r="A114" s="143">
        <f>WEEKDAY(B114)</f>
        <v>3</v>
      </c>
      <c r="B114" s="144">
        <v>43837</v>
      </c>
      <c r="C114" s="130" t="s">
        <v>28</v>
      </c>
      <c r="D114" s="130">
        <v>531</v>
      </c>
      <c r="E114" s="130">
        <v>2</v>
      </c>
      <c r="F114" s="130">
        <v>0</v>
      </c>
      <c r="G114" s="130">
        <v>0</v>
      </c>
      <c r="H114" s="130">
        <v>2</v>
      </c>
      <c r="I114" s="144">
        <v>43633</v>
      </c>
    </row>
    <row r="115" spans="1:9" ht="15" x14ac:dyDescent="0.25">
      <c r="A115" s="143">
        <f>WEEKDAY(B115)</f>
        <v>3</v>
      </c>
      <c r="B115" s="144">
        <v>43837</v>
      </c>
      <c r="C115" s="130" t="s">
        <v>39</v>
      </c>
      <c r="D115" s="130">
        <v>531</v>
      </c>
      <c r="E115" s="130">
        <v>358</v>
      </c>
      <c r="F115" s="130">
        <v>2</v>
      </c>
      <c r="G115" s="130">
        <v>1</v>
      </c>
      <c r="H115" s="130">
        <v>359</v>
      </c>
      <c r="I115" s="144">
        <v>43565</v>
      </c>
    </row>
    <row r="116" spans="1:9" ht="15" x14ac:dyDescent="0.25">
      <c r="A116" s="143">
        <f>WEEKDAY(B116)</f>
        <v>3</v>
      </c>
      <c r="B116" s="144">
        <v>43837</v>
      </c>
      <c r="C116" s="130" t="s">
        <v>40</v>
      </c>
      <c r="D116" s="130">
        <v>531</v>
      </c>
      <c r="E116" s="130">
        <v>116</v>
      </c>
      <c r="F116" s="130">
        <v>0</v>
      </c>
      <c r="G116" s="130">
        <v>0</v>
      </c>
      <c r="H116" s="130">
        <v>116</v>
      </c>
      <c r="I116" s="144">
        <v>43664</v>
      </c>
    </row>
    <row r="117" spans="1:9" ht="15" x14ac:dyDescent="0.25">
      <c r="A117" s="143">
        <f>WEEKDAY(B117)</f>
        <v>3</v>
      </c>
      <c r="B117" s="144">
        <v>43837</v>
      </c>
      <c r="C117" s="130" t="s">
        <v>41</v>
      </c>
      <c r="D117" s="130">
        <v>531</v>
      </c>
      <c r="E117" s="130">
        <v>299</v>
      </c>
      <c r="F117" s="130">
        <v>0</v>
      </c>
      <c r="G117" s="130">
        <v>2</v>
      </c>
      <c r="H117" s="130">
        <v>297</v>
      </c>
      <c r="I117" s="144">
        <v>43675</v>
      </c>
    </row>
    <row r="118" spans="1:9" ht="15" x14ac:dyDescent="0.25">
      <c r="A118" s="143">
        <f>WEEKDAY(B118)</f>
        <v>3</v>
      </c>
      <c r="B118" s="144">
        <v>43837</v>
      </c>
      <c r="C118" s="130" t="s">
        <v>42</v>
      </c>
      <c r="D118" s="130">
        <v>531</v>
      </c>
      <c r="E118" s="130">
        <v>38</v>
      </c>
      <c r="F118" s="130">
        <v>6</v>
      </c>
      <c r="G118" s="130">
        <v>6</v>
      </c>
      <c r="H118" s="130">
        <v>38</v>
      </c>
      <c r="I118" s="144">
        <v>43515</v>
      </c>
    </row>
    <row r="119" spans="1:9" ht="15" x14ac:dyDescent="0.25">
      <c r="A119" s="143">
        <f>WEEKDAY(B119)</f>
        <v>3</v>
      </c>
      <c r="B119" s="144">
        <v>43837</v>
      </c>
      <c r="C119" s="130" t="s">
        <v>43</v>
      </c>
      <c r="D119" s="130">
        <v>531</v>
      </c>
      <c r="E119" s="130">
        <v>4</v>
      </c>
      <c r="F119" s="130">
        <v>2</v>
      </c>
      <c r="G119" s="130">
        <v>5</v>
      </c>
      <c r="H119" s="130">
        <v>1</v>
      </c>
      <c r="I119" s="144">
        <v>43705</v>
      </c>
    </row>
    <row r="120" spans="1:9" ht="15" x14ac:dyDescent="0.25">
      <c r="A120" s="143">
        <f>WEEKDAY(B120)</f>
        <v>3</v>
      </c>
      <c r="B120" s="144">
        <v>43837</v>
      </c>
      <c r="C120" s="130" t="s">
        <v>44</v>
      </c>
      <c r="D120" s="130">
        <v>531</v>
      </c>
      <c r="E120" s="130">
        <v>512</v>
      </c>
      <c r="F120" s="130">
        <v>0</v>
      </c>
      <c r="G120" s="130">
        <v>0</v>
      </c>
      <c r="H120" s="130">
        <v>512</v>
      </c>
      <c r="I120" s="144">
        <v>43602</v>
      </c>
    </row>
    <row r="121" spans="1:9" ht="15" x14ac:dyDescent="0.25">
      <c r="A121" s="143">
        <f>WEEKDAY(B121)</f>
        <v>3</v>
      </c>
      <c r="B121" s="144">
        <v>43837</v>
      </c>
      <c r="C121" s="130" t="s">
        <v>45</v>
      </c>
      <c r="D121" s="130">
        <v>531</v>
      </c>
      <c r="E121" s="130">
        <v>4</v>
      </c>
      <c r="F121" s="130">
        <v>0</v>
      </c>
      <c r="G121" s="130">
        <v>0</v>
      </c>
      <c r="H121" s="130">
        <v>4</v>
      </c>
      <c r="I121" s="144">
        <v>43550</v>
      </c>
    </row>
    <row r="122" spans="1:9" ht="15" x14ac:dyDescent="0.25">
      <c r="A122" s="143">
        <f>WEEKDAY(B122)</f>
        <v>3</v>
      </c>
      <c r="B122" s="144">
        <v>43837</v>
      </c>
      <c r="C122" s="130" t="s">
        <v>46</v>
      </c>
      <c r="D122" s="130">
        <v>531</v>
      </c>
      <c r="E122" s="130">
        <v>396</v>
      </c>
      <c r="F122" s="130">
        <v>3</v>
      </c>
      <c r="G122" s="130">
        <v>16</v>
      </c>
      <c r="H122" s="130">
        <v>383</v>
      </c>
      <c r="I122" s="144">
        <v>43655</v>
      </c>
    </row>
    <row r="123" spans="1:9" ht="15" x14ac:dyDescent="0.25">
      <c r="A123" s="143">
        <f>WEEKDAY(B123)</f>
        <v>3</v>
      </c>
      <c r="B123" s="144">
        <v>43837</v>
      </c>
      <c r="C123" s="130" t="s">
        <v>47</v>
      </c>
      <c r="D123" s="130">
        <v>531</v>
      </c>
      <c r="E123" s="130">
        <v>2</v>
      </c>
      <c r="F123" s="130">
        <v>0</v>
      </c>
      <c r="G123" s="130">
        <v>0</v>
      </c>
      <c r="H123" s="130">
        <v>2</v>
      </c>
      <c r="I123" s="144">
        <v>43640</v>
      </c>
    </row>
    <row r="124" spans="1:9" ht="15" x14ac:dyDescent="0.25">
      <c r="A124" s="143">
        <f>WEEKDAY(B124)</f>
        <v>3</v>
      </c>
      <c r="B124" s="144">
        <v>43837</v>
      </c>
      <c r="C124" s="130" t="s">
        <v>48</v>
      </c>
      <c r="D124" s="130">
        <v>531</v>
      </c>
      <c r="E124" s="130">
        <v>323</v>
      </c>
      <c r="F124" s="130">
        <v>12</v>
      </c>
      <c r="G124" s="130">
        <v>18</v>
      </c>
      <c r="H124" s="130">
        <v>317</v>
      </c>
      <c r="I124" s="144">
        <v>43682</v>
      </c>
    </row>
    <row r="125" spans="1:9" ht="15" x14ac:dyDescent="0.25">
      <c r="A125" s="143">
        <f>WEEKDAY(B125)</f>
        <v>3</v>
      </c>
      <c r="B125" s="144">
        <v>43837</v>
      </c>
      <c r="C125" s="130" t="s">
        <v>49</v>
      </c>
      <c r="D125" s="130">
        <v>531</v>
      </c>
      <c r="E125" s="130">
        <v>7</v>
      </c>
      <c r="F125" s="130">
        <v>0</v>
      </c>
      <c r="G125" s="130">
        <v>0</v>
      </c>
      <c r="H125" s="130">
        <v>7</v>
      </c>
      <c r="I125" s="144">
        <v>43607</v>
      </c>
    </row>
    <row r="126" spans="1:9" ht="15" x14ac:dyDescent="0.25">
      <c r="A126" s="143">
        <f>WEEKDAY(B126)</f>
        <v>3</v>
      </c>
      <c r="B126" s="144">
        <v>43837</v>
      </c>
      <c r="C126" s="130" t="s">
        <v>50</v>
      </c>
      <c r="D126" s="130">
        <v>531</v>
      </c>
      <c r="E126" s="130">
        <v>17</v>
      </c>
      <c r="F126" s="130">
        <v>0</v>
      </c>
      <c r="G126" s="130">
        <v>0</v>
      </c>
      <c r="H126" s="130">
        <v>17</v>
      </c>
      <c r="I126" s="144">
        <v>43537</v>
      </c>
    </row>
    <row r="127" spans="1:9" ht="15" x14ac:dyDescent="0.25">
      <c r="A127" s="143">
        <f>WEEKDAY(B127)</f>
        <v>3</v>
      </c>
      <c r="B127" s="144">
        <v>43837</v>
      </c>
      <c r="C127" s="130" t="s">
        <v>51</v>
      </c>
      <c r="D127" s="130">
        <v>531</v>
      </c>
      <c r="E127" s="130">
        <v>99</v>
      </c>
      <c r="F127" s="130">
        <v>11</v>
      </c>
      <c r="G127" s="130">
        <v>4</v>
      </c>
      <c r="H127" s="130">
        <v>106</v>
      </c>
      <c r="I127" s="144">
        <v>43683</v>
      </c>
    </row>
    <row r="128" spans="1:9" ht="15" x14ac:dyDescent="0.25">
      <c r="A128" s="143">
        <f>WEEKDAY(B128)</f>
        <v>3</v>
      </c>
      <c r="B128" s="144">
        <v>43837</v>
      </c>
      <c r="C128" s="130" t="s">
        <v>52</v>
      </c>
      <c r="D128" s="130">
        <v>531</v>
      </c>
      <c r="E128" s="130">
        <v>7</v>
      </c>
      <c r="F128" s="130">
        <v>0</v>
      </c>
      <c r="G128" s="130">
        <v>0</v>
      </c>
      <c r="H128" s="130">
        <v>7</v>
      </c>
      <c r="I128" s="144">
        <v>43684</v>
      </c>
    </row>
    <row r="129" spans="1:9" ht="15" x14ac:dyDescent="0.25">
      <c r="A129" s="143">
        <f>WEEKDAY(B129)</f>
        <v>2</v>
      </c>
      <c r="B129" s="144">
        <v>43836</v>
      </c>
      <c r="C129" s="130" t="s">
        <v>76</v>
      </c>
      <c r="D129" s="130">
        <v>531</v>
      </c>
      <c r="E129" s="130">
        <v>1</v>
      </c>
      <c r="F129" s="130">
        <v>0</v>
      </c>
      <c r="G129" s="130">
        <v>0</v>
      </c>
      <c r="H129" s="130">
        <v>1</v>
      </c>
      <c r="I129" s="144">
        <v>43627</v>
      </c>
    </row>
    <row r="130" spans="1:9" ht="15" x14ac:dyDescent="0.25">
      <c r="A130" s="143">
        <f>WEEKDAY(B130)</f>
        <v>2</v>
      </c>
      <c r="B130" s="144">
        <v>43836</v>
      </c>
      <c r="C130" s="130" t="s">
        <v>38</v>
      </c>
      <c r="D130" s="130">
        <v>531</v>
      </c>
      <c r="E130" s="130">
        <v>10</v>
      </c>
      <c r="F130" s="130">
        <v>0</v>
      </c>
      <c r="G130" s="130">
        <v>0</v>
      </c>
      <c r="H130" s="130">
        <v>10</v>
      </c>
      <c r="I130" s="144">
        <v>43565</v>
      </c>
    </row>
    <row r="131" spans="1:9" ht="15" x14ac:dyDescent="0.25">
      <c r="A131" s="143">
        <f>WEEKDAY(B131)</f>
        <v>2</v>
      </c>
      <c r="B131" s="144">
        <v>43836</v>
      </c>
      <c r="C131" s="130" t="s">
        <v>87</v>
      </c>
      <c r="D131" s="130">
        <v>531</v>
      </c>
      <c r="E131" s="130">
        <v>32</v>
      </c>
      <c r="F131" s="130">
        <v>1</v>
      </c>
      <c r="G131" s="130">
        <v>0</v>
      </c>
      <c r="H131" s="130">
        <v>33</v>
      </c>
      <c r="I131" s="144">
        <v>43647</v>
      </c>
    </row>
    <row r="132" spans="1:9" ht="15" x14ac:dyDescent="0.25">
      <c r="A132" s="143">
        <f>WEEKDAY(B132)</f>
        <v>2</v>
      </c>
      <c r="B132" s="144">
        <v>43836</v>
      </c>
      <c r="C132" s="130" t="s">
        <v>28</v>
      </c>
      <c r="D132" s="130">
        <v>531</v>
      </c>
      <c r="E132" s="130">
        <v>2</v>
      </c>
      <c r="F132" s="130">
        <v>0</v>
      </c>
      <c r="G132" s="130">
        <v>0</v>
      </c>
      <c r="H132" s="130">
        <v>2</v>
      </c>
      <c r="I132" s="144">
        <v>43633</v>
      </c>
    </row>
    <row r="133" spans="1:9" ht="15" x14ac:dyDescent="0.25">
      <c r="A133" s="143">
        <f>WEEKDAY(B133)</f>
        <v>2</v>
      </c>
      <c r="B133" s="144">
        <v>43836</v>
      </c>
      <c r="C133" s="130" t="s">
        <v>39</v>
      </c>
      <c r="D133" s="130">
        <v>531</v>
      </c>
      <c r="E133" s="130">
        <v>336</v>
      </c>
      <c r="F133" s="130">
        <v>24</v>
      </c>
      <c r="G133" s="130">
        <v>2</v>
      </c>
      <c r="H133" s="130">
        <v>358</v>
      </c>
      <c r="I133" s="144">
        <v>43643</v>
      </c>
    </row>
    <row r="134" spans="1:9" ht="15" x14ac:dyDescent="0.25">
      <c r="A134" s="143">
        <f>WEEKDAY(B134)</f>
        <v>2</v>
      </c>
      <c r="B134" s="144">
        <v>43836</v>
      </c>
      <c r="C134" s="130" t="s">
        <v>40</v>
      </c>
      <c r="D134" s="130">
        <v>531</v>
      </c>
      <c r="E134" s="130">
        <v>116</v>
      </c>
      <c r="F134" s="130">
        <v>22</v>
      </c>
      <c r="G134" s="130">
        <v>22</v>
      </c>
      <c r="H134" s="130">
        <v>116</v>
      </c>
      <c r="I134" s="144">
        <v>43664</v>
      </c>
    </row>
    <row r="135" spans="1:9" ht="15" x14ac:dyDescent="0.25">
      <c r="A135" s="143">
        <f>WEEKDAY(B135)</f>
        <v>2</v>
      </c>
      <c r="B135" s="144">
        <v>43836</v>
      </c>
      <c r="C135" s="130" t="s">
        <v>41</v>
      </c>
      <c r="D135" s="130">
        <v>531</v>
      </c>
      <c r="E135" s="130">
        <v>260</v>
      </c>
      <c r="F135" s="130">
        <v>39</v>
      </c>
      <c r="G135" s="130">
        <v>0</v>
      </c>
      <c r="H135" s="130">
        <v>299</v>
      </c>
      <c r="I135" s="144">
        <v>43665</v>
      </c>
    </row>
    <row r="136" spans="1:9" ht="15" x14ac:dyDescent="0.25">
      <c r="A136" s="143">
        <f>WEEKDAY(B136)</f>
        <v>2</v>
      </c>
      <c r="B136" s="144">
        <v>43836</v>
      </c>
      <c r="C136" s="130" t="s">
        <v>42</v>
      </c>
      <c r="D136" s="130">
        <v>531</v>
      </c>
      <c r="E136" s="130">
        <v>36</v>
      </c>
      <c r="F136" s="130">
        <v>15</v>
      </c>
      <c r="G136" s="130">
        <v>13</v>
      </c>
      <c r="H136" s="130">
        <v>38</v>
      </c>
      <c r="I136" s="144">
        <v>43515</v>
      </c>
    </row>
    <row r="137" spans="1:9" ht="15" x14ac:dyDescent="0.25">
      <c r="A137" s="143">
        <f>WEEKDAY(B137)</f>
        <v>2</v>
      </c>
      <c r="B137" s="144">
        <v>43836</v>
      </c>
      <c r="C137" s="130" t="s">
        <v>43</v>
      </c>
      <c r="D137" s="130">
        <v>531</v>
      </c>
      <c r="E137" s="130">
        <v>2</v>
      </c>
      <c r="F137" s="130">
        <v>3</v>
      </c>
      <c r="G137" s="130">
        <v>2</v>
      </c>
      <c r="H137" s="130">
        <v>3</v>
      </c>
      <c r="I137" s="144">
        <v>43682</v>
      </c>
    </row>
    <row r="138" spans="1:9" ht="15" x14ac:dyDescent="0.25">
      <c r="A138" s="143">
        <f>WEEKDAY(B138)</f>
        <v>2</v>
      </c>
      <c r="B138" s="144">
        <v>43836</v>
      </c>
      <c r="C138" s="130" t="s">
        <v>44</v>
      </c>
      <c r="D138" s="130">
        <v>531</v>
      </c>
      <c r="E138" s="130">
        <v>486</v>
      </c>
      <c r="F138" s="130">
        <v>27</v>
      </c>
      <c r="G138" s="130">
        <v>1</v>
      </c>
      <c r="H138" s="130">
        <v>512</v>
      </c>
      <c r="I138" s="144">
        <v>43602</v>
      </c>
    </row>
    <row r="139" spans="1:9" ht="15" x14ac:dyDescent="0.25">
      <c r="A139" s="143">
        <f>WEEKDAY(B139)</f>
        <v>2</v>
      </c>
      <c r="B139" s="144">
        <v>43836</v>
      </c>
      <c r="C139" s="130" t="s">
        <v>45</v>
      </c>
      <c r="D139" s="130">
        <v>531</v>
      </c>
      <c r="E139" s="130">
        <v>4</v>
      </c>
      <c r="F139" s="130">
        <v>0</v>
      </c>
      <c r="G139" s="130">
        <v>0</v>
      </c>
      <c r="H139" s="130">
        <v>4</v>
      </c>
      <c r="I139" s="144">
        <v>43550</v>
      </c>
    </row>
    <row r="140" spans="1:9" ht="15" x14ac:dyDescent="0.25">
      <c r="A140" s="143">
        <f>WEEKDAY(B140)</f>
        <v>2</v>
      </c>
      <c r="B140" s="144">
        <v>43836</v>
      </c>
      <c r="C140" s="130" t="s">
        <v>46</v>
      </c>
      <c r="D140" s="130">
        <v>531</v>
      </c>
      <c r="E140" s="130">
        <v>374</v>
      </c>
      <c r="F140" s="130">
        <v>26</v>
      </c>
      <c r="G140" s="130">
        <v>4</v>
      </c>
      <c r="H140" s="130">
        <v>396</v>
      </c>
      <c r="I140" s="144">
        <v>43654</v>
      </c>
    </row>
    <row r="141" spans="1:9" ht="15" x14ac:dyDescent="0.25">
      <c r="A141" s="143">
        <f>WEEKDAY(B141)</f>
        <v>2</v>
      </c>
      <c r="B141" s="144">
        <v>43836</v>
      </c>
      <c r="C141" s="130" t="s">
        <v>47</v>
      </c>
      <c r="D141" s="130">
        <v>531</v>
      </c>
      <c r="E141" s="130">
        <v>2</v>
      </c>
      <c r="F141" s="130">
        <v>0</v>
      </c>
      <c r="G141" s="130">
        <v>0</v>
      </c>
      <c r="H141" s="130">
        <v>2</v>
      </c>
      <c r="I141" s="144">
        <v>43640</v>
      </c>
    </row>
    <row r="142" spans="1:9" ht="15" x14ac:dyDescent="0.25">
      <c r="A142" s="143">
        <f>WEEKDAY(B142)</f>
        <v>2</v>
      </c>
      <c r="B142" s="144">
        <v>43836</v>
      </c>
      <c r="C142" s="130" t="s">
        <v>48</v>
      </c>
      <c r="D142" s="130">
        <v>531</v>
      </c>
      <c r="E142" s="130">
        <v>276</v>
      </c>
      <c r="F142" s="130">
        <v>49</v>
      </c>
      <c r="G142" s="130">
        <v>2</v>
      </c>
      <c r="H142" s="130">
        <v>323</v>
      </c>
      <c r="I142" s="144">
        <v>43682</v>
      </c>
    </row>
    <row r="143" spans="1:9" ht="15" x14ac:dyDescent="0.25">
      <c r="A143" s="143">
        <f>WEEKDAY(B143)</f>
        <v>2</v>
      </c>
      <c r="B143" s="144">
        <v>43836</v>
      </c>
      <c r="C143" s="130" t="s">
        <v>49</v>
      </c>
      <c r="D143" s="130">
        <v>531</v>
      </c>
      <c r="E143" s="130">
        <v>7</v>
      </c>
      <c r="F143" s="130">
        <v>0</v>
      </c>
      <c r="G143" s="130">
        <v>0</v>
      </c>
      <c r="H143" s="130">
        <v>7</v>
      </c>
      <c r="I143" s="144">
        <v>43607</v>
      </c>
    </row>
    <row r="144" spans="1:9" ht="15" x14ac:dyDescent="0.25">
      <c r="A144" s="143">
        <f>WEEKDAY(B144)</f>
        <v>2</v>
      </c>
      <c r="B144" s="144">
        <v>43836</v>
      </c>
      <c r="C144" s="130" t="s">
        <v>50</v>
      </c>
      <c r="D144" s="130">
        <v>531</v>
      </c>
      <c r="E144" s="130">
        <v>17</v>
      </c>
      <c r="F144" s="130">
        <v>0</v>
      </c>
      <c r="G144" s="130">
        <v>0</v>
      </c>
      <c r="H144" s="130">
        <v>17</v>
      </c>
      <c r="I144" s="144">
        <v>43537</v>
      </c>
    </row>
    <row r="145" spans="1:9" ht="15" x14ac:dyDescent="0.25">
      <c r="A145" s="143">
        <f>WEEKDAY(B145)</f>
        <v>2</v>
      </c>
      <c r="B145" s="144">
        <v>43836</v>
      </c>
      <c r="C145" s="130" t="s">
        <v>51</v>
      </c>
      <c r="D145" s="130">
        <v>531</v>
      </c>
      <c r="E145" s="130">
        <v>84</v>
      </c>
      <c r="F145" s="130">
        <v>16</v>
      </c>
      <c r="G145" s="130">
        <v>1</v>
      </c>
      <c r="H145" s="130">
        <v>99</v>
      </c>
      <c r="I145" s="144">
        <v>43683</v>
      </c>
    </row>
    <row r="146" spans="1:9" ht="15" x14ac:dyDescent="0.25">
      <c r="A146" s="143">
        <f>WEEKDAY(B146)</f>
        <v>2</v>
      </c>
      <c r="B146" s="144">
        <v>43836</v>
      </c>
      <c r="C146" s="130" t="s">
        <v>52</v>
      </c>
      <c r="D146" s="130">
        <v>531</v>
      </c>
      <c r="E146" s="130">
        <v>5</v>
      </c>
      <c r="F146" s="130">
        <v>2</v>
      </c>
      <c r="G146" s="130">
        <v>0</v>
      </c>
      <c r="H146" s="130">
        <v>7</v>
      </c>
      <c r="I146" s="144">
        <v>43684</v>
      </c>
    </row>
    <row r="147" spans="1:9" ht="15" x14ac:dyDescent="0.25">
      <c r="A147" s="143">
        <f>WEEKDAY(B147)</f>
        <v>1</v>
      </c>
      <c r="B147" s="144">
        <v>43842</v>
      </c>
      <c r="C147" s="130" t="s">
        <v>76</v>
      </c>
      <c r="D147" s="130">
        <v>531</v>
      </c>
      <c r="E147" s="130">
        <v>32</v>
      </c>
      <c r="F147" s="130">
        <v>0</v>
      </c>
      <c r="G147" s="130">
        <v>0</v>
      </c>
      <c r="H147" s="130">
        <v>32</v>
      </c>
      <c r="I147" s="144">
        <v>43634</v>
      </c>
    </row>
    <row r="148" spans="1:9" ht="15" x14ac:dyDescent="0.25">
      <c r="A148" s="143">
        <f>WEEKDAY(B148)</f>
        <v>1</v>
      </c>
      <c r="B148" s="144">
        <v>43842</v>
      </c>
      <c r="C148" s="130" t="s">
        <v>54</v>
      </c>
      <c r="D148" s="130">
        <v>531</v>
      </c>
      <c r="E148" s="130">
        <v>8</v>
      </c>
      <c r="F148" s="130">
        <v>0</v>
      </c>
      <c r="G148" s="130">
        <v>0</v>
      </c>
      <c r="H148" s="130">
        <v>8</v>
      </c>
      <c r="I148" s="144">
        <v>43557</v>
      </c>
    </row>
    <row r="149" spans="1:9" ht="15" x14ac:dyDescent="0.25">
      <c r="A149" s="143">
        <f>WEEKDAY(B149)</f>
        <v>1</v>
      </c>
      <c r="B149" s="144">
        <v>43842</v>
      </c>
      <c r="C149" s="130" t="s">
        <v>38</v>
      </c>
      <c r="D149" s="130">
        <v>531</v>
      </c>
      <c r="E149" s="130">
        <v>4</v>
      </c>
      <c r="F149" s="130">
        <v>0</v>
      </c>
      <c r="G149" s="130">
        <v>0</v>
      </c>
      <c r="H149" s="130">
        <v>4</v>
      </c>
      <c r="I149" s="144">
        <v>43628</v>
      </c>
    </row>
    <row r="150" spans="1:9" ht="15" x14ac:dyDescent="0.25">
      <c r="A150" s="143">
        <f>WEEKDAY(B150)</f>
        <v>1</v>
      </c>
      <c r="B150" s="144">
        <v>43842</v>
      </c>
      <c r="C150" s="130" t="s">
        <v>77</v>
      </c>
      <c r="D150" s="130">
        <v>531</v>
      </c>
      <c r="E150" s="130">
        <v>2</v>
      </c>
      <c r="F150" s="130">
        <v>0</v>
      </c>
      <c r="G150" s="130">
        <v>0</v>
      </c>
      <c r="H150" s="130">
        <v>2</v>
      </c>
      <c r="I150" s="144">
        <v>43671</v>
      </c>
    </row>
    <row r="151" spans="1:9" ht="15" x14ac:dyDescent="0.25">
      <c r="A151" s="143">
        <f>WEEKDAY(B151)</f>
        <v>1</v>
      </c>
      <c r="B151" s="144">
        <v>43842</v>
      </c>
      <c r="C151" s="130" t="s">
        <v>81</v>
      </c>
      <c r="D151" s="130">
        <v>531</v>
      </c>
      <c r="E151" s="130">
        <v>6</v>
      </c>
      <c r="F151" s="130">
        <v>0</v>
      </c>
      <c r="G151" s="130">
        <v>0</v>
      </c>
      <c r="H151" s="130">
        <v>6</v>
      </c>
      <c r="I151" s="144">
        <v>43605</v>
      </c>
    </row>
    <row r="152" spans="1:9" ht="15" x14ac:dyDescent="0.25">
      <c r="A152" s="143">
        <f>WEEKDAY(B152)</f>
        <v>1</v>
      </c>
      <c r="B152" s="144">
        <v>43842</v>
      </c>
      <c r="C152" s="130" t="s">
        <v>82</v>
      </c>
      <c r="D152" s="130">
        <v>531</v>
      </c>
      <c r="E152" s="130">
        <v>2</v>
      </c>
      <c r="F152" s="130">
        <v>0</v>
      </c>
      <c r="G152" s="130">
        <v>0</v>
      </c>
      <c r="H152" s="130">
        <v>2</v>
      </c>
      <c r="I152" s="144">
        <v>43651</v>
      </c>
    </row>
    <row r="153" spans="1:9" ht="15" x14ac:dyDescent="0.25">
      <c r="A153" s="143">
        <f>WEEKDAY(B153)</f>
        <v>1</v>
      </c>
      <c r="B153" s="144">
        <v>43842</v>
      </c>
      <c r="C153" s="130" t="s">
        <v>83</v>
      </c>
      <c r="D153" s="130">
        <v>531</v>
      </c>
      <c r="E153" s="130">
        <v>3</v>
      </c>
      <c r="F153" s="130">
        <v>0</v>
      </c>
      <c r="G153" s="130">
        <v>0</v>
      </c>
      <c r="H153" s="130">
        <v>3</v>
      </c>
      <c r="I153" s="144">
        <v>43662</v>
      </c>
    </row>
    <row r="154" spans="1:9" ht="15" x14ac:dyDescent="0.25">
      <c r="A154" s="143">
        <f>WEEKDAY(B154)</f>
        <v>1</v>
      </c>
      <c r="B154" s="144">
        <v>43842</v>
      </c>
      <c r="C154" s="130" t="s">
        <v>84</v>
      </c>
      <c r="D154" s="130">
        <v>531</v>
      </c>
      <c r="E154" s="130">
        <v>7</v>
      </c>
      <c r="F154" s="130">
        <v>0</v>
      </c>
      <c r="G154" s="130">
        <v>0</v>
      </c>
      <c r="H154" s="130">
        <v>7</v>
      </c>
      <c r="I154" s="144">
        <v>43622</v>
      </c>
    </row>
    <row r="155" spans="1:9" ht="15" x14ac:dyDescent="0.25">
      <c r="A155" s="143">
        <f>WEEKDAY(B155)</f>
        <v>1</v>
      </c>
      <c r="B155" s="144">
        <v>43842</v>
      </c>
      <c r="C155" s="130" t="s">
        <v>85</v>
      </c>
      <c r="D155" s="130">
        <v>531</v>
      </c>
      <c r="E155" s="130">
        <v>1</v>
      </c>
      <c r="F155" s="130">
        <v>0</v>
      </c>
      <c r="G155" s="130">
        <v>0</v>
      </c>
      <c r="H155" s="130">
        <v>1</v>
      </c>
      <c r="I155" s="144">
        <v>43648</v>
      </c>
    </row>
    <row r="156" spans="1:9" ht="15" x14ac:dyDescent="0.25">
      <c r="A156" s="143">
        <f>WEEKDAY(B156)</f>
        <v>1</v>
      </c>
      <c r="B156" s="144">
        <v>43842</v>
      </c>
      <c r="C156" s="130" t="s">
        <v>85</v>
      </c>
      <c r="D156" s="130">
        <v>531</v>
      </c>
      <c r="E156" s="130">
        <v>1</v>
      </c>
      <c r="F156" s="130">
        <v>0</v>
      </c>
      <c r="G156" s="130">
        <v>0</v>
      </c>
      <c r="H156" s="130">
        <v>1</v>
      </c>
      <c r="I156" s="144">
        <v>43668</v>
      </c>
    </row>
    <row r="157" spans="1:9" ht="15" x14ac:dyDescent="0.25">
      <c r="A157" s="143">
        <f>WEEKDAY(B157)</f>
        <v>1</v>
      </c>
      <c r="B157" s="144">
        <v>43842</v>
      </c>
      <c r="C157" s="130" t="s">
        <v>75</v>
      </c>
      <c r="D157" s="130">
        <v>531</v>
      </c>
      <c r="E157" s="130">
        <v>8</v>
      </c>
      <c r="F157" s="130">
        <v>0</v>
      </c>
      <c r="G157" s="130">
        <v>0</v>
      </c>
      <c r="H157" s="130">
        <v>8</v>
      </c>
      <c r="I157" s="144">
        <v>43647</v>
      </c>
    </row>
    <row r="158" spans="1:9" ht="15" x14ac:dyDescent="0.25">
      <c r="A158" s="143">
        <f>WEEKDAY(B158)</f>
        <v>1</v>
      </c>
      <c r="B158" s="144">
        <v>43842</v>
      </c>
      <c r="C158" s="130" t="s">
        <v>86</v>
      </c>
      <c r="D158" s="130">
        <v>531</v>
      </c>
      <c r="E158" s="130">
        <v>1</v>
      </c>
      <c r="F158" s="130">
        <v>0</v>
      </c>
      <c r="G158" s="130">
        <v>0</v>
      </c>
      <c r="H158" s="130">
        <v>1</v>
      </c>
      <c r="I158" s="144">
        <v>43669</v>
      </c>
    </row>
    <row r="159" spans="1:9" ht="15" x14ac:dyDescent="0.25">
      <c r="A159" s="143">
        <f>WEEKDAY(B159)</f>
        <v>1</v>
      </c>
      <c r="B159" s="144">
        <v>43842</v>
      </c>
      <c r="C159" s="130" t="s">
        <v>73</v>
      </c>
      <c r="D159" s="130">
        <v>531</v>
      </c>
      <c r="E159" s="130">
        <v>387</v>
      </c>
      <c r="F159" s="130">
        <v>0</v>
      </c>
      <c r="G159" s="130">
        <v>0</v>
      </c>
      <c r="H159" s="130">
        <v>387</v>
      </c>
      <c r="I159" s="144">
        <v>43644</v>
      </c>
    </row>
    <row r="160" spans="1:9" ht="15" x14ac:dyDescent="0.25">
      <c r="A160" s="143">
        <f>WEEKDAY(B160)</f>
        <v>1</v>
      </c>
      <c r="B160" s="144">
        <v>43842</v>
      </c>
      <c r="C160" s="130" t="s">
        <v>85</v>
      </c>
      <c r="D160" s="130">
        <v>531</v>
      </c>
      <c r="E160" s="130">
        <v>10</v>
      </c>
      <c r="F160" s="130">
        <v>0</v>
      </c>
      <c r="G160" s="130">
        <v>0</v>
      </c>
      <c r="H160" s="130">
        <v>10</v>
      </c>
      <c r="I160" s="144">
        <v>43614</v>
      </c>
    </row>
    <row r="161" spans="1:9" ht="15" x14ac:dyDescent="0.25">
      <c r="A161" s="143">
        <f>WEEKDAY(B161)</f>
        <v>1</v>
      </c>
      <c r="B161" s="144">
        <v>43842</v>
      </c>
      <c r="C161" s="130" t="s">
        <v>72</v>
      </c>
      <c r="D161" s="130">
        <v>531</v>
      </c>
      <c r="E161" s="130">
        <v>3</v>
      </c>
      <c r="F161" s="130">
        <v>0</v>
      </c>
      <c r="G161" s="130">
        <v>0</v>
      </c>
      <c r="H161" s="130">
        <v>3</v>
      </c>
      <c r="I161" s="144">
        <v>43669</v>
      </c>
    </row>
    <row r="162" spans="1:9" ht="15" x14ac:dyDescent="0.25">
      <c r="A162" s="143">
        <f>WEEKDAY(B162)</f>
        <v>1</v>
      </c>
      <c r="B162" s="144">
        <v>43842</v>
      </c>
      <c r="C162" s="130" t="s">
        <v>28</v>
      </c>
      <c r="D162" s="130">
        <v>531</v>
      </c>
      <c r="E162" s="130">
        <v>3</v>
      </c>
      <c r="F162" s="130">
        <v>0</v>
      </c>
      <c r="G162" s="130">
        <v>0</v>
      </c>
      <c r="H162" s="130">
        <v>3</v>
      </c>
      <c r="I162" s="144">
        <v>43662</v>
      </c>
    </row>
    <row r="163" spans="1:9" ht="15" x14ac:dyDescent="0.25">
      <c r="A163" s="143">
        <f>WEEKDAY(B163)</f>
        <v>1</v>
      </c>
      <c r="B163" s="144">
        <v>43842</v>
      </c>
      <c r="C163" s="130" t="s">
        <v>74</v>
      </c>
      <c r="D163" s="130">
        <v>531</v>
      </c>
      <c r="E163" s="130">
        <v>11</v>
      </c>
      <c r="F163" s="130">
        <v>0</v>
      </c>
      <c r="G163" s="130">
        <v>0</v>
      </c>
      <c r="H163" s="130">
        <v>11</v>
      </c>
      <c r="I163" s="144">
        <v>43669</v>
      </c>
    </row>
    <row r="164" spans="1:9" ht="15" x14ac:dyDescent="0.25">
      <c r="A164" s="143">
        <f>WEEKDAY(B164)</f>
        <v>1</v>
      </c>
      <c r="B164" s="144">
        <v>43842</v>
      </c>
      <c r="C164" s="130" t="s">
        <v>42</v>
      </c>
      <c r="D164" s="130">
        <v>531</v>
      </c>
      <c r="E164" s="130">
        <v>1</v>
      </c>
      <c r="F164" s="130">
        <v>0</v>
      </c>
      <c r="G164" s="130">
        <v>0</v>
      </c>
      <c r="H164" s="130">
        <v>1</v>
      </c>
      <c r="I164" s="144">
        <v>43578</v>
      </c>
    </row>
    <row r="165" spans="1:9" ht="15" x14ac:dyDescent="0.25">
      <c r="A165" s="143">
        <f>WEEKDAY(B165)</f>
        <v>1</v>
      </c>
      <c r="B165" s="144">
        <v>43842</v>
      </c>
      <c r="C165" s="130" t="s">
        <v>53</v>
      </c>
      <c r="D165" s="130">
        <v>531</v>
      </c>
      <c r="E165" s="130">
        <v>4</v>
      </c>
      <c r="F165" s="130">
        <v>0</v>
      </c>
      <c r="G165" s="130">
        <v>0</v>
      </c>
      <c r="H165" s="130">
        <v>4</v>
      </c>
      <c r="I165" s="144">
        <v>43623</v>
      </c>
    </row>
    <row r="166" spans="1:9" ht="15" x14ac:dyDescent="0.25">
      <c r="A166" s="143">
        <f>WEEKDAY(B166)</f>
        <v>7</v>
      </c>
      <c r="B166" s="144">
        <v>43841</v>
      </c>
      <c r="C166" s="130" t="s">
        <v>76</v>
      </c>
      <c r="D166" s="130">
        <v>531</v>
      </c>
      <c r="E166" s="130">
        <v>32</v>
      </c>
      <c r="F166" s="130">
        <v>0</v>
      </c>
      <c r="G166" s="130">
        <v>0</v>
      </c>
      <c r="H166" s="130">
        <v>32</v>
      </c>
      <c r="I166" s="144">
        <v>43634</v>
      </c>
    </row>
    <row r="167" spans="1:9" ht="15" x14ac:dyDescent="0.25">
      <c r="A167" s="143">
        <f>WEEKDAY(B167)</f>
        <v>7</v>
      </c>
      <c r="B167" s="144">
        <v>43841</v>
      </c>
      <c r="C167" s="130" t="s">
        <v>54</v>
      </c>
      <c r="D167" s="130">
        <v>531</v>
      </c>
      <c r="E167" s="130">
        <v>8</v>
      </c>
      <c r="F167" s="130">
        <v>0</v>
      </c>
      <c r="G167" s="130">
        <v>0</v>
      </c>
      <c r="H167" s="130">
        <v>8</v>
      </c>
      <c r="I167" s="144">
        <v>43557</v>
      </c>
    </row>
    <row r="168" spans="1:9" ht="15" x14ac:dyDescent="0.25">
      <c r="A168" s="143">
        <f>WEEKDAY(B168)</f>
        <v>7</v>
      </c>
      <c r="B168" s="144">
        <v>43841</v>
      </c>
      <c r="C168" s="130" t="s">
        <v>38</v>
      </c>
      <c r="D168" s="130">
        <v>531</v>
      </c>
      <c r="E168" s="130">
        <v>4</v>
      </c>
      <c r="F168" s="130">
        <v>0</v>
      </c>
      <c r="G168" s="130">
        <v>0</v>
      </c>
      <c r="H168" s="130">
        <v>4</v>
      </c>
      <c r="I168" s="144">
        <v>43628</v>
      </c>
    </row>
    <row r="169" spans="1:9" ht="15" x14ac:dyDescent="0.25">
      <c r="A169" s="143">
        <f>WEEKDAY(B169)</f>
        <v>7</v>
      </c>
      <c r="B169" s="144">
        <v>43841</v>
      </c>
      <c r="C169" s="130" t="s">
        <v>77</v>
      </c>
      <c r="D169" s="130">
        <v>531</v>
      </c>
      <c r="E169" s="130">
        <v>2</v>
      </c>
      <c r="F169" s="130">
        <v>0</v>
      </c>
      <c r="G169" s="130">
        <v>0</v>
      </c>
      <c r="H169" s="130">
        <v>2</v>
      </c>
      <c r="I169" s="144">
        <v>43671</v>
      </c>
    </row>
    <row r="170" spans="1:9" ht="15" x14ac:dyDescent="0.25">
      <c r="A170" s="143">
        <f>WEEKDAY(B170)</f>
        <v>7</v>
      </c>
      <c r="B170" s="144">
        <v>43841</v>
      </c>
      <c r="C170" s="130" t="s">
        <v>81</v>
      </c>
      <c r="D170" s="130">
        <v>531</v>
      </c>
      <c r="E170" s="130">
        <v>6</v>
      </c>
      <c r="F170" s="130">
        <v>0</v>
      </c>
      <c r="G170" s="130">
        <v>0</v>
      </c>
      <c r="H170" s="130">
        <v>6</v>
      </c>
      <c r="I170" s="144">
        <v>43605</v>
      </c>
    </row>
    <row r="171" spans="1:9" ht="15" x14ac:dyDescent="0.25">
      <c r="A171" s="143">
        <f>WEEKDAY(B171)</f>
        <v>7</v>
      </c>
      <c r="B171" s="144">
        <v>43841</v>
      </c>
      <c r="C171" s="130" t="s">
        <v>82</v>
      </c>
      <c r="D171" s="130">
        <v>531</v>
      </c>
      <c r="E171" s="130">
        <v>2</v>
      </c>
      <c r="F171" s="130">
        <v>0</v>
      </c>
      <c r="G171" s="130">
        <v>0</v>
      </c>
      <c r="H171" s="130">
        <v>2</v>
      </c>
      <c r="I171" s="144">
        <v>43651</v>
      </c>
    </row>
    <row r="172" spans="1:9" ht="15" x14ac:dyDescent="0.25">
      <c r="A172" s="143">
        <f>WEEKDAY(B172)</f>
        <v>7</v>
      </c>
      <c r="B172" s="144">
        <v>43841</v>
      </c>
      <c r="C172" s="130" t="s">
        <v>83</v>
      </c>
      <c r="D172" s="130">
        <v>531</v>
      </c>
      <c r="E172" s="130">
        <v>3</v>
      </c>
      <c r="F172" s="130">
        <v>0</v>
      </c>
      <c r="G172" s="130">
        <v>0</v>
      </c>
      <c r="H172" s="130">
        <v>3</v>
      </c>
      <c r="I172" s="144">
        <v>43662</v>
      </c>
    </row>
    <row r="173" spans="1:9" ht="15" x14ac:dyDescent="0.25">
      <c r="A173" s="143">
        <f>WEEKDAY(B173)</f>
        <v>7</v>
      </c>
      <c r="B173" s="144">
        <v>43841</v>
      </c>
      <c r="C173" s="130" t="s">
        <v>84</v>
      </c>
      <c r="D173" s="130">
        <v>531</v>
      </c>
      <c r="E173" s="130">
        <v>7</v>
      </c>
      <c r="F173" s="130">
        <v>0</v>
      </c>
      <c r="G173" s="130">
        <v>0</v>
      </c>
      <c r="H173" s="130">
        <v>7</v>
      </c>
      <c r="I173" s="144">
        <v>43622</v>
      </c>
    </row>
    <row r="174" spans="1:9" ht="15" x14ac:dyDescent="0.25">
      <c r="A174" s="143">
        <f>WEEKDAY(B174)</f>
        <v>7</v>
      </c>
      <c r="B174" s="144">
        <v>43841</v>
      </c>
      <c r="C174" s="130" t="s">
        <v>85</v>
      </c>
      <c r="D174" s="130">
        <v>531</v>
      </c>
      <c r="E174" s="130">
        <v>1</v>
      </c>
      <c r="F174" s="130">
        <v>0</v>
      </c>
      <c r="G174" s="130">
        <v>0</v>
      </c>
      <c r="H174" s="130">
        <v>1</v>
      </c>
      <c r="I174" s="144">
        <v>43648</v>
      </c>
    </row>
    <row r="175" spans="1:9" ht="15" x14ac:dyDescent="0.25">
      <c r="A175" s="143">
        <f>WEEKDAY(B175)</f>
        <v>7</v>
      </c>
      <c r="B175" s="144">
        <v>43841</v>
      </c>
      <c r="C175" s="130" t="s">
        <v>85</v>
      </c>
      <c r="D175" s="130">
        <v>531</v>
      </c>
      <c r="E175" s="130">
        <v>1</v>
      </c>
      <c r="F175" s="130">
        <v>0</v>
      </c>
      <c r="G175" s="130">
        <v>0</v>
      </c>
      <c r="H175" s="130">
        <v>1</v>
      </c>
      <c r="I175" s="144">
        <v>43668</v>
      </c>
    </row>
    <row r="176" spans="1:9" ht="15" x14ac:dyDescent="0.25">
      <c r="A176" s="143">
        <f>WEEKDAY(B176)</f>
        <v>7</v>
      </c>
      <c r="B176" s="144">
        <v>43841</v>
      </c>
      <c r="C176" s="130" t="s">
        <v>75</v>
      </c>
      <c r="D176" s="130">
        <v>531</v>
      </c>
      <c r="E176" s="130">
        <v>8</v>
      </c>
      <c r="F176" s="130">
        <v>0</v>
      </c>
      <c r="G176" s="130">
        <v>0</v>
      </c>
      <c r="H176" s="130">
        <v>8</v>
      </c>
      <c r="I176" s="144">
        <v>43647</v>
      </c>
    </row>
    <row r="177" spans="1:9" ht="15" x14ac:dyDescent="0.25">
      <c r="A177" s="143">
        <f>WEEKDAY(B177)</f>
        <v>7</v>
      </c>
      <c r="B177" s="144">
        <v>43841</v>
      </c>
      <c r="C177" s="130" t="s">
        <v>86</v>
      </c>
      <c r="D177" s="130">
        <v>531</v>
      </c>
      <c r="E177" s="130">
        <v>1</v>
      </c>
      <c r="F177" s="130">
        <v>0</v>
      </c>
      <c r="G177" s="130">
        <v>0</v>
      </c>
      <c r="H177" s="130">
        <v>1</v>
      </c>
      <c r="I177" s="144">
        <v>43669</v>
      </c>
    </row>
    <row r="178" spans="1:9" ht="15" x14ac:dyDescent="0.25">
      <c r="A178" s="143">
        <f>WEEKDAY(B178)</f>
        <v>7</v>
      </c>
      <c r="B178" s="144">
        <v>43841</v>
      </c>
      <c r="C178" s="130" t="s">
        <v>73</v>
      </c>
      <c r="D178" s="130">
        <v>531</v>
      </c>
      <c r="E178" s="130">
        <v>386</v>
      </c>
      <c r="F178" s="130">
        <v>1</v>
      </c>
      <c r="G178" s="130">
        <v>0</v>
      </c>
      <c r="H178" s="130">
        <v>387</v>
      </c>
      <c r="I178" s="144">
        <v>43644</v>
      </c>
    </row>
    <row r="179" spans="1:9" ht="15" x14ac:dyDescent="0.25">
      <c r="A179" s="143">
        <f>WEEKDAY(B179)</f>
        <v>7</v>
      </c>
      <c r="B179" s="144">
        <v>43841</v>
      </c>
      <c r="C179" s="130" t="s">
        <v>85</v>
      </c>
      <c r="D179" s="130">
        <v>531</v>
      </c>
      <c r="E179" s="130">
        <v>10</v>
      </c>
      <c r="F179" s="130">
        <v>0</v>
      </c>
      <c r="G179" s="130">
        <v>0</v>
      </c>
      <c r="H179" s="130">
        <v>10</v>
      </c>
      <c r="I179" s="144">
        <v>43614</v>
      </c>
    </row>
    <row r="180" spans="1:9" ht="15" x14ac:dyDescent="0.25">
      <c r="A180" s="143">
        <f>WEEKDAY(B180)</f>
        <v>7</v>
      </c>
      <c r="B180" s="144">
        <v>43841</v>
      </c>
      <c r="C180" s="130" t="s">
        <v>72</v>
      </c>
      <c r="D180" s="130">
        <v>531</v>
      </c>
      <c r="E180" s="130">
        <v>3</v>
      </c>
      <c r="F180" s="130">
        <v>0</v>
      </c>
      <c r="G180" s="130">
        <v>0</v>
      </c>
      <c r="H180" s="130">
        <v>3</v>
      </c>
      <c r="I180" s="144">
        <v>43669</v>
      </c>
    </row>
    <row r="181" spans="1:9" ht="15" x14ac:dyDescent="0.25">
      <c r="A181" s="143">
        <f>WEEKDAY(B181)</f>
        <v>7</v>
      </c>
      <c r="B181" s="144">
        <v>43841</v>
      </c>
      <c r="C181" s="130" t="s">
        <v>28</v>
      </c>
      <c r="D181" s="130">
        <v>531</v>
      </c>
      <c r="E181" s="130">
        <v>3</v>
      </c>
      <c r="F181" s="130">
        <v>0</v>
      </c>
      <c r="G181" s="130">
        <v>0</v>
      </c>
      <c r="H181" s="130">
        <v>3</v>
      </c>
      <c r="I181" s="144">
        <v>43662</v>
      </c>
    </row>
    <row r="182" spans="1:9" ht="15" x14ac:dyDescent="0.25">
      <c r="A182" s="143">
        <f>WEEKDAY(B182)</f>
        <v>7</v>
      </c>
      <c r="B182" s="144">
        <v>43841</v>
      </c>
      <c r="C182" s="130" t="s">
        <v>74</v>
      </c>
      <c r="D182" s="130">
        <v>531</v>
      </c>
      <c r="E182" s="130">
        <v>11</v>
      </c>
      <c r="F182" s="130">
        <v>0</v>
      </c>
      <c r="G182" s="130">
        <v>0</v>
      </c>
      <c r="H182" s="130">
        <v>11</v>
      </c>
      <c r="I182" s="144">
        <v>43669</v>
      </c>
    </row>
    <row r="183" spans="1:9" ht="15" x14ac:dyDescent="0.25">
      <c r="A183" s="143">
        <f>WEEKDAY(B183)</f>
        <v>7</v>
      </c>
      <c r="B183" s="144">
        <v>43841</v>
      </c>
      <c r="C183" s="130" t="s">
        <v>42</v>
      </c>
      <c r="D183" s="130">
        <v>531</v>
      </c>
      <c r="E183" s="130">
        <v>1</v>
      </c>
      <c r="F183" s="130">
        <v>0</v>
      </c>
      <c r="G183" s="130">
        <v>0</v>
      </c>
      <c r="H183" s="130">
        <v>1</v>
      </c>
      <c r="I183" s="144">
        <v>43578</v>
      </c>
    </row>
    <row r="184" spans="1:9" ht="15" x14ac:dyDescent="0.25">
      <c r="A184" s="143">
        <f>WEEKDAY(B184)</f>
        <v>7</v>
      </c>
      <c r="B184" s="144">
        <v>43841</v>
      </c>
      <c r="C184" s="130" t="s">
        <v>53</v>
      </c>
      <c r="D184" s="130">
        <v>531</v>
      </c>
      <c r="E184" s="130">
        <v>4</v>
      </c>
      <c r="F184" s="130">
        <v>0</v>
      </c>
      <c r="G184" s="130">
        <v>0</v>
      </c>
      <c r="H184" s="130">
        <v>4</v>
      </c>
      <c r="I184" s="144">
        <v>43623</v>
      </c>
    </row>
    <row r="185" spans="1:9" ht="15" x14ac:dyDescent="0.25">
      <c r="A185" s="143">
        <f>WEEKDAY(B185)</f>
        <v>6</v>
      </c>
      <c r="B185" s="144">
        <v>43840</v>
      </c>
      <c r="C185" s="130" t="s">
        <v>76</v>
      </c>
      <c r="D185" s="130">
        <v>531</v>
      </c>
      <c r="E185" s="130">
        <v>28</v>
      </c>
      <c r="F185" s="130">
        <v>5</v>
      </c>
      <c r="G185" s="130">
        <v>1</v>
      </c>
      <c r="H185" s="130">
        <v>32</v>
      </c>
      <c r="I185" s="144">
        <v>43634</v>
      </c>
    </row>
    <row r="186" spans="1:9" ht="15" x14ac:dyDescent="0.25">
      <c r="A186" s="143">
        <f>WEEKDAY(B186)</f>
        <v>6</v>
      </c>
      <c r="B186" s="144">
        <v>43840</v>
      </c>
      <c r="C186" s="130" t="s">
        <v>54</v>
      </c>
      <c r="D186" s="130">
        <v>531</v>
      </c>
      <c r="E186" s="130">
        <v>8</v>
      </c>
      <c r="F186" s="130">
        <v>0</v>
      </c>
      <c r="G186" s="130">
        <v>0</v>
      </c>
      <c r="H186" s="130">
        <v>8</v>
      </c>
      <c r="I186" s="144">
        <v>43557</v>
      </c>
    </row>
    <row r="187" spans="1:9" ht="15" x14ac:dyDescent="0.25">
      <c r="A187" s="143">
        <f>WEEKDAY(B187)</f>
        <v>6</v>
      </c>
      <c r="B187" s="144">
        <v>43840</v>
      </c>
      <c r="C187" s="130" t="s">
        <v>38</v>
      </c>
      <c r="D187" s="130">
        <v>531</v>
      </c>
      <c r="E187" s="130">
        <v>4</v>
      </c>
      <c r="F187" s="130">
        <v>0</v>
      </c>
      <c r="G187" s="130">
        <v>0</v>
      </c>
      <c r="H187" s="130">
        <v>4</v>
      </c>
      <c r="I187" s="144">
        <v>43628</v>
      </c>
    </row>
    <row r="188" spans="1:9" ht="15" x14ac:dyDescent="0.25">
      <c r="A188" s="143">
        <f>WEEKDAY(B188)</f>
        <v>6</v>
      </c>
      <c r="B188" s="144">
        <v>43840</v>
      </c>
      <c r="C188" s="130" t="s">
        <v>77</v>
      </c>
      <c r="D188" s="130">
        <v>531</v>
      </c>
      <c r="E188" s="130">
        <v>0</v>
      </c>
      <c r="F188" s="130">
        <v>3</v>
      </c>
      <c r="G188" s="130">
        <v>1</v>
      </c>
      <c r="H188" s="130">
        <v>2</v>
      </c>
      <c r="I188" s="144">
        <v>43671</v>
      </c>
    </row>
    <row r="189" spans="1:9" ht="15" x14ac:dyDescent="0.25">
      <c r="A189" s="143">
        <f>WEEKDAY(B189)</f>
        <v>6</v>
      </c>
      <c r="B189" s="144">
        <v>43840</v>
      </c>
      <c r="C189" s="130" t="s">
        <v>81</v>
      </c>
      <c r="D189" s="130">
        <v>531</v>
      </c>
      <c r="E189" s="130">
        <v>6</v>
      </c>
      <c r="F189" s="130">
        <v>0</v>
      </c>
      <c r="G189" s="130">
        <v>0</v>
      </c>
      <c r="H189" s="130">
        <v>6</v>
      </c>
      <c r="I189" s="144">
        <v>43605</v>
      </c>
    </row>
    <row r="190" spans="1:9" ht="15" x14ac:dyDescent="0.25">
      <c r="A190" s="143">
        <f>WEEKDAY(B190)</f>
        <v>6</v>
      </c>
      <c r="B190" s="144">
        <v>43840</v>
      </c>
      <c r="C190" s="130" t="s">
        <v>82</v>
      </c>
      <c r="D190" s="130">
        <v>531</v>
      </c>
      <c r="E190" s="130">
        <v>2</v>
      </c>
      <c r="F190" s="130">
        <v>1</v>
      </c>
      <c r="G190" s="130">
        <v>1</v>
      </c>
      <c r="H190" s="130">
        <v>2</v>
      </c>
      <c r="I190" s="144">
        <v>43651</v>
      </c>
    </row>
    <row r="191" spans="1:9" ht="15" x14ac:dyDescent="0.25">
      <c r="A191" s="143">
        <f>WEEKDAY(B191)</f>
        <v>6</v>
      </c>
      <c r="B191" s="144">
        <v>43840</v>
      </c>
      <c r="C191" s="130" t="s">
        <v>83</v>
      </c>
      <c r="D191" s="130">
        <v>531</v>
      </c>
      <c r="E191" s="130">
        <v>2</v>
      </c>
      <c r="F191" s="130">
        <v>1</v>
      </c>
      <c r="G191" s="130">
        <v>0</v>
      </c>
      <c r="H191" s="130">
        <v>3</v>
      </c>
      <c r="I191" s="144">
        <v>43662</v>
      </c>
    </row>
    <row r="192" spans="1:9" ht="15" x14ac:dyDescent="0.25">
      <c r="A192" s="143">
        <f>WEEKDAY(B192)</f>
        <v>6</v>
      </c>
      <c r="B192" s="144">
        <v>43840</v>
      </c>
      <c r="C192" s="130" t="s">
        <v>84</v>
      </c>
      <c r="D192" s="130">
        <v>531</v>
      </c>
      <c r="E192" s="130">
        <v>5</v>
      </c>
      <c r="F192" s="130">
        <v>2</v>
      </c>
      <c r="G192" s="130">
        <v>0</v>
      </c>
      <c r="H192" s="130">
        <v>7</v>
      </c>
      <c r="I192" s="144">
        <v>43622</v>
      </c>
    </row>
    <row r="193" spans="1:9" ht="15" x14ac:dyDescent="0.25">
      <c r="A193" s="143">
        <f>WEEKDAY(B193)</f>
        <v>6</v>
      </c>
      <c r="B193" s="144">
        <v>43840</v>
      </c>
      <c r="C193" s="130" t="s">
        <v>85</v>
      </c>
      <c r="D193" s="130">
        <v>531</v>
      </c>
      <c r="E193" s="130">
        <v>1</v>
      </c>
      <c r="F193" s="130">
        <v>0</v>
      </c>
      <c r="G193" s="130">
        <v>1</v>
      </c>
      <c r="H193" s="130">
        <v>0</v>
      </c>
      <c r="I193" s="130"/>
    </row>
    <row r="194" spans="1:9" ht="15" x14ac:dyDescent="0.25">
      <c r="A194" s="143">
        <f>WEEKDAY(B194)</f>
        <v>6</v>
      </c>
      <c r="B194" s="144">
        <v>43840</v>
      </c>
      <c r="C194" s="130" t="s">
        <v>85</v>
      </c>
      <c r="D194" s="130">
        <v>531</v>
      </c>
      <c r="E194" s="130">
        <v>1</v>
      </c>
      <c r="F194" s="130">
        <v>1</v>
      </c>
      <c r="G194" s="130">
        <v>1</v>
      </c>
      <c r="H194" s="130">
        <v>1</v>
      </c>
      <c r="I194" s="144">
        <v>43648</v>
      </c>
    </row>
    <row r="195" spans="1:9" ht="15" x14ac:dyDescent="0.25">
      <c r="A195" s="143">
        <f>WEEKDAY(B195)</f>
        <v>6</v>
      </c>
      <c r="B195" s="144">
        <v>43840</v>
      </c>
      <c r="C195" s="130" t="s">
        <v>85</v>
      </c>
      <c r="D195" s="130">
        <v>531</v>
      </c>
      <c r="E195" s="130">
        <v>1</v>
      </c>
      <c r="F195" s="130">
        <v>0</v>
      </c>
      <c r="G195" s="130">
        <v>0</v>
      </c>
      <c r="H195" s="130">
        <v>1</v>
      </c>
      <c r="I195" s="144">
        <v>43668</v>
      </c>
    </row>
    <row r="196" spans="1:9" ht="15" x14ac:dyDescent="0.25">
      <c r="A196" s="143">
        <f>WEEKDAY(B196)</f>
        <v>6</v>
      </c>
      <c r="B196" s="144">
        <v>43840</v>
      </c>
      <c r="C196" s="130" t="s">
        <v>75</v>
      </c>
      <c r="D196" s="130">
        <v>531</v>
      </c>
      <c r="E196" s="130">
        <v>3</v>
      </c>
      <c r="F196" s="130">
        <v>6</v>
      </c>
      <c r="G196" s="130">
        <v>1</v>
      </c>
      <c r="H196" s="130">
        <v>8</v>
      </c>
      <c r="I196" s="144">
        <v>43647</v>
      </c>
    </row>
    <row r="197" spans="1:9" ht="15" x14ac:dyDescent="0.25">
      <c r="A197" s="143">
        <f>WEEKDAY(B197)</f>
        <v>6</v>
      </c>
      <c r="B197" s="144">
        <v>43840</v>
      </c>
      <c r="C197" s="130" t="s">
        <v>86</v>
      </c>
      <c r="D197" s="130">
        <v>531</v>
      </c>
      <c r="E197" s="130">
        <v>2</v>
      </c>
      <c r="F197" s="130">
        <v>0</v>
      </c>
      <c r="G197" s="130">
        <v>1</v>
      </c>
      <c r="H197" s="130">
        <v>1</v>
      </c>
      <c r="I197" s="144">
        <v>43669</v>
      </c>
    </row>
    <row r="198" spans="1:9" ht="15" x14ac:dyDescent="0.25">
      <c r="A198" s="143">
        <f>WEEKDAY(B198)</f>
        <v>6</v>
      </c>
      <c r="B198" s="144">
        <v>43840</v>
      </c>
      <c r="C198" s="130" t="s">
        <v>73</v>
      </c>
      <c r="D198" s="130">
        <v>531</v>
      </c>
      <c r="E198" s="130">
        <v>333</v>
      </c>
      <c r="F198" s="130">
        <v>65</v>
      </c>
      <c r="G198" s="130">
        <v>12</v>
      </c>
      <c r="H198" s="130">
        <v>386</v>
      </c>
      <c r="I198" s="144">
        <v>43644</v>
      </c>
    </row>
    <row r="199" spans="1:9" ht="15" x14ac:dyDescent="0.25">
      <c r="A199" s="143">
        <f>WEEKDAY(B199)</f>
        <v>6</v>
      </c>
      <c r="B199" s="144">
        <v>43840</v>
      </c>
      <c r="C199" s="130" t="s">
        <v>85</v>
      </c>
      <c r="D199" s="130">
        <v>531</v>
      </c>
      <c r="E199" s="130">
        <v>5</v>
      </c>
      <c r="F199" s="130">
        <v>5</v>
      </c>
      <c r="G199" s="130">
        <v>0</v>
      </c>
      <c r="H199" s="130">
        <v>10</v>
      </c>
      <c r="I199" s="144">
        <v>43614</v>
      </c>
    </row>
    <row r="200" spans="1:9" ht="15" x14ac:dyDescent="0.25">
      <c r="A200" s="143">
        <f>WEEKDAY(B200)</f>
        <v>6</v>
      </c>
      <c r="B200" s="144">
        <v>43840</v>
      </c>
      <c r="C200" s="130" t="s">
        <v>71</v>
      </c>
      <c r="D200" s="130">
        <v>531</v>
      </c>
      <c r="E200" s="130">
        <v>0</v>
      </c>
      <c r="F200" s="130">
        <v>7</v>
      </c>
      <c r="G200" s="130">
        <v>7</v>
      </c>
      <c r="H200" s="130">
        <v>0</v>
      </c>
      <c r="I200" s="130"/>
    </row>
    <row r="201" spans="1:9" ht="15" x14ac:dyDescent="0.25">
      <c r="A201" s="143">
        <f>WEEKDAY(B201)</f>
        <v>6</v>
      </c>
      <c r="B201" s="144">
        <v>43840</v>
      </c>
      <c r="C201" s="130" t="s">
        <v>72</v>
      </c>
      <c r="D201" s="130">
        <v>531</v>
      </c>
      <c r="E201" s="130">
        <v>2</v>
      </c>
      <c r="F201" s="130">
        <v>1</v>
      </c>
      <c r="G201" s="130">
        <v>0</v>
      </c>
      <c r="H201" s="130">
        <v>3</v>
      </c>
      <c r="I201" s="144">
        <v>43669</v>
      </c>
    </row>
    <row r="202" spans="1:9" ht="15" x14ac:dyDescent="0.25">
      <c r="A202" s="143">
        <f>WEEKDAY(B202)</f>
        <v>6</v>
      </c>
      <c r="B202" s="144">
        <v>43840</v>
      </c>
      <c r="C202" s="130" t="s">
        <v>28</v>
      </c>
      <c r="D202" s="130">
        <v>531</v>
      </c>
      <c r="E202" s="130">
        <v>0</v>
      </c>
      <c r="F202" s="130">
        <v>3</v>
      </c>
      <c r="G202" s="130">
        <v>0</v>
      </c>
      <c r="H202" s="130">
        <v>3</v>
      </c>
      <c r="I202" s="144">
        <v>43662</v>
      </c>
    </row>
    <row r="203" spans="1:9" ht="15" x14ac:dyDescent="0.25">
      <c r="A203" s="143">
        <f>WEEKDAY(B203)</f>
        <v>6</v>
      </c>
      <c r="B203" s="144">
        <v>43840</v>
      </c>
      <c r="C203" s="130" t="s">
        <v>74</v>
      </c>
      <c r="D203" s="130">
        <v>531</v>
      </c>
      <c r="E203" s="130">
        <v>32</v>
      </c>
      <c r="F203" s="130">
        <v>6</v>
      </c>
      <c r="G203" s="130">
        <v>27</v>
      </c>
      <c r="H203" s="130">
        <v>11</v>
      </c>
      <c r="I203" s="144">
        <v>43669</v>
      </c>
    </row>
    <row r="204" spans="1:9" ht="15" x14ac:dyDescent="0.25">
      <c r="A204" s="143">
        <f>WEEKDAY(B204)</f>
        <v>6</v>
      </c>
      <c r="B204" s="144">
        <v>43840</v>
      </c>
      <c r="C204" s="130" t="s">
        <v>42</v>
      </c>
      <c r="D204" s="130">
        <v>531</v>
      </c>
      <c r="E204" s="130">
        <v>1</v>
      </c>
      <c r="F204" s="130">
        <v>0</v>
      </c>
      <c r="G204" s="130">
        <v>0</v>
      </c>
      <c r="H204" s="130">
        <v>1</v>
      </c>
      <c r="I204" s="144">
        <v>43578</v>
      </c>
    </row>
    <row r="205" spans="1:9" ht="15" x14ac:dyDescent="0.25">
      <c r="A205" s="143">
        <f>WEEKDAY(B205)</f>
        <v>6</v>
      </c>
      <c r="B205" s="144">
        <v>43840</v>
      </c>
      <c r="C205" s="130" t="s">
        <v>53</v>
      </c>
      <c r="D205" s="130">
        <v>531</v>
      </c>
      <c r="E205" s="130">
        <v>4</v>
      </c>
      <c r="F205" s="130">
        <v>0</v>
      </c>
      <c r="G205" s="130">
        <v>0</v>
      </c>
      <c r="H205" s="130">
        <v>4</v>
      </c>
      <c r="I205" s="144">
        <v>43623</v>
      </c>
    </row>
    <row r="206" spans="1:9" ht="15" x14ac:dyDescent="0.25">
      <c r="A206" s="143">
        <f>WEEKDAY(B206)</f>
        <v>5</v>
      </c>
      <c r="B206" s="144">
        <v>43839</v>
      </c>
      <c r="C206" s="130" t="s">
        <v>55</v>
      </c>
      <c r="D206" s="130">
        <v>531</v>
      </c>
      <c r="E206" s="130">
        <v>1</v>
      </c>
      <c r="F206" s="130">
        <v>0</v>
      </c>
      <c r="G206" s="130">
        <v>1</v>
      </c>
      <c r="H206" s="130">
        <v>0</v>
      </c>
      <c r="I206" s="130"/>
    </row>
    <row r="207" spans="1:9" ht="15" x14ac:dyDescent="0.25">
      <c r="A207" s="143">
        <f>WEEKDAY(B207)</f>
        <v>5</v>
      </c>
      <c r="B207" s="144">
        <v>43839</v>
      </c>
      <c r="C207" s="130" t="s">
        <v>76</v>
      </c>
      <c r="D207" s="130">
        <v>531</v>
      </c>
      <c r="E207" s="130">
        <v>22</v>
      </c>
      <c r="F207" s="130">
        <v>6</v>
      </c>
      <c r="G207" s="130">
        <v>0</v>
      </c>
      <c r="H207" s="130">
        <v>28</v>
      </c>
      <c r="I207" s="144">
        <v>43634</v>
      </c>
    </row>
    <row r="208" spans="1:9" ht="15" x14ac:dyDescent="0.25">
      <c r="A208" s="143">
        <f>WEEKDAY(B208)</f>
        <v>5</v>
      </c>
      <c r="B208" s="144">
        <v>43839</v>
      </c>
      <c r="C208" s="130" t="s">
        <v>54</v>
      </c>
      <c r="D208" s="130">
        <v>531</v>
      </c>
      <c r="E208" s="130">
        <v>8</v>
      </c>
      <c r="F208" s="130">
        <v>1</v>
      </c>
      <c r="G208" s="130">
        <v>1</v>
      </c>
      <c r="H208" s="130">
        <v>8</v>
      </c>
      <c r="I208" s="144">
        <v>43557</v>
      </c>
    </row>
    <row r="209" spans="1:9" ht="15" x14ac:dyDescent="0.25">
      <c r="A209" s="143">
        <f>WEEKDAY(B209)</f>
        <v>5</v>
      </c>
      <c r="B209" s="144">
        <v>43839</v>
      </c>
      <c r="C209" s="130" t="s">
        <v>38</v>
      </c>
      <c r="D209" s="130">
        <v>531</v>
      </c>
      <c r="E209" s="130">
        <v>4</v>
      </c>
      <c r="F209" s="130">
        <v>0</v>
      </c>
      <c r="G209" s="130">
        <v>0</v>
      </c>
      <c r="H209" s="130">
        <v>4</v>
      </c>
      <c r="I209" s="144">
        <v>43628</v>
      </c>
    </row>
    <row r="210" spans="1:9" ht="15" x14ac:dyDescent="0.25">
      <c r="A210" s="143">
        <f>WEEKDAY(B210)</f>
        <v>5</v>
      </c>
      <c r="B210" s="144">
        <v>43839</v>
      </c>
      <c r="C210" s="130" t="s">
        <v>79</v>
      </c>
      <c r="D210" s="130">
        <v>531</v>
      </c>
      <c r="E210" s="130">
        <v>1</v>
      </c>
      <c r="F210" s="130">
        <v>0</v>
      </c>
      <c r="G210" s="130">
        <v>1</v>
      </c>
      <c r="H210" s="130">
        <v>0</v>
      </c>
      <c r="I210" s="130"/>
    </row>
    <row r="211" spans="1:9" ht="15" x14ac:dyDescent="0.25">
      <c r="A211" s="143">
        <f>WEEKDAY(B211)</f>
        <v>5</v>
      </c>
      <c r="B211" s="144">
        <v>43839</v>
      </c>
      <c r="C211" s="130" t="s">
        <v>77</v>
      </c>
      <c r="D211" s="130">
        <v>531</v>
      </c>
      <c r="E211" s="130">
        <v>0</v>
      </c>
      <c r="F211" s="130">
        <v>2</v>
      </c>
      <c r="G211" s="130">
        <v>2</v>
      </c>
      <c r="H211" s="130">
        <v>0</v>
      </c>
      <c r="I211" s="130"/>
    </row>
    <row r="212" spans="1:9" ht="15" x14ac:dyDescent="0.25">
      <c r="A212" s="143">
        <f>WEEKDAY(B212)</f>
        <v>5</v>
      </c>
      <c r="B212" s="144">
        <v>43839</v>
      </c>
      <c r="C212" s="130" t="s">
        <v>80</v>
      </c>
      <c r="D212" s="130">
        <v>531</v>
      </c>
      <c r="E212" s="130">
        <v>1</v>
      </c>
      <c r="F212" s="130">
        <v>0</v>
      </c>
      <c r="G212" s="130">
        <v>1</v>
      </c>
      <c r="H212" s="130">
        <v>0</v>
      </c>
      <c r="I212" s="130"/>
    </row>
    <row r="213" spans="1:9" ht="15" x14ac:dyDescent="0.25">
      <c r="A213" s="143">
        <f>WEEKDAY(B213)</f>
        <v>5</v>
      </c>
      <c r="B213" s="144">
        <v>43839</v>
      </c>
      <c r="C213" s="130" t="s">
        <v>81</v>
      </c>
      <c r="D213" s="130">
        <v>531</v>
      </c>
      <c r="E213" s="130">
        <v>8</v>
      </c>
      <c r="F213" s="130">
        <v>2</v>
      </c>
      <c r="G213" s="130">
        <v>4</v>
      </c>
      <c r="H213" s="130">
        <v>6</v>
      </c>
      <c r="I213" s="144">
        <v>43605</v>
      </c>
    </row>
    <row r="214" spans="1:9" ht="15" x14ac:dyDescent="0.25">
      <c r="A214" s="143">
        <f>WEEKDAY(B214)</f>
        <v>5</v>
      </c>
      <c r="B214" s="144">
        <v>43839</v>
      </c>
      <c r="C214" s="130" t="s">
        <v>82</v>
      </c>
      <c r="D214" s="130">
        <v>531</v>
      </c>
      <c r="E214" s="130">
        <v>2</v>
      </c>
      <c r="F214" s="130">
        <v>3</v>
      </c>
      <c r="G214" s="130">
        <v>3</v>
      </c>
      <c r="H214" s="130">
        <v>2</v>
      </c>
      <c r="I214" s="144">
        <v>43643</v>
      </c>
    </row>
    <row r="215" spans="1:9" ht="15" x14ac:dyDescent="0.25">
      <c r="A215" s="143">
        <f>WEEKDAY(B215)</f>
        <v>5</v>
      </c>
      <c r="B215" s="144">
        <v>43839</v>
      </c>
      <c r="C215" s="130" t="s">
        <v>83</v>
      </c>
      <c r="D215" s="130">
        <v>531</v>
      </c>
      <c r="E215" s="130">
        <v>1</v>
      </c>
      <c r="F215" s="130">
        <v>1</v>
      </c>
      <c r="G215" s="130">
        <v>0</v>
      </c>
      <c r="H215" s="130">
        <v>2</v>
      </c>
      <c r="I215" s="144">
        <v>43662</v>
      </c>
    </row>
    <row r="216" spans="1:9" ht="15" x14ac:dyDescent="0.25">
      <c r="A216" s="143">
        <f>WEEKDAY(B216)</f>
        <v>5</v>
      </c>
      <c r="B216" s="144">
        <v>43839</v>
      </c>
      <c r="C216" s="130" t="s">
        <v>84</v>
      </c>
      <c r="D216" s="130">
        <v>531</v>
      </c>
      <c r="E216" s="130">
        <v>0</v>
      </c>
      <c r="F216" s="130">
        <v>5</v>
      </c>
      <c r="G216" s="130">
        <v>0</v>
      </c>
      <c r="H216" s="130">
        <v>5</v>
      </c>
      <c r="I216" s="144">
        <v>43622</v>
      </c>
    </row>
    <row r="217" spans="1:9" ht="15" x14ac:dyDescent="0.25">
      <c r="A217" s="143">
        <f>WEEKDAY(B217)</f>
        <v>5</v>
      </c>
      <c r="B217" s="144">
        <v>43839</v>
      </c>
      <c r="C217" s="130" t="s">
        <v>85</v>
      </c>
      <c r="D217" s="130">
        <v>531</v>
      </c>
      <c r="E217" s="130">
        <v>1</v>
      </c>
      <c r="F217" s="130">
        <v>0</v>
      </c>
      <c r="G217" s="130">
        <v>0</v>
      </c>
      <c r="H217" s="130">
        <v>1</v>
      </c>
      <c r="I217" s="144">
        <v>43649</v>
      </c>
    </row>
    <row r="218" spans="1:9" ht="15" x14ac:dyDescent="0.25">
      <c r="A218" s="143">
        <f>WEEKDAY(B218)</f>
        <v>5</v>
      </c>
      <c r="B218" s="144">
        <v>43839</v>
      </c>
      <c r="C218" s="130" t="s">
        <v>85</v>
      </c>
      <c r="D218" s="130">
        <v>531</v>
      </c>
      <c r="E218" s="130">
        <v>1</v>
      </c>
      <c r="F218" s="130">
        <v>0</v>
      </c>
      <c r="G218" s="130">
        <v>0</v>
      </c>
      <c r="H218" s="130">
        <v>1</v>
      </c>
      <c r="I218" s="144">
        <v>43648</v>
      </c>
    </row>
    <row r="219" spans="1:9" ht="15" x14ac:dyDescent="0.25">
      <c r="A219" s="143">
        <f>WEEKDAY(B219)</f>
        <v>5</v>
      </c>
      <c r="B219" s="144">
        <v>43839</v>
      </c>
      <c r="C219" s="130" t="s">
        <v>85</v>
      </c>
      <c r="D219" s="130">
        <v>531</v>
      </c>
      <c r="E219" s="130">
        <v>0</v>
      </c>
      <c r="F219" s="130">
        <v>1</v>
      </c>
      <c r="G219" s="130">
        <v>0</v>
      </c>
      <c r="H219" s="130">
        <v>1</v>
      </c>
      <c r="I219" s="144">
        <v>43668</v>
      </c>
    </row>
    <row r="220" spans="1:9" ht="15" x14ac:dyDescent="0.25">
      <c r="A220" s="143">
        <f>WEEKDAY(B220)</f>
        <v>5</v>
      </c>
      <c r="B220" s="144">
        <v>43839</v>
      </c>
      <c r="C220" s="130" t="s">
        <v>75</v>
      </c>
      <c r="D220" s="130">
        <v>531</v>
      </c>
      <c r="E220" s="130">
        <v>8</v>
      </c>
      <c r="F220" s="130">
        <v>3</v>
      </c>
      <c r="G220" s="130">
        <v>8</v>
      </c>
      <c r="H220" s="130">
        <v>3</v>
      </c>
      <c r="I220" s="144">
        <v>43668</v>
      </c>
    </row>
    <row r="221" spans="1:9" ht="15" x14ac:dyDescent="0.25">
      <c r="A221" s="143">
        <f>WEEKDAY(B221)</f>
        <v>5</v>
      </c>
      <c r="B221" s="144">
        <v>43839</v>
      </c>
      <c r="C221" s="130" t="s">
        <v>86</v>
      </c>
      <c r="D221" s="130">
        <v>531</v>
      </c>
      <c r="E221" s="130">
        <v>2</v>
      </c>
      <c r="F221" s="130">
        <v>0</v>
      </c>
      <c r="G221" s="130">
        <v>0</v>
      </c>
      <c r="H221" s="130">
        <v>2</v>
      </c>
      <c r="I221" s="144">
        <v>43665</v>
      </c>
    </row>
    <row r="222" spans="1:9" ht="15" x14ac:dyDescent="0.25">
      <c r="A222" s="143">
        <f>WEEKDAY(B222)</f>
        <v>5</v>
      </c>
      <c r="B222" s="144">
        <v>43839</v>
      </c>
      <c r="C222" s="130" t="s">
        <v>73</v>
      </c>
      <c r="D222" s="130">
        <v>531</v>
      </c>
      <c r="E222" s="130">
        <v>335</v>
      </c>
      <c r="F222" s="130">
        <v>21</v>
      </c>
      <c r="G222" s="130">
        <v>23</v>
      </c>
      <c r="H222" s="130">
        <v>333</v>
      </c>
      <c r="I222" s="144">
        <v>43650</v>
      </c>
    </row>
    <row r="223" spans="1:9" ht="15" x14ac:dyDescent="0.25">
      <c r="A223" s="143">
        <f>WEEKDAY(B223)</f>
        <v>5</v>
      </c>
      <c r="B223" s="144">
        <v>43839</v>
      </c>
      <c r="C223" s="130" t="s">
        <v>85</v>
      </c>
      <c r="D223" s="130">
        <v>531</v>
      </c>
      <c r="E223" s="130">
        <v>5</v>
      </c>
      <c r="F223" s="130">
        <v>0</v>
      </c>
      <c r="G223" s="130">
        <v>0</v>
      </c>
      <c r="H223" s="130">
        <v>5</v>
      </c>
      <c r="I223" s="144">
        <v>43614</v>
      </c>
    </row>
    <row r="224" spans="1:9" ht="15" x14ac:dyDescent="0.25">
      <c r="A224" s="143">
        <f>WEEKDAY(B224)</f>
        <v>5</v>
      </c>
      <c r="B224" s="144">
        <v>43839</v>
      </c>
      <c r="C224" s="130" t="s">
        <v>71</v>
      </c>
      <c r="D224" s="130">
        <v>531</v>
      </c>
      <c r="E224" s="130">
        <v>7</v>
      </c>
      <c r="F224" s="130">
        <v>1</v>
      </c>
      <c r="G224" s="130">
        <v>8</v>
      </c>
      <c r="H224" s="130">
        <v>0</v>
      </c>
      <c r="I224" s="130"/>
    </row>
    <row r="225" spans="1:9" ht="15" x14ac:dyDescent="0.25">
      <c r="A225" s="143">
        <f>WEEKDAY(B225)</f>
        <v>5</v>
      </c>
      <c r="B225" s="144">
        <v>43839</v>
      </c>
      <c r="C225" s="130" t="s">
        <v>85</v>
      </c>
      <c r="D225" s="130">
        <v>531</v>
      </c>
      <c r="E225" s="130">
        <v>1</v>
      </c>
      <c r="F225" s="130">
        <v>0</v>
      </c>
      <c r="G225" s="130">
        <v>1</v>
      </c>
      <c r="H225" s="130">
        <v>0</v>
      </c>
      <c r="I225" s="130"/>
    </row>
    <row r="226" spans="1:9" ht="15" x14ac:dyDescent="0.25">
      <c r="A226" s="143">
        <f>WEEKDAY(B226)</f>
        <v>5</v>
      </c>
      <c r="B226" s="144">
        <v>43839</v>
      </c>
      <c r="C226" s="130" t="s">
        <v>72</v>
      </c>
      <c r="D226" s="130">
        <v>531</v>
      </c>
      <c r="E226" s="130">
        <v>0</v>
      </c>
      <c r="F226" s="130">
        <v>2</v>
      </c>
      <c r="G226" s="130">
        <v>0</v>
      </c>
      <c r="H226" s="130">
        <v>2</v>
      </c>
      <c r="I226" s="144">
        <v>43669</v>
      </c>
    </row>
    <row r="227" spans="1:9" ht="15" x14ac:dyDescent="0.25">
      <c r="A227" s="143">
        <f>WEEKDAY(B227)</f>
        <v>5</v>
      </c>
      <c r="B227" s="144">
        <v>43839</v>
      </c>
      <c r="C227" s="130" t="s">
        <v>74</v>
      </c>
      <c r="D227" s="130">
        <v>531</v>
      </c>
      <c r="E227" s="130">
        <v>35</v>
      </c>
      <c r="F227" s="130">
        <v>0</v>
      </c>
      <c r="G227" s="130">
        <v>0</v>
      </c>
      <c r="H227" s="130">
        <v>35</v>
      </c>
      <c r="I227" s="144">
        <v>43644</v>
      </c>
    </row>
    <row r="228" spans="1:9" ht="15" x14ac:dyDescent="0.25">
      <c r="A228" s="143">
        <f>WEEKDAY(B228)</f>
        <v>5</v>
      </c>
      <c r="B228" s="144">
        <v>43839</v>
      </c>
      <c r="C228" s="130" t="s">
        <v>42</v>
      </c>
      <c r="D228" s="130">
        <v>531</v>
      </c>
      <c r="E228" s="130">
        <v>1</v>
      </c>
      <c r="F228" s="130">
        <v>0</v>
      </c>
      <c r="G228" s="130">
        <v>0</v>
      </c>
      <c r="H228" s="130">
        <v>1</v>
      </c>
      <c r="I228" s="144">
        <v>43578</v>
      </c>
    </row>
    <row r="229" spans="1:9" ht="15" x14ac:dyDescent="0.25">
      <c r="A229" s="143">
        <f>WEEKDAY(B229)</f>
        <v>5</v>
      </c>
      <c r="B229" s="144">
        <v>43839</v>
      </c>
      <c r="C229" s="130" t="s">
        <v>51</v>
      </c>
      <c r="D229" s="130">
        <v>531</v>
      </c>
      <c r="E229" s="130">
        <v>0</v>
      </c>
      <c r="F229" s="130">
        <v>2</v>
      </c>
      <c r="G229" s="130">
        <v>2</v>
      </c>
      <c r="H229" s="130">
        <v>0</v>
      </c>
      <c r="I229" s="130"/>
    </row>
    <row r="230" spans="1:9" ht="15" x14ac:dyDescent="0.25">
      <c r="A230" s="143">
        <f>WEEKDAY(B230)</f>
        <v>5</v>
      </c>
      <c r="B230" s="144">
        <v>43839</v>
      </c>
      <c r="C230" s="130" t="s">
        <v>53</v>
      </c>
      <c r="D230" s="130">
        <v>531</v>
      </c>
      <c r="E230" s="130">
        <v>4</v>
      </c>
      <c r="F230" s="130">
        <v>0</v>
      </c>
      <c r="G230" s="130">
        <v>0</v>
      </c>
      <c r="H230" s="130">
        <v>4</v>
      </c>
      <c r="I230" s="144">
        <v>43623</v>
      </c>
    </row>
    <row r="231" spans="1:9" ht="15" x14ac:dyDescent="0.25">
      <c r="A231" s="143">
        <f>WEEKDAY(B231)</f>
        <v>4</v>
      </c>
      <c r="B231" s="144">
        <v>43838</v>
      </c>
      <c r="C231" s="130" t="s">
        <v>76</v>
      </c>
      <c r="D231" s="130">
        <v>531</v>
      </c>
      <c r="E231" s="130">
        <v>12</v>
      </c>
      <c r="F231" s="130">
        <v>11</v>
      </c>
      <c r="G231" s="130">
        <v>1</v>
      </c>
      <c r="H231" s="130">
        <v>22</v>
      </c>
      <c r="I231" s="144">
        <v>43634</v>
      </c>
    </row>
    <row r="232" spans="1:9" ht="15" x14ac:dyDescent="0.25">
      <c r="A232" s="143">
        <f>WEEKDAY(B232)</f>
        <v>4</v>
      </c>
      <c r="B232" s="144">
        <v>43838</v>
      </c>
      <c r="C232" s="130" t="s">
        <v>54</v>
      </c>
      <c r="D232" s="130">
        <v>531</v>
      </c>
      <c r="E232" s="130">
        <v>8</v>
      </c>
      <c r="F232" s="130">
        <v>0</v>
      </c>
      <c r="G232" s="130">
        <v>0</v>
      </c>
      <c r="H232" s="130">
        <v>8</v>
      </c>
      <c r="I232" s="144">
        <v>43557</v>
      </c>
    </row>
    <row r="233" spans="1:9" ht="15" x14ac:dyDescent="0.25">
      <c r="A233" s="143">
        <f>WEEKDAY(B233)</f>
        <v>4</v>
      </c>
      <c r="B233" s="144">
        <v>43838</v>
      </c>
      <c r="C233" s="130" t="s">
        <v>38</v>
      </c>
      <c r="D233" s="130">
        <v>531</v>
      </c>
      <c r="E233" s="130">
        <v>9</v>
      </c>
      <c r="F233" s="130">
        <v>0</v>
      </c>
      <c r="G233" s="130">
        <v>5</v>
      </c>
      <c r="H233" s="130">
        <v>4</v>
      </c>
      <c r="I233" s="144">
        <v>43628</v>
      </c>
    </row>
    <row r="234" spans="1:9" ht="15" x14ac:dyDescent="0.25">
      <c r="A234" s="143">
        <f>WEEKDAY(B234)</f>
        <v>4</v>
      </c>
      <c r="B234" s="144">
        <v>43838</v>
      </c>
      <c r="C234" s="130" t="s">
        <v>79</v>
      </c>
      <c r="D234" s="130">
        <v>531</v>
      </c>
      <c r="E234" s="130">
        <v>1</v>
      </c>
      <c r="F234" s="130">
        <v>0</v>
      </c>
      <c r="G234" s="130">
        <v>0</v>
      </c>
      <c r="H234" s="130">
        <v>1</v>
      </c>
      <c r="I234" s="144">
        <v>43606</v>
      </c>
    </row>
    <row r="235" spans="1:9" ht="15" x14ac:dyDescent="0.25">
      <c r="A235" s="143">
        <f>WEEKDAY(B235)</f>
        <v>4</v>
      </c>
      <c r="B235" s="144">
        <v>43838</v>
      </c>
      <c r="C235" s="130" t="s">
        <v>80</v>
      </c>
      <c r="D235" s="130">
        <v>531</v>
      </c>
      <c r="E235" s="130">
        <v>1</v>
      </c>
      <c r="F235" s="130">
        <v>0</v>
      </c>
      <c r="G235" s="130">
        <v>0</v>
      </c>
      <c r="H235" s="130">
        <v>1</v>
      </c>
      <c r="I235" s="144">
        <v>43665</v>
      </c>
    </row>
    <row r="236" spans="1:9" ht="15" x14ac:dyDescent="0.25">
      <c r="A236" s="143">
        <f>WEEKDAY(B236)</f>
        <v>4</v>
      </c>
      <c r="B236" s="144">
        <v>43838</v>
      </c>
      <c r="C236" s="130" t="s">
        <v>81</v>
      </c>
      <c r="D236" s="130">
        <v>531</v>
      </c>
      <c r="E236" s="130">
        <v>9</v>
      </c>
      <c r="F236" s="130">
        <v>0</v>
      </c>
      <c r="G236" s="130">
        <v>1</v>
      </c>
      <c r="H236" s="130">
        <v>8</v>
      </c>
      <c r="I236" s="144">
        <v>43605</v>
      </c>
    </row>
    <row r="237" spans="1:9" ht="15" x14ac:dyDescent="0.25">
      <c r="A237" s="143">
        <f>WEEKDAY(B237)</f>
        <v>4</v>
      </c>
      <c r="B237" s="144">
        <v>43838</v>
      </c>
      <c r="C237" s="130" t="s">
        <v>82</v>
      </c>
      <c r="D237" s="130">
        <v>531</v>
      </c>
      <c r="E237" s="130">
        <v>2</v>
      </c>
      <c r="F237" s="130">
        <v>0</v>
      </c>
      <c r="G237" s="130">
        <v>0</v>
      </c>
      <c r="H237" s="130">
        <v>2</v>
      </c>
      <c r="I237" s="144">
        <v>43643</v>
      </c>
    </row>
    <row r="238" spans="1:9" ht="15" x14ac:dyDescent="0.25">
      <c r="A238" s="143">
        <f>WEEKDAY(B238)</f>
        <v>4</v>
      </c>
      <c r="B238" s="144">
        <v>43838</v>
      </c>
      <c r="C238" s="130" t="s">
        <v>83</v>
      </c>
      <c r="D238" s="130">
        <v>531</v>
      </c>
      <c r="E238" s="130">
        <v>0</v>
      </c>
      <c r="F238" s="130">
        <v>1</v>
      </c>
      <c r="G238" s="130">
        <v>0</v>
      </c>
      <c r="H238" s="130">
        <v>1</v>
      </c>
      <c r="I238" s="144">
        <v>43662</v>
      </c>
    </row>
    <row r="239" spans="1:9" ht="15" x14ac:dyDescent="0.25">
      <c r="A239" s="143">
        <f>WEEKDAY(B239)</f>
        <v>4</v>
      </c>
      <c r="B239" s="144">
        <v>43838</v>
      </c>
      <c r="C239" s="130" t="s">
        <v>85</v>
      </c>
      <c r="D239" s="130">
        <v>531</v>
      </c>
      <c r="E239" s="130">
        <v>1</v>
      </c>
      <c r="F239" s="130">
        <v>0</v>
      </c>
      <c r="G239" s="130">
        <v>0</v>
      </c>
      <c r="H239" s="130">
        <v>1</v>
      </c>
      <c r="I239" s="144">
        <v>43649</v>
      </c>
    </row>
    <row r="240" spans="1:9" ht="15" x14ac:dyDescent="0.25">
      <c r="A240" s="143">
        <f>WEEKDAY(B240)</f>
        <v>4</v>
      </c>
      <c r="B240" s="144">
        <v>43838</v>
      </c>
      <c r="C240" s="130" t="s">
        <v>85</v>
      </c>
      <c r="D240" s="130">
        <v>531</v>
      </c>
      <c r="E240" s="130">
        <v>1</v>
      </c>
      <c r="F240" s="130">
        <v>0</v>
      </c>
      <c r="G240" s="130">
        <v>0</v>
      </c>
      <c r="H240" s="130">
        <v>1</v>
      </c>
      <c r="I240" s="144">
        <v>43648</v>
      </c>
    </row>
    <row r="241" spans="1:9" ht="15" x14ac:dyDescent="0.25">
      <c r="A241" s="143">
        <f>WEEKDAY(B241)</f>
        <v>4</v>
      </c>
      <c r="B241" s="144">
        <v>43838</v>
      </c>
      <c r="C241" s="130" t="s">
        <v>75</v>
      </c>
      <c r="D241" s="130">
        <v>531</v>
      </c>
      <c r="E241" s="130">
        <v>0</v>
      </c>
      <c r="F241" s="130">
        <v>9</v>
      </c>
      <c r="G241" s="130">
        <v>1</v>
      </c>
      <c r="H241" s="130">
        <v>8</v>
      </c>
      <c r="I241" s="144">
        <v>43668</v>
      </c>
    </row>
    <row r="242" spans="1:9" ht="15" x14ac:dyDescent="0.25">
      <c r="A242" s="143">
        <f>WEEKDAY(B242)</f>
        <v>4</v>
      </c>
      <c r="B242" s="144">
        <v>43838</v>
      </c>
      <c r="C242" s="130" t="s">
        <v>86</v>
      </c>
      <c r="D242" s="130">
        <v>531</v>
      </c>
      <c r="E242" s="130">
        <v>0</v>
      </c>
      <c r="F242" s="130">
        <v>2</v>
      </c>
      <c r="G242" s="130">
        <v>0</v>
      </c>
      <c r="H242" s="130">
        <v>2</v>
      </c>
      <c r="I242" s="144">
        <v>43665</v>
      </c>
    </row>
    <row r="243" spans="1:9" ht="15" x14ac:dyDescent="0.25">
      <c r="A243" s="143">
        <f>WEEKDAY(B243)</f>
        <v>4</v>
      </c>
      <c r="B243" s="144">
        <v>43838</v>
      </c>
      <c r="C243" s="130" t="s">
        <v>73</v>
      </c>
      <c r="D243" s="130">
        <v>531</v>
      </c>
      <c r="E243" s="130">
        <v>301</v>
      </c>
      <c r="F243" s="130">
        <v>45</v>
      </c>
      <c r="G243" s="130">
        <v>12</v>
      </c>
      <c r="H243" s="130">
        <v>334</v>
      </c>
      <c r="I243" s="144">
        <v>43622</v>
      </c>
    </row>
    <row r="244" spans="1:9" ht="15" x14ac:dyDescent="0.25">
      <c r="A244" s="143">
        <f>WEEKDAY(B244)</f>
        <v>4</v>
      </c>
      <c r="B244" s="144">
        <v>43838</v>
      </c>
      <c r="C244" s="130" t="s">
        <v>85</v>
      </c>
      <c r="D244" s="130">
        <v>531</v>
      </c>
      <c r="E244" s="130">
        <v>5</v>
      </c>
      <c r="F244" s="130">
        <v>0</v>
      </c>
      <c r="G244" s="130">
        <v>0</v>
      </c>
      <c r="H244" s="130">
        <v>5</v>
      </c>
      <c r="I244" s="144">
        <v>43614</v>
      </c>
    </row>
    <row r="245" spans="1:9" ht="15" x14ac:dyDescent="0.25">
      <c r="A245" s="143">
        <f>WEEKDAY(B245)</f>
        <v>4</v>
      </c>
      <c r="B245" s="144">
        <v>43838</v>
      </c>
      <c r="C245" s="130" t="s">
        <v>71</v>
      </c>
      <c r="D245" s="130">
        <v>531</v>
      </c>
      <c r="E245" s="130">
        <v>0</v>
      </c>
      <c r="F245" s="130">
        <v>7</v>
      </c>
      <c r="G245" s="130">
        <v>0</v>
      </c>
      <c r="H245" s="130">
        <v>7</v>
      </c>
      <c r="I245" s="144">
        <v>43665</v>
      </c>
    </row>
    <row r="246" spans="1:9" ht="15" x14ac:dyDescent="0.25">
      <c r="A246" s="143">
        <f>WEEKDAY(B246)</f>
        <v>4</v>
      </c>
      <c r="B246" s="144">
        <v>43838</v>
      </c>
      <c r="C246" s="130" t="s">
        <v>85</v>
      </c>
      <c r="D246" s="130">
        <v>531</v>
      </c>
      <c r="E246" s="130">
        <v>1</v>
      </c>
      <c r="F246" s="130">
        <v>0</v>
      </c>
      <c r="G246" s="130">
        <v>0</v>
      </c>
      <c r="H246" s="130">
        <v>1</v>
      </c>
      <c r="I246" s="144">
        <v>43663</v>
      </c>
    </row>
    <row r="247" spans="1:9" ht="15" x14ac:dyDescent="0.25">
      <c r="A247" s="143">
        <f>WEEKDAY(B247)</f>
        <v>4</v>
      </c>
      <c r="B247" s="144">
        <v>43838</v>
      </c>
      <c r="C247" s="130" t="s">
        <v>74</v>
      </c>
      <c r="D247" s="130">
        <v>531</v>
      </c>
      <c r="E247" s="130">
        <v>30</v>
      </c>
      <c r="F247" s="130">
        <v>5</v>
      </c>
      <c r="G247" s="130">
        <v>0</v>
      </c>
      <c r="H247" s="130">
        <v>35</v>
      </c>
      <c r="I247" s="144">
        <v>43644</v>
      </c>
    </row>
    <row r="248" spans="1:9" ht="15" x14ac:dyDescent="0.25">
      <c r="A248" s="143">
        <f>WEEKDAY(B248)</f>
        <v>4</v>
      </c>
      <c r="B248" s="144">
        <v>43838</v>
      </c>
      <c r="C248" s="130" t="s">
        <v>42</v>
      </c>
      <c r="D248" s="130">
        <v>531</v>
      </c>
      <c r="E248" s="130">
        <v>1</v>
      </c>
      <c r="F248" s="130">
        <v>0</v>
      </c>
      <c r="G248" s="130">
        <v>0</v>
      </c>
      <c r="H248" s="130">
        <v>1</v>
      </c>
      <c r="I248" s="144">
        <v>43578</v>
      </c>
    </row>
    <row r="249" spans="1:9" ht="15" x14ac:dyDescent="0.25">
      <c r="A249" s="143">
        <f>WEEKDAY(B249)</f>
        <v>4</v>
      </c>
      <c r="B249" s="144">
        <v>43838</v>
      </c>
      <c r="C249" s="130" t="s">
        <v>53</v>
      </c>
      <c r="D249" s="130">
        <v>531</v>
      </c>
      <c r="E249" s="130">
        <v>6</v>
      </c>
      <c r="F249" s="130">
        <v>0</v>
      </c>
      <c r="G249" s="130">
        <v>2</v>
      </c>
      <c r="H249" s="130">
        <v>4</v>
      </c>
      <c r="I249" s="144">
        <v>43623</v>
      </c>
    </row>
    <row r="250" spans="1:9" ht="15" x14ac:dyDescent="0.25">
      <c r="A250" s="143">
        <f>WEEKDAY(B250)</f>
        <v>3</v>
      </c>
      <c r="B250" s="144">
        <v>43837</v>
      </c>
      <c r="C250" s="130" t="s">
        <v>76</v>
      </c>
      <c r="D250" s="130">
        <v>531</v>
      </c>
      <c r="E250" s="130">
        <v>12</v>
      </c>
      <c r="F250" s="130">
        <v>0</v>
      </c>
      <c r="G250" s="130">
        <v>0</v>
      </c>
      <c r="H250" s="130">
        <v>12</v>
      </c>
      <c r="I250" s="144">
        <v>43651</v>
      </c>
    </row>
    <row r="251" spans="1:9" ht="15" x14ac:dyDescent="0.25">
      <c r="A251" s="143">
        <f>WEEKDAY(B251)</f>
        <v>3</v>
      </c>
      <c r="B251" s="144">
        <v>43837</v>
      </c>
      <c r="C251" s="130" t="s">
        <v>54</v>
      </c>
      <c r="D251" s="130">
        <v>531</v>
      </c>
      <c r="E251" s="130">
        <v>8</v>
      </c>
      <c r="F251" s="130">
        <v>0</v>
      </c>
      <c r="G251" s="130">
        <v>0</v>
      </c>
      <c r="H251" s="130">
        <v>8</v>
      </c>
      <c r="I251" s="144">
        <v>43557</v>
      </c>
    </row>
    <row r="252" spans="1:9" ht="15" x14ac:dyDescent="0.25">
      <c r="A252" s="143">
        <f>WEEKDAY(B252)</f>
        <v>3</v>
      </c>
      <c r="B252" s="144">
        <v>43837</v>
      </c>
      <c r="C252" s="130" t="s">
        <v>38</v>
      </c>
      <c r="D252" s="130">
        <v>531</v>
      </c>
      <c r="E252" s="130">
        <v>9</v>
      </c>
      <c r="F252" s="130">
        <v>0</v>
      </c>
      <c r="G252" s="130">
        <v>0</v>
      </c>
      <c r="H252" s="130">
        <v>9</v>
      </c>
      <c r="I252" s="144">
        <v>43622</v>
      </c>
    </row>
    <row r="253" spans="1:9" ht="15" x14ac:dyDescent="0.25">
      <c r="A253" s="143">
        <f>WEEKDAY(B253)</f>
        <v>3</v>
      </c>
      <c r="B253" s="144">
        <v>43837</v>
      </c>
      <c r="C253" s="130" t="s">
        <v>79</v>
      </c>
      <c r="D253" s="130">
        <v>531</v>
      </c>
      <c r="E253" s="130">
        <v>1</v>
      </c>
      <c r="F253" s="130">
        <v>0</v>
      </c>
      <c r="G253" s="130">
        <v>0</v>
      </c>
      <c r="H253" s="130">
        <v>1</v>
      </c>
      <c r="I253" s="144">
        <v>43606</v>
      </c>
    </row>
    <row r="254" spans="1:9" ht="15" x14ac:dyDescent="0.25">
      <c r="A254" s="143">
        <f>WEEKDAY(B254)</f>
        <v>3</v>
      </c>
      <c r="B254" s="144">
        <v>43837</v>
      </c>
      <c r="C254" s="130" t="s">
        <v>80</v>
      </c>
      <c r="D254" s="130">
        <v>531</v>
      </c>
      <c r="E254" s="130">
        <v>1</v>
      </c>
      <c r="F254" s="130">
        <v>0</v>
      </c>
      <c r="G254" s="130">
        <v>0</v>
      </c>
      <c r="H254" s="130">
        <v>1</v>
      </c>
      <c r="I254" s="144">
        <v>43665</v>
      </c>
    </row>
    <row r="255" spans="1:9" ht="15" x14ac:dyDescent="0.25">
      <c r="A255" s="143">
        <f>WEEKDAY(B255)</f>
        <v>3</v>
      </c>
      <c r="B255" s="144">
        <v>43837</v>
      </c>
      <c r="C255" s="130" t="s">
        <v>81</v>
      </c>
      <c r="D255" s="130">
        <v>531</v>
      </c>
      <c r="E255" s="130">
        <v>9</v>
      </c>
      <c r="F255" s="130">
        <v>0</v>
      </c>
      <c r="G255" s="130">
        <v>0</v>
      </c>
      <c r="H255" s="130">
        <v>9</v>
      </c>
      <c r="I255" s="144">
        <v>43605</v>
      </c>
    </row>
    <row r="256" spans="1:9" ht="15" x14ac:dyDescent="0.25">
      <c r="A256" s="143">
        <f>WEEKDAY(B256)</f>
        <v>3</v>
      </c>
      <c r="B256" s="144">
        <v>43837</v>
      </c>
      <c r="C256" s="130" t="s">
        <v>82</v>
      </c>
      <c r="D256" s="130">
        <v>531</v>
      </c>
      <c r="E256" s="130">
        <v>2</v>
      </c>
      <c r="F256" s="130">
        <v>0</v>
      </c>
      <c r="G256" s="130">
        <v>0</v>
      </c>
      <c r="H256" s="130">
        <v>2</v>
      </c>
      <c r="I256" s="144">
        <v>43643</v>
      </c>
    </row>
    <row r="257" spans="1:9" ht="15" x14ac:dyDescent="0.25">
      <c r="A257" s="143">
        <f>WEEKDAY(B257)</f>
        <v>3</v>
      </c>
      <c r="B257" s="144">
        <v>43837</v>
      </c>
      <c r="C257" s="130" t="s">
        <v>85</v>
      </c>
      <c r="D257" s="130">
        <v>531</v>
      </c>
      <c r="E257" s="130">
        <v>1</v>
      </c>
      <c r="F257" s="130">
        <v>0</v>
      </c>
      <c r="G257" s="130">
        <v>0</v>
      </c>
      <c r="H257" s="130">
        <v>1</v>
      </c>
      <c r="I257" s="144">
        <v>43649</v>
      </c>
    </row>
    <row r="258" spans="1:9" ht="15" x14ac:dyDescent="0.25">
      <c r="A258" s="143">
        <f>WEEKDAY(B258)</f>
        <v>3</v>
      </c>
      <c r="B258" s="144">
        <v>43837</v>
      </c>
      <c r="C258" s="130" t="s">
        <v>85</v>
      </c>
      <c r="D258" s="130">
        <v>531</v>
      </c>
      <c r="E258" s="130">
        <v>1</v>
      </c>
      <c r="F258" s="130">
        <v>0</v>
      </c>
      <c r="G258" s="130">
        <v>0</v>
      </c>
      <c r="H258" s="130">
        <v>1</v>
      </c>
      <c r="I258" s="144">
        <v>43648</v>
      </c>
    </row>
    <row r="259" spans="1:9" ht="15" x14ac:dyDescent="0.25">
      <c r="A259" s="143">
        <f>WEEKDAY(B259)</f>
        <v>3</v>
      </c>
      <c r="B259" s="144">
        <v>43837</v>
      </c>
      <c r="C259" s="130" t="s">
        <v>73</v>
      </c>
      <c r="D259" s="130">
        <v>531</v>
      </c>
      <c r="E259" s="130">
        <v>301</v>
      </c>
      <c r="F259" s="130">
        <v>0</v>
      </c>
      <c r="G259" s="130">
        <v>0</v>
      </c>
      <c r="H259" s="130">
        <v>301</v>
      </c>
      <c r="I259" s="144">
        <v>43633</v>
      </c>
    </row>
    <row r="260" spans="1:9" ht="15" x14ac:dyDescent="0.25">
      <c r="A260" s="143">
        <f>WEEKDAY(B260)</f>
        <v>3</v>
      </c>
      <c r="B260" s="144">
        <v>43837</v>
      </c>
      <c r="C260" s="130" t="s">
        <v>85</v>
      </c>
      <c r="D260" s="130">
        <v>531</v>
      </c>
      <c r="E260" s="130">
        <v>5</v>
      </c>
      <c r="F260" s="130">
        <v>0</v>
      </c>
      <c r="G260" s="130">
        <v>0</v>
      </c>
      <c r="H260" s="130">
        <v>5</v>
      </c>
      <c r="I260" s="144">
        <v>43614</v>
      </c>
    </row>
    <row r="261" spans="1:9" ht="15" x14ac:dyDescent="0.25">
      <c r="A261" s="143">
        <f>WEEKDAY(B261)</f>
        <v>3</v>
      </c>
      <c r="B261" s="144">
        <v>43837</v>
      </c>
      <c r="C261" s="130" t="s">
        <v>85</v>
      </c>
      <c r="D261" s="130">
        <v>531</v>
      </c>
      <c r="E261" s="130">
        <v>1</v>
      </c>
      <c r="F261" s="130">
        <v>0</v>
      </c>
      <c r="G261" s="130">
        <v>0</v>
      </c>
      <c r="H261" s="130">
        <v>1</v>
      </c>
      <c r="I261" s="144">
        <v>43663</v>
      </c>
    </row>
    <row r="262" spans="1:9" ht="15" x14ac:dyDescent="0.25">
      <c r="A262" s="143">
        <f>WEEKDAY(B262)</f>
        <v>3</v>
      </c>
      <c r="B262" s="144">
        <v>43837</v>
      </c>
      <c r="C262" s="130" t="s">
        <v>74</v>
      </c>
      <c r="D262" s="130">
        <v>531</v>
      </c>
      <c r="E262" s="130">
        <v>30</v>
      </c>
      <c r="F262" s="130">
        <v>0</v>
      </c>
      <c r="G262" s="130">
        <v>0</v>
      </c>
      <c r="H262" s="130">
        <v>30</v>
      </c>
      <c r="I262" s="144">
        <v>43644</v>
      </c>
    </row>
    <row r="263" spans="1:9" ht="15" x14ac:dyDescent="0.25">
      <c r="A263" s="143">
        <f>WEEKDAY(B263)</f>
        <v>3</v>
      </c>
      <c r="B263" s="144">
        <v>43837</v>
      </c>
      <c r="C263" s="130" t="s">
        <v>42</v>
      </c>
      <c r="D263" s="130">
        <v>531</v>
      </c>
      <c r="E263" s="130">
        <v>1</v>
      </c>
      <c r="F263" s="130">
        <v>0</v>
      </c>
      <c r="G263" s="130">
        <v>0</v>
      </c>
      <c r="H263" s="130">
        <v>1</v>
      </c>
      <c r="I263" s="144">
        <v>43578</v>
      </c>
    </row>
    <row r="264" spans="1:9" ht="15" x14ac:dyDescent="0.25">
      <c r="A264" s="143">
        <f>WEEKDAY(B264)</f>
        <v>3</v>
      </c>
      <c r="B264" s="144">
        <v>43837</v>
      </c>
      <c r="C264" s="130" t="s">
        <v>53</v>
      </c>
      <c r="D264" s="130">
        <v>531</v>
      </c>
      <c r="E264" s="130">
        <v>6</v>
      </c>
      <c r="F264" s="130">
        <v>0</v>
      </c>
      <c r="G264" s="130">
        <v>0</v>
      </c>
      <c r="H264" s="130">
        <v>6</v>
      </c>
      <c r="I264" s="144">
        <v>43623</v>
      </c>
    </row>
    <row r="265" spans="1:9" ht="15" x14ac:dyDescent="0.25">
      <c r="A265" s="143">
        <f>WEEKDAY(B265)</f>
        <v>2</v>
      </c>
      <c r="B265" s="144">
        <v>43836</v>
      </c>
      <c r="C265" s="130" t="s">
        <v>76</v>
      </c>
      <c r="D265" s="130">
        <v>531</v>
      </c>
      <c r="E265" s="130">
        <v>12</v>
      </c>
      <c r="F265" s="130">
        <v>0</v>
      </c>
      <c r="G265" s="130">
        <v>0</v>
      </c>
      <c r="H265" s="130">
        <v>12</v>
      </c>
      <c r="I265" s="144">
        <v>43651</v>
      </c>
    </row>
    <row r="266" spans="1:9" ht="15" x14ac:dyDescent="0.25">
      <c r="A266" s="143">
        <f>WEEKDAY(B266)</f>
        <v>2</v>
      </c>
      <c r="B266" s="144">
        <v>43836</v>
      </c>
      <c r="C266" s="130" t="s">
        <v>54</v>
      </c>
      <c r="D266" s="130">
        <v>531</v>
      </c>
      <c r="E266" s="130">
        <v>14</v>
      </c>
      <c r="F266" s="130">
        <v>1</v>
      </c>
      <c r="G266" s="130">
        <v>7</v>
      </c>
      <c r="H266" s="130">
        <v>8</v>
      </c>
      <c r="I266" s="144">
        <v>43557</v>
      </c>
    </row>
    <row r="267" spans="1:9" ht="15" x14ac:dyDescent="0.25">
      <c r="A267" s="143">
        <f>WEEKDAY(B267)</f>
        <v>2</v>
      </c>
      <c r="B267" s="144">
        <v>43836</v>
      </c>
      <c r="C267" s="130" t="s">
        <v>38</v>
      </c>
      <c r="D267" s="130">
        <v>531</v>
      </c>
      <c r="E267" s="130">
        <v>9</v>
      </c>
      <c r="F267" s="130">
        <v>0</v>
      </c>
      <c r="G267" s="130">
        <v>0</v>
      </c>
      <c r="H267" s="130">
        <v>9</v>
      </c>
      <c r="I267" s="144">
        <v>43622</v>
      </c>
    </row>
    <row r="268" spans="1:9" ht="15" x14ac:dyDescent="0.25">
      <c r="A268" s="143">
        <f>WEEKDAY(B268)</f>
        <v>2</v>
      </c>
      <c r="B268" s="144">
        <v>43836</v>
      </c>
      <c r="C268" s="130" t="s">
        <v>78</v>
      </c>
      <c r="D268" s="130">
        <v>531</v>
      </c>
      <c r="E268" s="130">
        <v>1</v>
      </c>
      <c r="F268" s="130">
        <v>0</v>
      </c>
      <c r="G268" s="130">
        <v>1</v>
      </c>
      <c r="H268" s="130">
        <v>0</v>
      </c>
      <c r="I268" s="130"/>
    </row>
    <row r="269" spans="1:9" ht="15" x14ac:dyDescent="0.25">
      <c r="A269" s="143">
        <f>WEEKDAY(B269)</f>
        <v>2</v>
      </c>
      <c r="B269" s="144">
        <v>43836</v>
      </c>
      <c r="C269" s="130" t="s">
        <v>79</v>
      </c>
      <c r="D269" s="130">
        <v>531</v>
      </c>
      <c r="E269" s="130">
        <v>0</v>
      </c>
      <c r="F269" s="130">
        <v>1</v>
      </c>
      <c r="G269" s="130">
        <v>0</v>
      </c>
      <c r="H269" s="130">
        <v>1</v>
      </c>
      <c r="I269" s="144">
        <v>43606</v>
      </c>
    </row>
    <row r="270" spans="1:9" ht="15" x14ac:dyDescent="0.25">
      <c r="A270" s="143">
        <f>WEEKDAY(B270)</f>
        <v>2</v>
      </c>
      <c r="B270" s="144">
        <v>43836</v>
      </c>
      <c r="C270" s="130" t="s">
        <v>80</v>
      </c>
      <c r="D270" s="130">
        <v>531</v>
      </c>
      <c r="E270" s="130">
        <v>0</v>
      </c>
      <c r="F270" s="130">
        <v>1</v>
      </c>
      <c r="G270" s="130">
        <v>0</v>
      </c>
      <c r="H270" s="130">
        <v>1</v>
      </c>
      <c r="I270" s="144">
        <v>43665</v>
      </c>
    </row>
    <row r="271" spans="1:9" ht="15" x14ac:dyDescent="0.25">
      <c r="A271" s="143">
        <f>WEEKDAY(B271)</f>
        <v>2</v>
      </c>
      <c r="B271" s="144">
        <v>43836</v>
      </c>
      <c r="C271" s="130" t="s">
        <v>81</v>
      </c>
      <c r="D271" s="130">
        <v>531</v>
      </c>
      <c r="E271" s="130">
        <v>9</v>
      </c>
      <c r="F271" s="130">
        <v>0</v>
      </c>
      <c r="G271" s="130">
        <v>0</v>
      </c>
      <c r="H271" s="130">
        <v>9</v>
      </c>
      <c r="I271" s="144">
        <v>43605</v>
      </c>
    </row>
    <row r="272" spans="1:9" ht="15" x14ac:dyDescent="0.25">
      <c r="A272" s="143">
        <f>WEEKDAY(B272)</f>
        <v>2</v>
      </c>
      <c r="B272" s="144">
        <v>43836</v>
      </c>
      <c r="C272" s="130" t="s">
        <v>82</v>
      </c>
      <c r="D272" s="130">
        <v>531</v>
      </c>
      <c r="E272" s="130">
        <v>2</v>
      </c>
      <c r="F272" s="130">
        <v>1</v>
      </c>
      <c r="G272" s="130">
        <v>1</v>
      </c>
      <c r="H272" s="130">
        <v>2</v>
      </c>
      <c r="I272" s="144">
        <v>43643</v>
      </c>
    </row>
    <row r="273" spans="1:9" ht="15" x14ac:dyDescent="0.25">
      <c r="A273" s="143">
        <f>WEEKDAY(B273)</f>
        <v>2</v>
      </c>
      <c r="B273" s="144">
        <v>43836</v>
      </c>
      <c r="C273" s="130" t="s">
        <v>85</v>
      </c>
      <c r="D273" s="130">
        <v>531</v>
      </c>
      <c r="E273" s="130">
        <v>1</v>
      </c>
      <c r="F273" s="130">
        <v>0</v>
      </c>
      <c r="G273" s="130">
        <v>0</v>
      </c>
      <c r="H273" s="130">
        <v>1</v>
      </c>
      <c r="I273" s="144">
        <v>43649</v>
      </c>
    </row>
    <row r="274" spans="1:9" ht="15" x14ac:dyDescent="0.25">
      <c r="A274" s="143">
        <f>WEEKDAY(B274)</f>
        <v>2</v>
      </c>
      <c r="B274" s="144">
        <v>43836</v>
      </c>
      <c r="C274" s="130" t="s">
        <v>85</v>
      </c>
      <c r="D274" s="130">
        <v>531</v>
      </c>
      <c r="E274" s="130">
        <v>1</v>
      </c>
      <c r="F274" s="130">
        <v>0</v>
      </c>
      <c r="G274" s="130">
        <v>0</v>
      </c>
      <c r="H274" s="130">
        <v>1</v>
      </c>
      <c r="I274" s="144">
        <v>43648</v>
      </c>
    </row>
    <row r="275" spans="1:9" ht="15" x14ac:dyDescent="0.25">
      <c r="A275" s="143">
        <f>WEEKDAY(B275)</f>
        <v>2</v>
      </c>
      <c r="B275" s="144">
        <v>43836</v>
      </c>
      <c r="C275" s="130" t="s">
        <v>85</v>
      </c>
      <c r="D275" s="130">
        <v>531</v>
      </c>
      <c r="E275" s="130">
        <v>0</v>
      </c>
      <c r="F275" s="130">
        <v>1</v>
      </c>
      <c r="G275" s="130">
        <v>1</v>
      </c>
      <c r="H275" s="130">
        <v>0</v>
      </c>
      <c r="I275" s="130"/>
    </row>
    <row r="276" spans="1:9" ht="15" x14ac:dyDescent="0.25">
      <c r="A276" s="143">
        <f>WEEKDAY(B276)</f>
        <v>2</v>
      </c>
      <c r="B276" s="144">
        <v>43836</v>
      </c>
      <c r="C276" s="130" t="s">
        <v>75</v>
      </c>
      <c r="D276" s="130">
        <v>531</v>
      </c>
      <c r="E276" s="130">
        <v>0</v>
      </c>
      <c r="F276" s="130">
        <v>3</v>
      </c>
      <c r="G276" s="130">
        <v>3</v>
      </c>
      <c r="H276" s="130">
        <v>0</v>
      </c>
      <c r="I276" s="130"/>
    </row>
    <row r="277" spans="1:9" ht="15" x14ac:dyDescent="0.25">
      <c r="A277" s="143">
        <f>WEEKDAY(B277)</f>
        <v>2</v>
      </c>
      <c r="B277" s="144">
        <v>43836</v>
      </c>
      <c r="C277" s="130" t="s">
        <v>73</v>
      </c>
      <c r="D277" s="130">
        <v>531</v>
      </c>
      <c r="E277" s="130">
        <v>296</v>
      </c>
      <c r="F277" s="130">
        <v>26</v>
      </c>
      <c r="G277" s="130">
        <v>21</v>
      </c>
      <c r="H277" s="130">
        <v>301</v>
      </c>
      <c r="I277" s="144">
        <v>43633</v>
      </c>
    </row>
    <row r="278" spans="1:9" ht="15" x14ac:dyDescent="0.25">
      <c r="A278" s="143">
        <f>WEEKDAY(B278)</f>
        <v>2</v>
      </c>
      <c r="B278" s="144">
        <v>43836</v>
      </c>
      <c r="C278" s="130" t="s">
        <v>85</v>
      </c>
      <c r="D278" s="130">
        <v>531</v>
      </c>
      <c r="E278" s="130">
        <v>5</v>
      </c>
      <c r="F278" s="130">
        <v>0</v>
      </c>
      <c r="G278" s="130">
        <v>0</v>
      </c>
      <c r="H278" s="130">
        <v>5</v>
      </c>
      <c r="I278" s="144">
        <v>43614</v>
      </c>
    </row>
    <row r="279" spans="1:9" ht="15" x14ac:dyDescent="0.25">
      <c r="A279" s="143">
        <f>WEEKDAY(B279)</f>
        <v>2</v>
      </c>
      <c r="B279" s="144">
        <v>43836</v>
      </c>
      <c r="C279" s="130" t="s">
        <v>71</v>
      </c>
      <c r="D279" s="130">
        <v>531</v>
      </c>
      <c r="E279" s="130">
        <v>0</v>
      </c>
      <c r="F279" s="130">
        <v>4</v>
      </c>
      <c r="G279" s="130">
        <v>4</v>
      </c>
      <c r="H279" s="130">
        <v>0</v>
      </c>
      <c r="I279" s="130"/>
    </row>
    <row r="280" spans="1:9" ht="15" x14ac:dyDescent="0.25">
      <c r="A280" s="143">
        <f>WEEKDAY(B280)</f>
        <v>2</v>
      </c>
      <c r="B280" s="144">
        <v>43836</v>
      </c>
      <c r="C280" s="130" t="s">
        <v>85</v>
      </c>
      <c r="D280" s="130">
        <v>531</v>
      </c>
      <c r="E280" s="130">
        <v>0</v>
      </c>
      <c r="F280" s="130">
        <v>1</v>
      </c>
      <c r="G280" s="130">
        <v>0</v>
      </c>
      <c r="H280" s="130">
        <v>1</v>
      </c>
      <c r="I280" s="144">
        <v>43663</v>
      </c>
    </row>
    <row r="281" spans="1:9" ht="15" x14ac:dyDescent="0.25">
      <c r="A281" s="143">
        <f>WEEKDAY(B281)</f>
        <v>2</v>
      </c>
      <c r="B281" s="144">
        <v>43836</v>
      </c>
      <c r="C281" s="130" t="s">
        <v>74</v>
      </c>
      <c r="D281" s="130">
        <v>531</v>
      </c>
      <c r="E281" s="130">
        <v>27</v>
      </c>
      <c r="F281" s="130">
        <v>3</v>
      </c>
      <c r="G281" s="130">
        <v>0</v>
      </c>
      <c r="H281" s="130">
        <v>30</v>
      </c>
      <c r="I281" s="144">
        <v>43644</v>
      </c>
    </row>
    <row r="282" spans="1:9" ht="15" x14ac:dyDescent="0.25">
      <c r="A282" s="143">
        <f>WEEKDAY(B282)</f>
        <v>2</v>
      </c>
      <c r="B282" s="144">
        <v>43836</v>
      </c>
      <c r="C282" s="130" t="s">
        <v>42</v>
      </c>
      <c r="D282" s="130">
        <v>531</v>
      </c>
      <c r="E282" s="130">
        <v>2</v>
      </c>
      <c r="F282" s="130">
        <v>0</v>
      </c>
      <c r="G282" s="130">
        <v>1</v>
      </c>
      <c r="H282" s="130">
        <v>1</v>
      </c>
      <c r="I282" s="144">
        <v>43578</v>
      </c>
    </row>
    <row r="283" spans="1:9" ht="15" x14ac:dyDescent="0.25">
      <c r="A283" s="143">
        <f>WEEKDAY(B283)</f>
        <v>2</v>
      </c>
      <c r="B283" s="144">
        <v>43836</v>
      </c>
      <c r="C283" s="130" t="s">
        <v>53</v>
      </c>
      <c r="D283" s="130">
        <v>531</v>
      </c>
      <c r="E283" s="130">
        <v>6</v>
      </c>
      <c r="F283" s="130">
        <v>1</v>
      </c>
      <c r="G283" s="130">
        <v>1</v>
      </c>
      <c r="H283" s="130">
        <v>6</v>
      </c>
      <c r="I283" s="144">
        <v>43623</v>
      </c>
    </row>
    <row r="284" spans="1:9" ht="15" x14ac:dyDescent="0.25">
      <c r="A284" s="143">
        <f t="shared" ref="A284:A347" si="0">WEEKDAY(B284)</f>
        <v>7</v>
      </c>
      <c r="B284" s="130"/>
      <c r="C284" s="130"/>
      <c r="D284" s="144"/>
      <c r="E284" s="130"/>
      <c r="F284" s="130"/>
      <c r="G284" s="130"/>
      <c r="H284" s="130"/>
    </row>
    <row r="285" spans="1:9" x14ac:dyDescent="0.2">
      <c r="A285" s="143">
        <f t="shared" si="0"/>
        <v>7</v>
      </c>
    </row>
    <row r="286" spans="1:9" x14ac:dyDescent="0.2">
      <c r="A286" s="143">
        <f t="shared" si="0"/>
        <v>7</v>
      </c>
    </row>
    <row r="287" spans="1:9" x14ac:dyDescent="0.2">
      <c r="A287" s="143">
        <f t="shared" si="0"/>
        <v>7</v>
      </c>
    </row>
    <row r="288" spans="1:9" x14ac:dyDescent="0.2">
      <c r="A288" s="143">
        <f t="shared" si="0"/>
        <v>7</v>
      </c>
    </row>
    <row r="289" spans="1:1" x14ac:dyDescent="0.2">
      <c r="A289" s="143">
        <f t="shared" si="0"/>
        <v>7</v>
      </c>
    </row>
    <row r="290" spans="1:1" x14ac:dyDescent="0.2">
      <c r="A290" s="143">
        <f t="shared" si="0"/>
        <v>7</v>
      </c>
    </row>
    <row r="291" spans="1:1" x14ac:dyDescent="0.2">
      <c r="A291" s="143">
        <f t="shared" si="0"/>
        <v>7</v>
      </c>
    </row>
    <row r="292" spans="1:1" x14ac:dyDescent="0.2">
      <c r="A292" s="143">
        <f t="shared" si="0"/>
        <v>7</v>
      </c>
    </row>
    <row r="293" spans="1:1" x14ac:dyDescent="0.2">
      <c r="A293" s="143">
        <f t="shared" si="0"/>
        <v>7</v>
      </c>
    </row>
    <row r="294" spans="1:1" x14ac:dyDescent="0.2">
      <c r="A294" s="143">
        <f t="shared" si="0"/>
        <v>7</v>
      </c>
    </row>
    <row r="295" spans="1:1" x14ac:dyDescent="0.2">
      <c r="A295" s="143">
        <f t="shared" si="0"/>
        <v>7</v>
      </c>
    </row>
    <row r="296" spans="1:1" x14ac:dyDescent="0.2">
      <c r="A296" s="143">
        <f t="shared" si="0"/>
        <v>7</v>
      </c>
    </row>
    <row r="297" spans="1:1" x14ac:dyDescent="0.2">
      <c r="A297" s="143">
        <f t="shared" si="0"/>
        <v>7</v>
      </c>
    </row>
    <row r="298" spans="1:1" x14ac:dyDescent="0.2">
      <c r="A298" s="143">
        <f t="shared" si="0"/>
        <v>7</v>
      </c>
    </row>
    <row r="299" spans="1:1" x14ac:dyDescent="0.2">
      <c r="A299" s="143">
        <f t="shared" si="0"/>
        <v>7</v>
      </c>
    </row>
    <row r="300" spans="1:1" x14ac:dyDescent="0.2">
      <c r="A300" s="143">
        <f t="shared" si="0"/>
        <v>7</v>
      </c>
    </row>
    <row r="301" spans="1:1" x14ac:dyDescent="0.2">
      <c r="A301" s="143">
        <f t="shared" si="0"/>
        <v>7</v>
      </c>
    </row>
    <row r="302" spans="1:1" x14ac:dyDescent="0.2">
      <c r="A302" s="143">
        <f t="shared" si="0"/>
        <v>7</v>
      </c>
    </row>
    <row r="303" spans="1:1" x14ac:dyDescent="0.2">
      <c r="A303" s="143">
        <f t="shared" si="0"/>
        <v>7</v>
      </c>
    </row>
    <row r="304" spans="1:1" x14ac:dyDescent="0.2">
      <c r="A304" s="143">
        <f t="shared" si="0"/>
        <v>7</v>
      </c>
    </row>
    <row r="305" spans="1:1" x14ac:dyDescent="0.2">
      <c r="A305" s="143">
        <f t="shared" si="0"/>
        <v>7</v>
      </c>
    </row>
    <row r="306" spans="1:1" x14ac:dyDescent="0.2">
      <c r="A306" s="143">
        <f t="shared" si="0"/>
        <v>7</v>
      </c>
    </row>
    <row r="307" spans="1:1" x14ac:dyDescent="0.2">
      <c r="A307" s="143">
        <f t="shared" si="0"/>
        <v>7</v>
      </c>
    </row>
    <row r="308" spans="1:1" x14ac:dyDescent="0.2">
      <c r="A308" s="143">
        <f t="shared" si="0"/>
        <v>7</v>
      </c>
    </row>
    <row r="309" spans="1:1" x14ac:dyDescent="0.2">
      <c r="A309" s="143">
        <f t="shared" si="0"/>
        <v>7</v>
      </c>
    </row>
    <row r="310" spans="1:1" x14ac:dyDescent="0.2">
      <c r="A310" s="143">
        <f t="shared" si="0"/>
        <v>7</v>
      </c>
    </row>
    <row r="311" spans="1:1" x14ac:dyDescent="0.2">
      <c r="A311" s="143">
        <f t="shared" si="0"/>
        <v>7</v>
      </c>
    </row>
    <row r="312" spans="1:1" x14ac:dyDescent="0.2">
      <c r="A312" s="143">
        <f t="shared" si="0"/>
        <v>7</v>
      </c>
    </row>
    <row r="313" spans="1:1" x14ac:dyDescent="0.2">
      <c r="A313" s="143">
        <f t="shared" si="0"/>
        <v>7</v>
      </c>
    </row>
    <row r="314" spans="1:1" x14ac:dyDescent="0.2">
      <c r="A314" s="143">
        <f t="shared" si="0"/>
        <v>7</v>
      </c>
    </row>
    <row r="315" spans="1:1" x14ac:dyDescent="0.2">
      <c r="A315" s="143">
        <f t="shared" si="0"/>
        <v>7</v>
      </c>
    </row>
    <row r="316" spans="1:1" x14ac:dyDescent="0.2">
      <c r="A316" s="143">
        <f t="shared" si="0"/>
        <v>7</v>
      </c>
    </row>
    <row r="317" spans="1:1" x14ac:dyDescent="0.2">
      <c r="A317" s="143">
        <f t="shared" si="0"/>
        <v>7</v>
      </c>
    </row>
    <row r="318" spans="1:1" x14ac:dyDescent="0.2">
      <c r="A318" s="143">
        <f t="shared" si="0"/>
        <v>7</v>
      </c>
    </row>
    <row r="319" spans="1:1" x14ac:dyDescent="0.2">
      <c r="A319" s="143">
        <f t="shared" si="0"/>
        <v>7</v>
      </c>
    </row>
    <row r="320" spans="1:1" x14ac:dyDescent="0.2">
      <c r="A320" s="143">
        <f t="shared" si="0"/>
        <v>7</v>
      </c>
    </row>
    <row r="321" spans="1:1" x14ac:dyDescent="0.2">
      <c r="A321" s="143">
        <f t="shared" si="0"/>
        <v>7</v>
      </c>
    </row>
    <row r="322" spans="1:1" x14ac:dyDescent="0.2">
      <c r="A322" s="143">
        <f t="shared" si="0"/>
        <v>7</v>
      </c>
    </row>
    <row r="323" spans="1:1" x14ac:dyDescent="0.2">
      <c r="A323" s="143">
        <f t="shared" si="0"/>
        <v>7</v>
      </c>
    </row>
    <row r="324" spans="1:1" x14ac:dyDescent="0.2">
      <c r="A324" s="143">
        <f t="shared" si="0"/>
        <v>7</v>
      </c>
    </row>
    <row r="325" spans="1:1" x14ac:dyDescent="0.2">
      <c r="A325" s="143">
        <f t="shared" si="0"/>
        <v>7</v>
      </c>
    </row>
    <row r="326" spans="1:1" x14ac:dyDescent="0.2">
      <c r="A326" s="143">
        <f t="shared" si="0"/>
        <v>7</v>
      </c>
    </row>
    <row r="327" spans="1:1" x14ac:dyDescent="0.2">
      <c r="A327" s="143">
        <f t="shared" si="0"/>
        <v>7</v>
      </c>
    </row>
    <row r="328" spans="1:1" x14ac:dyDescent="0.2">
      <c r="A328" s="143">
        <f t="shared" si="0"/>
        <v>7</v>
      </c>
    </row>
    <row r="329" spans="1:1" x14ac:dyDescent="0.2">
      <c r="A329" s="143">
        <f t="shared" si="0"/>
        <v>7</v>
      </c>
    </row>
    <row r="330" spans="1:1" x14ac:dyDescent="0.2">
      <c r="A330" s="143">
        <f t="shared" si="0"/>
        <v>7</v>
      </c>
    </row>
    <row r="331" spans="1:1" x14ac:dyDescent="0.2">
      <c r="A331" s="143">
        <f t="shared" si="0"/>
        <v>7</v>
      </c>
    </row>
    <row r="332" spans="1:1" x14ac:dyDescent="0.2">
      <c r="A332" s="143">
        <f t="shared" si="0"/>
        <v>7</v>
      </c>
    </row>
    <row r="333" spans="1:1" x14ac:dyDescent="0.2">
      <c r="A333" s="143">
        <f t="shared" si="0"/>
        <v>7</v>
      </c>
    </row>
    <row r="334" spans="1:1" x14ac:dyDescent="0.2">
      <c r="A334" s="143">
        <f t="shared" si="0"/>
        <v>7</v>
      </c>
    </row>
    <row r="335" spans="1:1" x14ac:dyDescent="0.2">
      <c r="A335" s="143">
        <f t="shared" si="0"/>
        <v>7</v>
      </c>
    </row>
    <row r="336" spans="1:1" x14ac:dyDescent="0.2">
      <c r="A336" s="143">
        <f t="shared" si="0"/>
        <v>7</v>
      </c>
    </row>
    <row r="337" spans="1:1" x14ac:dyDescent="0.2">
      <c r="A337" s="143">
        <f t="shared" si="0"/>
        <v>7</v>
      </c>
    </row>
    <row r="338" spans="1:1" x14ac:dyDescent="0.2">
      <c r="A338" s="143">
        <f t="shared" si="0"/>
        <v>7</v>
      </c>
    </row>
    <row r="339" spans="1:1" x14ac:dyDescent="0.2">
      <c r="A339" s="143">
        <f t="shared" si="0"/>
        <v>7</v>
      </c>
    </row>
    <row r="340" spans="1:1" x14ac:dyDescent="0.2">
      <c r="A340" s="143">
        <f t="shared" si="0"/>
        <v>7</v>
      </c>
    </row>
    <row r="341" spans="1:1" x14ac:dyDescent="0.2">
      <c r="A341" s="143">
        <f t="shared" si="0"/>
        <v>7</v>
      </c>
    </row>
    <row r="342" spans="1:1" x14ac:dyDescent="0.2">
      <c r="A342" s="143">
        <f t="shared" si="0"/>
        <v>7</v>
      </c>
    </row>
    <row r="343" spans="1:1" x14ac:dyDescent="0.2">
      <c r="A343" s="143">
        <f t="shared" si="0"/>
        <v>7</v>
      </c>
    </row>
    <row r="344" spans="1:1" x14ac:dyDescent="0.2">
      <c r="A344" s="143">
        <f t="shared" si="0"/>
        <v>7</v>
      </c>
    </row>
    <row r="345" spans="1:1" x14ac:dyDescent="0.2">
      <c r="A345" s="143">
        <f t="shared" si="0"/>
        <v>7</v>
      </c>
    </row>
    <row r="346" spans="1:1" x14ac:dyDescent="0.2">
      <c r="A346" s="143">
        <f t="shared" si="0"/>
        <v>7</v>
      </c>
    </row>
    <row r="347" spans="1:1" x14ac:dyDescent="0.2">
      <c r="A347" s="143">
        <f t="shared" si="0"/>
        <v>7</v>
      </c>
    </row>
    <row r="348" spans="1:1" x14ac:dyDescent="0.2">
      <c r="A348" s="143">
        <f t="shared" ref="A348:A411" si="1">WEEKDAY(B348)</f>
        <v>7</v>
      </c>
    </row>
    <row r="349" spans="1:1" x14ac:dyDescent="0.2">
      <c r="A349" s="143">
        <f t="shared" si="1"/>
        <v>7</v>
      </c>
    </row>
    <row r="350" spans="1:1" x14ac:dyDescent="0.2">
      <c r="A350" s="143">
        <f t="shared" si="1"/>
        <v>7</v>
      </c>
    </row>
    <row r="351" spans="1:1" x14ac:dyDescent="0.2">
      <c r="A351" s="143">
        <f t="shared" si="1"/>
        <v>7</v>
      </c>
    </row>
    <row r="352" spans="1:1" x14ac:dyDescent="0.2">
      <c r="A352" s="143">
        <f t="shared" si="1"/>
        <v>7</v>
      </c>
    </row>
    <row r="353" spans="1:1" x14ac:dyDescent="0.2">
      <c r="A353" s="143">
        <f t="shared" si="1"/>
        <v>7</v>
      </c>
    </row>
    <row r="354" spans="1:1" x14ac:dyDescent="0.2">
      <c r="A354" s="143">
        <f t="shared" si="1"/>
        <v>7</v>
      </c>
    </row>
    <row r="355" spans="1:1" x14ac:dyDescent="0.2">
      <c r="A355" s="143">
        <f t="shared" si="1"/>
        <v>7</v>
      </c>
    </row>
    <row r="356" spans="1:1" x14ac:dyDescent="0.2">
      <c r="A356" s="143">
        <f t="shared" si="1"/>
        <v>7</v>
      </c>
    </row>
    <row r="357" spans="1:1" x14ac:dyDescent="0.2">
      <c r="A357" s="143">
        <f t="shared" si="1"/>
        <v>7</v>
      </c>
    </row>
    <row r="358" spans="1:1" x14ac:dyDescent="0.2">
      <c r="A358" s="143">
        <f t="shared" si="1"/>
        <v>7</v>
      </c>
    </row>
    <row r="359" spans="1:1" x14ac:dyDescent="0.2">
      <c r="A359" s="143">
        <f t="shared" si="1"/>
        <v>7</v>
      </c>
    </row>
    <row r="360" spans="1:1" x14ac:dyDescent="0.2">
      <c r="A360" s="143">
        <f t="shared" si="1"/>
        <v>7</v>
      </c>
    </row>
    <row r="361" spans="1:1" x14ac:dyDescent="0.2">
      <c r="A361" s="143">
        <f t="shared" si="1"/>
        <v>7</v>
      </c>
    </row>
    <row r="362" spans="1:1" x14ac:dyDescent="0.2">
      <c r="A362" s="143">
        <f t="shared" si="1"/>
        <v>7</v>
      </c>
    </row>
    <row r="363" spans="1:1" x14ac:dyDescent="0.2">
      <c r="A363" s="143">
        <f t="shared" si="1"/>
        <v>7</v>
      </c>
    </row>
    <row r="364" spans="1:1" x14ac:dyDescent="0.2">
      <c r="A364" s="143">
        <f t="shared" si="1"/>
        <v>7</v>
      </c>
    </row>
    <row r="365" spans="1:1" x14ac:dyDescent="0.2">
      <c r="A365" s="143">
        <f t="shared" si="1"/>
        <v>7</v>
      </c>
    </row>
    <row r="366" spans="1:1" x14ac:dyDescent="0.2">
      <c r="A366" s="143">
        <f t="shared" si="1"/>
        <v>7</v>
      </c>
    </row>
    <row r="367" spans="1:1" x14ac:dyDescent="0.2">
      <c r="A367" s="143">
        <f t="shared" si="1"/>
        <v>7</v>
      </c>
    </row>
    <row r="368" spans="1:1" x14ac:dyDescent="0.2">
      <c r="A368" s="143">
        <f t="shared" si="1"/>
        <v>7</v>
      </c>
    </row>
    <row r="369" spans="1:1" x14ac:dyDescent="0.2">
      <c r="A369" s="143">
        <f t="shared" si="1"/>
        <v>7</v>
      </c>
    </row>
    <row r="370" spans="1:1" x14ac:dyDescent="0.2">
      <c r="A370" s="143">
        <f t="shared" si="1"/>
        <v>7</v>
      </c>
    </row>
    <row r="371" spans="1:1" x14ac:dyDescent="0.2">
      <c r="A371" s="143">
        <f t="shared" si="1"/>
        <v>7</v>
      </c>
    </row>
    <row r="372" spans="1:1" x14ac:dyDescent="0.2">
      <c r="A372" s="143">
        <f t="shared" si="1"/>
        <v>7</v>
      </c>
    </row>
    <row r="373" spans="1:1" x14ac:dyDescent="0.2">
      <c r="A373" s="143">
        <f t="shared" si="1"/>
        <v>7</v>
      </c>
    </row>
    <row r="374" spans="1:1" x14ac:dyDescent="0.2">
      <c r="A374" s="143">
        <f t="shared" si="1"/>
        <v>7</v>
      </c>
    </row>
    <row r="375" spans="1:1" x14ac:dyDescent="0.2">
      <c r="A375" s="143">
        <f t="shared" si="1"/>
        <v>7</v>
      </c>
    </row>
    <row r="376" spans="1:1" x14ac:dyDescent="0.2">
      <c r="A376" s="143">
        <f t="shared" si="1"/>
        <v>7</v>
      </c>
    </row>
    <row r="377" spans="1:1" x14ac:dyDescent="0.2">
      <c r="A377" s="143">
        <f t="shared" si="1"/>
        <v>7</v>
      </c>
    </row>
    <row r="378" spans="1:1" x14ac:dyDescent="0.2">
      <c r="A378" s="143">
        <f t="shared" si="1"/>
        <v>7</v>
      </c>
    </row>
    <row r="379" spans="1:1" x14ac:dyDescent="0.2">
      <c r="A379" s="143">
        <f t="shared" si="1"/>
        <v>7</v>
      </c>
    </row>
    <row r="380" spans="1:1" x14ac:dyDescent="0.2">
      <c r="A380" s="143">
        <f t="shared" si="1"/>
        <v>7</v>
      </c>
    </row>
    <row r="381" spans="1:1" x14ac:dyDescent="0.2">
      <c r="A381" s="143">
        <f t="shared" si="1"/>
        <v>7</v>
      </c>
    </row>
    <row r="382" spans="1:1" x14ac:dyDescent="0.2">
      <c r="A382" s="143">
        <f t="shared" si="1"/>
        <v>7</v>
      </c>
    </row>
    <row r="383" spans="1:1" x14ac:dyDescent="0.2">
      <c r="A383" s="143">
        <f t="shared" si="1"/>
        <v>7</v>
      </c>
    </row>
    <row r="384" spans="1:1" x14ac:dyDescent="0.2">
      <c r="A384" s="143">
        <f t="shared" si="1"/>
        <v>7</v>
      </c>
    </row>
    <row r="385" spans="1:1" x14ac:dyDescent="0.2">
      <c r="A385" s="143">
        <f t="shared" si="1"/>
        <v>7</v>
      </c>
    </row>
    <row r="386" spans="1:1" x14ac:dyDescent="0.2">
      <c r="A386" s="143">
        <f t="shared" si="1"/>
        <v>7</v>
      </c>
    </row>
    <row r="387" spans="1:1" x14ac:dyDescent="0.2">
      <c r="A387" s="143">
        <f t="shared" si="1"/>
        <v>7</v>
      </c>
    </row>
    <row r="388" spans="1:1" x14ac:dyDescent="0.2">
      <c r="A388" s="143">
        <f t="shared" si="1"/>
        <v>7</v>
      </c>
    </row>
    <row r="389" spans="1:1" x14ac:dyDescent="0.2">
      <c r="A389" s="143">
        <f t="shared" si="1"/>
        <v>7</v>
      </c>
    </row>
    <row r="390" spans="1:1" x14ac:dyDescent="0.2">
      <c r="A390" s="143">
        <f t="shared" si="1"/>
        <v>7</v>
      </c>
    </row>
    <row r="391" spans="1:1" x14ac:dyDescent="0.2">
      <c r="A391" s="143">
        <f t="shared" si="1"/>
        <v>7</v>
      </c>
    </row>
    <row r="392" spans="1:1" x14ac:dyDescent="0.2">
      <c r="A392" s="143">
        <f t="shared" si="1"/>
        <v>7</v>
      </c>
    </row>
    <row r="393" spans="1:1" x14ac:dyDescent="0.2">
      <c r="A393" s="143">
        <f t="shared" si="1"/>
        <v>7</v>
      </c>
    </row>
    <row r="394" spans="1:1" x14ac:dyDescent="0.2">
      <c r="A394" s="143">
        <f t="shared" si="1"/>
        <v>7</v>
      </c>
    </row>
    <row r="395" spans="1:1" x14ac:dyDescent="0.2">
      <c r="A395" s="143">
        <f t="shared" si="1"/>
        <v>7</v>
      </c>
    </row>
    <row r="396" spans="1:1" x14ac:dyDescent="0.2">
      <c r="A396" s="143">
        <f t="shared" si="1"/>
        <v>7</v>
      </c>
    </row>
    <row r="397" spans="1:1" x14ac:dyDescent="0.2">
      <c r="A397" s="143">
        <f t="shared" si="1"/>
        <v>7</v>
      </c>
    </row>
    <row r="398" spans="1:1" x14ac:dyDescent="0.2">
      <c r="A398" s="143">
        <f t="shared" si="1"/>
        <v>7</v>
      </c>
    </row>
    <row r="399" spans="1:1" x14ac:dyDescent="0.2">
      <c r="A399" s="143">
        <f t="shared" si="1"/>
        <v>7</v>
      </c>
    </row>
    <row r="400" spans="1:1" x14ac:dyDescent="0.2">
      <c r="A400" s="143">
        <f t="shared" si="1"/>
        <v>7</v>
      </c>
    </row>
    <row r="401" spans="1:1" x14ac:dyDescent="0.2">
      <c r="A401" s="143">
        <f t="shared" si="1"/>
        <v>7</v>
      </c>
    </row>
    <row r="402" spans="1:1" x14ac:dyDescent="0.2">
      <c r="A402" s="143">
        <f t="shared" si="1"/>
        <v>7</v>
      </c>
    </row>
    <row r="403" spans="1:1" x14ac:dyDescent="0.2">
      <c r="A403" s="143">
        <f t="shared" si="1"/>
        <v>7</v>
      </c>
    </row>
    <row r="404" spans="1:1" x14ac:dyDescent="0.2">
      <c r="A404" s="143">
        <f t="shared" si="1"/>
        <v>7</v>
      </c>
    </row>
    <row r="405" spans="1:1" x14ac:dyDescent="0.2">
      <c r="A405" s="143">
        <f t="shared" si="1"/>
        <v>7</v>
      </c>
    </row>
    <row r="406" spans="1:1" x14ac:dyDescent="0.2">
      <c r="A406" s="143">
        <f t="shared" si="1"/>
        <v>7</v>
      </c>
    </row>
    <row r="407" spans="1:1" x14ac:dyDescent="0.2">
      <c r="A407" s="143">
        <f t="shared" si="1"/>
        <v>7</v>
      </c>
    </row>
    <row r="408" spans="1:1" x14ac:dyDescent="0.2">
      <c r="A408" s="143">
        <f t="shared" si="1"/>
        <v>7</v>
      </c>
    </row>
    <row r="409" spans="1:1" x14ac:dyDescent="0.2">
      <c r="A409" s="143">
        <f t="shared" si="1"/>
        <v>7</v>
      </c>
    </row>
    <row r="410" spans="1:1" x14ac:dyDescent="0.2">
      <c r="A410" s="143">
        <f t="shared" si="1"/>
        <v>7</v>
      </c>
    </row>
    <row r="411" spans="1:1" x14ac:dyDescent="0.2">
      <c r="A411" s="143">
        <f t="shared" si="1"/>
        <v>7</v>
      </c>
    </row>
    <row r="412" spans="1:1" x14ac:dyDescent="0.2">
      <c r="A412" s="143">
        <f t="shared" ref="A412:A475" si="2">WEEKDAY(B412)</f>
        <v>7</v>
      </c>
    </row>
    <row r="413" spans="1:1" x14ac:dyDescent="0.2">
      <c r="A413" s="143">
        <f t="shared" si="2"/>
        <v>7</v>
      </c>
    </row>
    <row r="414" spans="1:1" x14ac:dyDescent="0.2">
      <c r="A414" s="143">
        <f t="shared" si="2"/>
        <v>7</v>
      </c>
    </row>
    <row r="415" spans="1:1" x14ac:dyDescent="0.2">
      <c r="A415" s="143">
        <f t="shared" si="2"/>
        <v>7</v>
      </c>
    </row>
    <row r="416" spans="1:1" x14ac:dyDescent="0.2">
      <c r="A416" s="143">
        <f t="shared" si="2"/>
        <v>7</v>
      </c>
    </row>
    <row r="417" spans="1:1" x14ac:dyDescent="0.2">
      <c r="A417" s="143">
        <f t="shared" si="2"/>
        <v>7</v>
      </c>
    </row>
    <row r="418" spans="1:1" x14ac:dyDescent="0.2">
      <c r="A418" s="143">
        <f t="shared" si="2"/>
        <v>7</v>
      </c>
    </row>
    <row r="419" spans="1:1" x14ac:dyDescent="0.2">
      <c r="A419" s="143">
        <f t="shared" si="2"/>
        <v>7</v>
      </c>
    </row>
    <row r="420" spans="1:1" x14ac:dyDescent="0.2">
      <c r="A420" s="143">
        <f t="shared" si="2"/>
        <v>7</v>
      </c>
    </row>
    <row r="421" spans="1:1" x14ac:dyDescent="0.2">
      <c r="A421" s="143">
        <f t="shared" si="2"/>
        <v>7</v>
      </c>
    </row>
    <row r="422" spans="1:1" x14ac:dyDescent="0.2">
      <c r="A422" s="143">
        <f t="shared" si="2"/>
        <v>7</v>
      </c>
    </row>
    <row r="423" spans="1:1" x14ac:dyDescent="0.2">
      <c r="A423" s="143">
        <f t="shared" si="2"/>
        <v>7</v>
      </c>
    </row>
    <row r="424" spans="1:1" x14ac:dyDescent="0.2">
      <c r="A424" s="143">
        <f t="shared" si="2"/>
        <v>7</v>
      </c>
    </row>
    <row r="425" spans="1:1" x14ac:dyDescent="0.2">
      <c r="A425" s="143">
        <f t="shared" si="2"/>
        <v>7</v>
      </c>
    </row>
    <row r="426" spans="1:1" x14ac:dyDescent="0.2">
      <c r="A426" s="143">
        <f t="shared" si="2"/>
        <v>7</v>
      </c>
    </row>
    <row r="427" spans="1:1" x14ac:dyDescent="0.2">
      <c r="A427" s="143">
        <f t="shared" si="2"/>
        <v>7</v>
      </c>
    </row>
    <row r="428" spans="1:1" x14ac:dyDescent="0.2">
      <c r="A428" s="143">
        <f t="shared" si="2"/>
        <v>7</v>
      </c>
    </row>
    <row r="429" spans="1:1" x14ac:dyDescent="0.2">
      <c r="A429" s="143">
        <f t="shared" si="2"/>
        <v>7</v>
      </c>
    </row>
    <row r="430" spans="1:1" x14ac:dyDescent="0.2">
      <c r="A430" s="143">
        <f t="shared" si="2"/>
        <v>7</v>
      </c>
    </row>
    <row r="431" spans="1:1" x14ac:dyDescent="0.2">
      <c r="A431" s="143">
        <f t="shared" si="2"/>
        <v>7</v>
      </c>
    </row>
    <row r="432" spans="1:1" x14ac:dyDescent="0.2">
      <c r="A432" s="143">
        <f t="shared" si="2"/>
        <v>7</v>
      </c>
    </row>
    <row r="433" spans="1:1" x14ac:dyDescent="0.2">
      <c r="A433" s="143">
        <f t="shared" si="2"/>
        <v>7</v>
      </c>
    </row>
    <row r="434" spans="1:1" x14ac:dyDescent="0.2">
      <c r="A434" s="143">
        <f t="shared" si="2"/>
        <v>7</v>
      </c>
    </row>
    <row r="435" spans="1:1" x14ac:dyDescent="0.2">
      <c r="A435" s="143">
        <f t="shared" si="2"/>
        <v>7</v>
      </c>
    </row>
    <row r="436" spans="1:1" x14ac:dyDescent="0.2">
      <c r="A436" s="143">
        <f t="shared" si="2"/>
        <v>7</v>
      </c>
    </row>
    <row r="437" spans="1:1" x14ac:dyDescent="0.2">
      <c r="A437" s="143">
        <f t="shared" si="2"/>
        <v>7</v>
      </c>
    </row>
    <row r="438" spans="1:1" x14ac:dyDescent="0.2">
      <c r="A438" s="143">
        <f t="shared" si="2"/>
        <v>7</v>
      </c>
    </row>
    <row r="439" spans="1:1" x14ac:dyDescent="0.2">
      <c r="A439" s="143">
        <f t="shared" si="2"/>
        <v>7</v>
      </c>
    </row>
    <row r="440" spans="1:1" x14ac:dyDescent="0.2">
      <c r="A440" s="143">
        <f t="shared" si="2"/>
        <v>7</v>
      </c>
    </row>
    <row r="441" spans="1:1" x14ac:dyDescent="0.2">
      <c r="A441" s="143">
        <f t="shared" si="2"/>
        <v>7</v>
      </c>
    </row>
    <row r="442" spans="1:1" x14ac:dyDescent="0.2">
      <c r="A442" s="143">
        <f t="shared" si="2"/>
        <v>7</v>
      </c>
    </row>
    <row r="443" spans="1:1" x14ac:dyDescent="0.2">
      <c r="A443" s="143">
        <f t="shared" si="2"/>
        <v>7</v>
      </c>
    </row>
    <row r="444" spans="1:1" x14ac:dyDescent="0.2">
      <c r="A444" s="143">
        <f t="shared" si="2"/>
        <v>7</v>
      </c>
    </row>
    <row r="445" spans="1:1" x14ac:dyDescent="0.2">
      <c r="A445" s="143">
        <f t="shared" si="2"/>
        <v>7</v>
      </c>
    </row>
    <row r="446" spans="1:1" x14ac:dyDescent="0.2">
      <c r="A446" s="143">
        <f t="shared" si="2"/>
        <v>7</v>
      </c>
    </row>
    <row r="447" spans="1:1" x14ac:dyDescent="0.2">
      <c r="A447" s="143">
        <f t="shared" si="2"/>
        <v>7</v>
      </c>
    </row>
    <row r="448" spans="1:1" x14ac:dyDescent="0.2">
      <c r="A448" s="143">
        <f t="shared" si="2"/>
        <v>7</v>
      </c>
    </row>
    <row r="449" spans="1:1" x14ac:dyDescent="0.2">
      <c r="A449" s="143">
        <f t="shared" si="2"/>
        <v>7</v>
      </c>
    </row>
    <row r="450" spans="1:1" x14ac:dyDescent="0.2">
      <c r="A450" s="143">
        <f t="shared" si="2"/>
        <v>7</v>
      </c>
    </row>
    <row r="451" spans="1:1" x14ac:dyDescent="0.2">
      <c r="A451" s="143">
        <f t="shared" si="2"/>
        <v>7</v>
      </c>
    </row>
    <row r="452" spans="1:1" x14ac:dyDescent="0.2">
      <c r="A452" s="143">
        <f t="shared" si="2"/>
        <v>7</v>
      </c>
    </row>
    <row r="453" spans="1:1" x14ac:dyDescent="0.2">
      <c r="A453" s="143">
        <f t="shared" si="2"/>
        <v>7</v>
      </c>
    </row>
    <row r="454" spans="1:1" x14ac:dyDescent="0.2">
      <c r="A454" s="143">
        <f t="shared" si="2"/>
        <v>7</v>
      </c>
    </row>
    <row r="455" spans="1:1" x14ac:dyDescent="0.2">
      <c r="A455" s="143">
        <f t="shared" si="2"/>
        <v>7</v>
      </c>
    </row>
    <row r="456" spans="1:1" x14ac:dyDescent="0.2">
      <c r="A456" s="143">
        <f t="shared" si="2"/>
        <v>7</v>
      </c>
    </row>
    <row r="457" spans="1:1" x14ac:dyDescent="0.2">
      <c r="A457" s="143">
        <f t="shared" si="2"/>
        <v>7</v>
      </c>
    </row>
    <row r="458" spans="1:1" x14ac:dyDescent="0.2">
      <c r="A458" s="143">
        <f t="shared" si="2"/>
        <v>7</v>
      </c>
    </row>
    <row r="459" spans="1:1" x14ac:dyDescent="0.2">
      <c r="A459" s="143">
        <f t="shared" si="2"/>
        <v>7</v>
      </c>
    </row>
    <row r="460" spans="1:1" x14ac:dyDescent="0.2">
      <c r="A460" s="143">
        <f t="shared" si="2"/>
        <v>7</v>
      </c>
    </row>
    <row r="461" spans="1:1" x14ac:dyDescent="0.2">
      <c r="A461" s="143">
        <f t="shared" si="2"/>
        <v>7</v>
      </c>
    </row>
    <row r="462" spans="1:1" x14ac:dyDescent="0.2">
      <c r="A462" s="143">
        <f t="shared" si="2"/>
        <v>7</v>
      </c>
    </row>
    <row r="463" spans="1:1" x14ac:dyDescent="0.2">
      <c r="A463" s="143">
        <f t="shared" si="2"/>
        <v>7</v>
      </c>
    </row>
    <row r="464" spans="1:1" x14ac:dyDescent="0.2">
      <c r="A464" s="143">
        <f t="shared" si="2"/>
        <v>7</v>
      </c>
    </row>
    <row r="465" spans="1:1" x14ac:dyDescent="0.2">
      <c r="A465" s="143">
        <f t="shared" si="2"/>
        <v>7</v>
      </c>
    </row>
    <row r="466" spans="1:1" x14ac:dyDescent="0.2">
      <c r="A466" s="143">
        <f t="shared" si="2"/>
        <v>7</v>
      </c>
    </row>
    <row r="467" spans="1:1" x14ac:dyDescent="0.2">
      <c r="A467" s="143">
        <f t="shared" si="2"/>
        <v>7</v>
      </c>
    </row>
    <row r="468" spans="1:1" x14ac:dyDescent="0.2">
      <c r="A468" s="143">
        <f t="shared" si="2"/>
        <v>7</v>
      </c>
    </row>
    <row r="469" spans="1:1" x14ac:dyDescent="0.2">
      <c r="A469" s="143">
        <f t="shared" si="2"/>
        <v>7</v>
      </c>
    </row>
    <row r="470" spans="1:1" x14ac:dyDescent="0.2">
      <c r="A470" s="143">
        <f t="shared" si="2"/>
        <v>7</v>
      </c>
    </row>
    <row r="471" spans="1:1" x14ac:dyDescent="0.2">
      <c r="A471" s="143">
        <f t="shared" si="2"/>
        <v>7</v>
      </c>
    </row>
    <row r="472" spans="1:1" x14ac:dyDescent="0.2">
      <c r="A472" s="143">
        <f t="shared" si="2"/>
        <v>7</v>
      </c>
    </row>
    <row r="473" spans="1:1" x14ac:dyDescent="0.2">
      <c r="A473" s="143">
        <f t="shared" si="2"/>
        <v>7</v>
      </c>
    </row>
    <row r="474" spans="1:1" x14ac:dyDescent="0.2">
      <c r="A474" s="143">
        <f t="shared" si="2"/>
        <v>7</v>
      </c>
    </row>
    <row r="475" spans="1:1" x14ac:dyDescent="0.2">
      <c r="A475" s="143">
        <f t="shared" si="2"/>
        <v>7</v>
      </c>
    </row>
    <row r="476" spans="1:1" x14ac:dyDescent="0.2">
      <c r="A476" s="143">
        <f t="shared" ref="A476:A533" si="3">WEEKDAY(B476)</f>
        <v>7</v>
      </c>
    </row>
    <row r="477" spans="1:1" x14ac:dyDescent="0.2">
      <c r="A477" s="143">
        <f t="shared" si="3"/>
        <v>7</v>
      </c>
    </row>
    <row r="478" spans="1:1" x14ac:dyDescent="0.2">
      <c r="A478" s="143">
        <f t="shared" si="3"/>
        <v>7</v>
      </c>
    </row>
    <row r="479" spans="1:1" x14ac:dyDescent="0.2">
      <c r="A479" s="143">
        <f t="shared" si="3"/>
        <v>7</v>
      </c>
    </row>
    <row r="480" spans="1:1" x14ac:dyDescent="0.2">
      <c r="A480" s="143">
        <f t="shared" si="3"/>
        <v>7</v>
      </c>
    </row>
    <row r="481" spans="1:1" x14ac:dyDescent="0.2">
      <c r="A481" s="143">
        <f t="shared" si="3"/>
        <v>7</v>
      </c>
    </row>
    <row r="482" spans="1:1" x14ac:dyDescent="0.2">
      <c r="A482" s="143">
        <f t="shared" si="3"/>
        <v>7</v>
      </c>
    </row>
    <row r="483" spans="1:1" x14ac:dyDescent="0.2">
      <c r="A483" s="143">
        <f t="shared" si="3"/>
        <v>7</v>
      </c>
    </row>
    <row r="484" spans="1:1" x14ac:dyDescent="0.2">
      <c r="A484" s="143">
        <f t="shared" si="3"/>
        <v>7</v>
      </c>
    </row>
    <row r="485" spans="1:1" x14ac:dyDescent="0.2">
      <c r="A485" s="143">
        <f t="shared" si="3"/>
        <v>7</v>
      </c>
    </row>
    <row r="486" spans="1:1" x14ac:dyDescent="0.2">
      <c r="A486" s="143">
        <f t="shared" si="3"/>
        <v>7</v>
      </c>
    </row>
    <row r="487" spans="1:1" x14ac:dyDescent="0.2">
      <c r="A487" s="143">
        <f t="shared" si="3"/>
        <v>7</v>
      </c>
    </row>
    <row r="488" spans="1:1" x14ac:dyDescent="0.2">
      <c r="A488" s="143">
        <f t="shared" si="3"/>
        <v>7</v>
      </c>
    </row>
    <row r="489" spans="1:1" x14ac:dyDescent="0.2">
      <c r="A489" s="143">
        <f t="shared" si="3"/>
        <v>7</v>
      </c>
    </row>
    <row r="490" spans="1:1" x14ac:dyDescent="0.2">
      <c r="A490" s="143">
        <f t="shared" si="3"/>
        <v>7</v>
      </c>
    </row>
    <row r="491" spans="1:1" x14ac:dyDescent="0.2">
      <c r="A491" s="143">
        <f t="shared" si="3"/>
        <v>7</v>
      </c>
    </row>
    <row r="492" spans="1:1" x14ac:dyDescent="0.2">
      <c r="A492" s="143">
        <f t="shared" si="3"/>
        <v>7</v>
      </c>
    </row>
    <row r="493" spans="1:1" x14ac:dyDescent="0.2">
      <c r="A493" s="143">
        <f t="shared" si="3"/>
        <v>7</v>
      </c>
    </row>
    <row r="494" spans="1:1" x14ac:dyDescent="0.2">
      <c r="A494" s="143">
        <f t="shared" si="3"/>
        <v>7</v>
      </c>
    </row>
    <row r="495" spans="1:1" x14ac:dyDescent="0.2">
      <c r="A495" s="143">
        <f t="shared" si="3"/>
        <v>7</v>
      </c>
    </row>
    <row r="496" spans="1:1" x14ac:dyDescent="0.2">
      <c r="A496" s="143">
        <f t="shared" si="3"/>
        <v>7</v>
      </c>
    </row>
    <row r="497" spans="1:1" x14ac:dyDescent="0.2">
      <c r="A497" s="143">
        <f t="shared" si="3"/>
        <v>7</v>
      </c>
    </row>
    <row r="498" spans="1:1" x14ac:dyDescent="0.2">
      <c r="A498" s="143">
        <f t="shared" si="3"/>
        <v>7</v>
      </c>
    </row>
    <row r="499" spans="1:1" x14ac:dyDescent="0.2">
      <c r="A499" s="143">
        <f t="shared" si="3"/>
        <v>7</v>
      </c>
    </row>
    <row r="500" spans="1:1" x14ac:dyDescent="0.2">
      <c r="A500" s="143">
        <f t="shared" si="3"/>
        <v>7</v>
      </c>
    </row>
    <row r="501" spans="1:1" x14ac:dyDescent="0.2">
      <c r="A501" s="143">
        <f t="shared" si="3"/>
        <v>7</v>
      </c>
    </row>
    <row r="502" spans="1:1" x14ac:dyDescent="0.2">
      <c r="A502" s="143">
        <f t="shared" si="3"/>
        <v>7</v>
      </c>
    </row>
    <row r="503" spans="1:1" x14ac:dyDescent="0.2">
      <c r="A503" s="143">
        <f t="shared" si="3"/>
        <v>7</v>
      </c>
    </row>
    <row r="504" spans="1:1" x14ac:dyDescent="0.2">
      <c r="A504" s="143">
        <f t="shared" si="3"/>
        <v>7</v>
      </c>
    </row>
    <row r="505" spans="1:1" x14ac:dyDescent="0.2">
      <c r="A505" s="143">
        <f t="shared" si="3"/>
        <v>7</v>
      </c>
    </row>
    <row r="506" spans="1:1" x14ac:dyDescent="0.2">
      <c r="A506" s="143">
        <f t="shared" si="3"/>
        <v>7</v>
      </c>
    </row>
    <row r="507" spans="1:1" x14ac:dyDescent="0.2">
      <c r="A507" s="143">
        <f t="shared" si="3"/>
        <v>7</v>
      </c>
    </row>
    <row r="508" spans="1:1" x14ac:dyDescent="0.2">
      <c r="A508" s="143">
        <f t="shared" si="3"/>
        <v>7</v>
      </c>
    </row>
    <row r="509" spans="1:1" x14ac:dyDescent="0.2">
      <c r="A509" s="143">
        <f t="shared" si="3"/>
        <v>7</v>
      </c>
    </row>
    <row r="510" spans="1:1" x14ac:dyDescent="0.2">
      <c r="A510" s="143">
        <f t="shared" si="3"/>
        <v>7</v>
      </c>
    </row>
    <row r="511" spans="1:1" x14ac:dyDescent="0.2">
      <c r="A511" s="143">
        <f t="shared" si="3"/>
        <v>7</v>
      </c>
    </row>
    <row r="512" spans="1:1" x14ac:dyDescent="0.2">
      <c r="A512" s="143">
        <f t="shared" si="3"/>
        <v>7</v>
      </c>
    </row>
    <row r="513" spans="1:1" x14ac:dyDescent="0.2">
      <c r="A513" s="143">
        <f t="shared" si="3"/>
        <v>7</v>
      </c>
    </row>
    <row r="514" spans="1:1" x14ac:dyDescent="0.2">
      <c r="A514" s="143">
        <f t="shared" si="3"/>
        <v>7</v>
      </c>
    </row>
    <row r="515" spans="1:1" x14ac:dyDescent="0.2">
      <c r="A515" s="143">
        <f t="shared" si="3"/>
        <v>7</v>
      </c>
    </row>
    <row r="516" spans="1:1" x14ac:dyDescent="0.2">
      <c r="A516" s="143">
        <f t="shared" si="3"/>
        <v>7</v>
      </c>
    </row>
    <row r="517" spans="1:1" x14ac:dyDescent="0.2">
      <c r="A517" s="143">
        <f t="shared" si="3"/>
        <v>7</v>
      </c>
    </row>
    <row r="518" spans="1:1" x14ac:dyDescent="0.2">
      <c r="A518" s="143">
        <f t="shared" si="3"/>
        <v>7</v>
      </c>
    </row>
    <row r="519" spans="1:1" x14ac:dyDescent="0.2">
      <c r="A519" s="143">
        <f t="shared" si="3"/>
        <v>7</v>
      </c>
    </row>
    <row r="520" spans="1:1" x14ac:dyDescent="0.2">
      <c r="A520" s="143">
        <f t="shared" si="3"/>
        <v>7</v>
      </c>
    </row>
    <row r="521" spans="1:1" x14ac:dyDescent="0.2">
      <c r="A521" s="143">
        <f t="shared" si="3"/>
        <v>7</v>
      </c>
    </row>
    <row r="522" spans="1:1" x14ac:dyDescent="0.2">
      <c r="A522" s="143">
        <f t="shared" si="3"/>
        <v>7</v>
      </c>
    </row>
    <row r="523" spans="1:1" x14ac:dyDescent="0.2">
      <c r="A523" s="143">
        <f t="shared" si="3"/>
        <v>7</v>
      </c>
    </row>
    <row r="524" spans="1:1" x14ac:dyDescent="0.2">
      <c r="A524" s="143">
        <f t="shared" si="3"/>
        <v>7</v>
      </c>
    </row>
    <row r="525" spans="1:1" x14ac:dyDescent="0.2">
      <c r="A525" s="143">
        <f t="shared" si="3"/>
        <v>7</v>
      </c>
    </row>
    <row r="526" spans="1:1" x14ac:dyDescent="0.2">
      <c r="A526" s="143">
        <f t="shared" si="3"/>
        <v>7</v>
      </c>
    </row>
    <row r="527" spans="1:1" x14ac:dyDescent="0.2">
      <c r="A527" s="143">
        <f t="shared" si="3"/>
        <v>7</v>
      </c>
    </row>
    <row r="528" spans="1:1" x14ac:dyDescent="0.2">
      <c r="A528" s="143">
        <f t="shared" si="3"/>
        <v>7</v>
      </c>
    </row>
    <row r="529" spans="1:1" x14ac:dyDescent="0.2">
      <c r="A529" s="143">
        <f t="shared" si="3"/>
        <v>7</v>
      </c>
    </row>
    <row r="530" spans="1:1" x14ac:dyDescent="0.2">
      <c r="A530" s="143">
        <f t="shared" si="3"/>
        <v>7</v>
      </c>
    </row>
    <row r="531" spans="1:1" x14ac:dyDescent="0.2">
      <c r="A531" s="143">
        <f t="shared" si="3"/>
        <v>7</v>
      </c>
    </row>
    <row r="532" spans="1:1" x14ac:dyDescent="0.2">
      <c r="A532" s="143">
        <f t="shared" si="3"/>
        <v>7</v>
      </c>
    </row>
    <row r="533" spans="1:1" x14ac:dyDescent="0.2">
      <c r="A533" s="143">
        <f t="shared" si="3"/>
        <v>7</v>
      </c>
    </row>
  </sheetData>
  <mergeCells count="1">
    <mergeCell ref="A1:P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>
                <anchor moveWithCells="1" sizeWithCells="1">
                  <from>
                    <xdr:col>7</xdr:col>
                    <xdr:colOff>152400</xdr:colOff>
                    <xdr:row>11</xdr:row>
                    <xdr:rowOff>0</xdr:rowOff>
                  </from>
                  <to>
                    <xdr:col>8</xdr:col>
                    <xdr:colOff>371475</xdr:colOff>
                    <xdr:row>13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Récapitulatif</vt:lpstr>
      <vt:lpstr>Requête</vt:lpstr>
      <vt:lpstr>AV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LELIEVRE FLAVIE</dc:creator>
  <cp:lastModifiedBy>LELIEVRE FLAVIE</cp:lastModifiedBy>
  <dcterms:created xsi:type="dcterms:W3CDTF">2019-09-04T10:06:06Z</dcterms:created>
  <dcterms:modified xsi:type="dcterms:W3CDTF">2019-09-04T10:28:45Z</dcterms:modified>
</cp:coreProperties>
</file>