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1600" windowHeight="9720"/>
  </bookViews>
  <sheets>
    <sheet name="SFAM 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5" i="1" l="1"/>
  <c r="L95" i="1"/>
  <c r="J95" i="1"/>
  <c r="I95" i="1"/>
  <c r="G95" i="1"/>
  <c r="E95" i="1"/>
  <c r="C95" i="1"/>
  <c r="N94" i="1"/>
  <c r="M94" i="1"/>
  <c r="L94" i="1"/>
  <c r="K94" i="1"/>
  <c r="J94" i="1"/>
  <c r="I94" i="1"/>
  <c r="H94" i="1"/>
  <c r="G94" i="1"/>
  <c r="F94" i="1"/>
  <c r="E94" i="1"/>
  <c r="C94" i="1"/>
  <c r="N93" i="1"/>
  <c r="M93" i="1"/>
  <c r="L93" i="1"/>
  <c r="K93" i="1"/>
  <c r="J93" i="1"/>
  <c r="I93" i="1"/>
  <c r="H93" i="1"/>
  <c r="G93" i="1"/>
  <c r="F93" i="1"/>
  <c r="E93" i="1"/>
  <c r="C93" i="1"/>
  <c r="N92" i="1"/>
  <c r="M92" i="1"/>
  <c r="L92" i="1"/>
  <c r="K92" i="1"/>
  <c r="J92" i="1"/>
  <c r="I92" i="1"/>
  <c r="H92" i="1"/>
  <c r="G92" i="1"/>
  <c r="F92" i="1"/>
  <c r="E92" i="1"/>
  <c r="D92" i="1"/>
  <c r="C92" i="1"/>
  <c r="N91" i="1"/>
  <c r="M91" i="1"/>
  <c r="L91" i="1"/>
  <c r="K91" i="1"/>
  <c r="J91" i="1"/>
  <c r="I91" i="1"/>
  <c r="H91" i="1"/>
  <c r="G91" i="1"/>
  <c r="F91" i="1"/>
  <c r="E91" i="1"/>
  <c r="D91" i="1"/>
  <c r="C91" i="1"/>
  <c r="N90" i="1"/>
  <c r="M90" i="1"/>
  <c r="L90" i="1"/>
  <c r="K90" i="1"/>
  <c r="J90" i="1"/>
  <c r="I90" i="1"/>
  <c r="H90" i="1"/>
  <c r="G90" i="1"/>
  <c r="F90" i="1"/>
  <c r="E90" i="1"/>
  <c r="D90" i="1"/>
  <c r="C90" i="1"/>
  <c r="N89" i="1"/>
  <c r="M89" i="1"/>
  <c r="L89" i="1"/>
  <c r="K89" i="1"/>
  <c r="J89" i="1"/>
  <c r="I89" i="1"/>
  <c r="H89" i="1"/>
  <c r="G89" i="1"/>
  <c r="F89" i="1"/>
  <c r="E89" i="1"/>
  <c r="D89" i="1"/>
  <c r="C89" i="1"/>
  <c r="N88" i="1"/>
  <c r="M88" i="1"/>
  <c r="L88" i="1"/>
  <c r="K88" i="1"/>
  <c r="J88" i="1"/>
  <c r="I88" i="1"/>
  <c r="H88" i="1"/>
  <c r="G88" i="1"/>
  <c r="F88" i="1"/>
  <c r="E88" i="1"/>
  <c r="D88" i="1"/>
  <c r="C88" i="1"/>
  <c r="N87" i="1"/>
  <c r="M87" i="1"/>
  <c r="L87" i="1"/>
  <c r="K87" i="1"/>
  <c r="J87" i="1"/>
  <c r="I87" i="1"/>
  <c r="H87" i="1"/>
  <c r="G87" i="1"/>
  <c r="F87" i="1"/>
  <c r="E87" i="1"/>
  <c r="D87" i="1"/>
  <c r="C87" i="1"/>
  <c r="N86" i="1"/>
  <c r="M86" i="1"/>
  <c r="L86" i="1"/>
  <c r="K86" i="1"/>
  <c r="J86" i="1"/>
  <c r="I86" i="1"/>
  <c r="H86" i="1"/>
  <c r="G86" i="1"/>
  <c r="F86" i="1"/>
  <c r="E86" i="1"/>
  <c r="D86" i="1"/>
  <c r="C86" i="1"/>
  <c r="N85" i="1"/>
  <c r="M85" i="1"/>
  <c r="L85" i="1"/>
  <c r="K85" i="1"/>
  <c r="J85" i="1"/>
  <c r="I85" i="1"/>
  <c r="H85" i="1"/>
  <c r="G85" i="1"/>
  <c r="F85" i="1"/>
  <c r="E85" i="1"/>
  <c r="D85" i="1"/>
  <c r="C85" i="1"/>
  <c r="N84" i="1"/>
  <c r="M84" i="1"/>
  <c r="L84" i="1"/>
  <c r="K84" i="1"/>
  <c r="J84" i="1"/>
  <c r="I84" i="1"/>
  <c r="H84" i="1"/>
  <c r="G84" i="1"/>
  <c r="F84" i="1"/>
  <c r="E84" i="1"/>
  <c r="D84" i="1"/>
  <c r="C84" i="1"/>
  <c r="N83" i="1"/>
  <c r="M83" i="1"/>
  <c r="L83" i="1"/>
  <c r="K83" i="1"/>
  <c r="J83" i="1"/>
  <c r="I83" i="1"/>
  <c r="H83" i="1"/>
  <c r="G83" i="1"/>
  <c r="F83" i="1"/>
  <c r="E83" i="1"/>
  <c r="D83" i="1"/>
  <c r="C83" i="1"/>
  <c r="N82" i="1"/>
  <c r="M82" i="1"/>
  <c r="L82" i="1"/>
  <c r="K82" i="1"/>
  <c r="J82" i="1"/>
  <c r="I82" i="1"/>
  <c r="H82" i="1"/>
  <c r="G82" i="1"/>
  <c r="F82" i="1"/>
  <c r="E82" i="1"/>
  <c r="D82" i="1"/>
  <c r="C82" i="1"/>
  <c r="N81" i="1"/>
  <c r="M81" i="1"/>
  <c r="L81" i="1"/>
  <c r="K81" i="1"/>
  <c r="J81" i="1"/>
  <c r="I81" i="1"/>
  <c r="H81" i="1"/>
  <c r="G81" i="1"/>
  <c r="F81" i="1"/>
  <c r="E81" i="1"/>
  <c r="D81" i="1"/>
  <c r="C81" i="1"/>
  <c r="N80" i="1"/>
  <c r="M80" i="1"/>
  <c r="L80" i="1"/>
  <c r="K80" i="1"/>
  <c r="J80" i="1"/>
  <c r="I80" i="1"/>
  <c r="H80" i="1"/>
  <c r="G80" i="1"/>
  <c r="F80" i="1"/>
  <c r="E80" i="1"/>
  <c r="D80" i="1"/>
  <c r="C80" i="1"/>
  <c r="N79" i="1"/>
  <c r="M79" i="1"/>
  <c r="L79" i="1"/>
  <c r="K79" i="1"/>
  <c r="J79" i="1"/>
  <c r="I79" i="1"/>
  <c r="H79" i="1"/>
  <c r="G79" i="1"/>
  <c r="F79" i="1"/>
  <c r="E79" i="1"/>
  <c r="D79" i="1"/>
  <c r="C79" i="1"/>
  <c r="N78" i="1"/>
  <c r="M78" i="1"/>
  <c r="L78" i="1"/>
  <c r="K78" i="1"/>
  <c r="J78" i="1"/>
  <c r="I78" i="1"/>
  <c r="H78" i="1"/>
  <c r="G78" i="1"/>
  <c r="F78" i="1"/>
  <c r="E78" i="1"/>
  <c r="D78" i="1"/>
  <c r="C78" i="1"/>
  <c r="N77" i="1"/>
  <c r="M77" i="1"/>
  <c r="L77" i="1"/>
  <c r="K77" i="1"/>
  <c r="J77" i="1"/>
  <c r="I77" i="1"/>
  <c r="H77" i="1"/>
  <c r="G77" i="1"/>
  <c r="F77" i="1"/>
  <c r="E77" i="1"/>
  <c r="D77" i="1"/>
  <c r="C77" i="1"/>
  <c r="N76" i="1"/>
  <c r="M76" i="1"/>
  <c r="L76" i="1"/>
  <c r="K76" i="1"/>
  <c r="J76" i="1"/>
  <c r="I76" i="1"/>
  <c r="H76" i="1"/>
  <c r="G76" i="1"/>
  <c r="F76" i="1"/>
  <c r="E76" i="1"/>
  <c r="D76" i="1"/>
  <c r="C76" i="1"/>
  <c r="N75" i="1"/>
  <c r="M75" i="1"/>
  <c r="L75" i="1"/>
  <c r="K75" i="1"/>
  <c r="J75" i="1"/>
  <c r="I75" i="1"/>
  <c r="H75" i="1"/>
  <c r="G75" i="1"/>
  <c r="F75" i="1"/>
  <c r="E75" i="1"/>
  <c r="D75" i="1"/>
  <c r="C75" i="1"/>
  <c r="N74" i="1"/>
  <c r="M74" i="1"/>
  <c r="L74" i="1"/>
  <c r="K74" i="1"/>
  <c r="J74" i="1"/>
  <c r="I74" i="1"/>
  <c r="H74" i="1"/>
  <c r="G74" i="1"/>
  <c r="F74" i="1"/>
  <c r="E74" i="1"/>
  <c r="D74" i="1"/>
  <c r="C74" i="1"/>
  <c r="N73" i="1"/>
  <c r="M73" i="1"/>
  <c r="L73" i="1"/>
  <c r="K73" i="1"/>
  <c r="J73" i="1"/>
  <c r="I73" i="1"/>
  <c r="H73" i="1"/>
  <c r="G73" i="1"/>
  <c r="F73" i="1"/>
  <c r="E73" i="1"/>
  <c r="D73" i="1"/>
  <c r="C73" i="1"/>
  <c r="N72" i="1"/>
  <c r="M72" i="1"/>
  <c r="L72" i="1"/>
  <c r="K72" i="1"/>
  <c r="J72" i="1"/>
  <c r="I72" i="1"/>
  <c r="H72" i="1"/>
  <c r="G72" i="1"/>
  <c r="F72" i="1"/>
  <c r="E72" i="1"/>
  <c r="D72" i="1"/>
  <c r="C72" i="1"/>
  <c r="N71" i="1"/>
  <c r="M71" i="1"/>
  <c r="L71" i="1"/>
  <c r="K71" i="1"/>
  <c r="J71" i="1"/>
  <c r="I71" i="1"/>
  <c r="H71" i="1"/>
  <c r="G71" i="1"/>
  <c r="F71" i="1"/>
  <c r="E71" i="1"/>
  <c r="D71" i="1"/>
  <c r="C71" i="1"/>
  <c r="N70" i="1"/>
  <c r="M70" i="1"/>
  <c r="L70" i="1"/>
  <c r="K70" i="1"/>
  <c r="J70" i="1"/>
  <c r="I70" i="1"/>
  <c r="H70" i="1"/>
  <c r="G70" i="1"/>
  <c r="F70" i="1"/>
  <c r="E70" i="1"/>
  <c r="D70" i="1"/>
  <c r="C70" i="1"/>
  <c r="N69" i="1"/>
  <c r="M69" i="1"/>
  <c r="L69" i="1"/>
  <c r="K69" i="1"/>
  <c r="J69" i="1"/>
  <c r="I69" i="1"/>
  <c r="H69" i="1"/>
  <c r="G69" i="1"/>
  <c r="F69" i="1"/>
  <c r="E69" i="1"/>
  <c r="D69" i="1"/>
  <c r="C69" i="1"/>
  <c r="N68" i="1"/>
  <c r="M68" i="1"/>
  <c r="L68" i="1"/>
  <c r="K68" i="1"/>
  <c r="J68" i="1"/>
  <c r="I68" i="1"/>
  <c r="H68" i="1"/>
  <c r="G68" i="1"/>
  <c r="F68" i="1"/>
  <c r="E68" i="1"/>
  <c r="D68" i="1"/>
  <c r="C68" i="1"/>
  <c r="N67" i="1"/>
  <c r="M67" i="1"/>
  <c r="L67" i="1"/>
  <c r="K67" i="1"/>
  <c r="J67" i="1"/>
  <c r="I67" i="1"/>
  <c r="H67" i="1"/>
  <c r="G67" i="1"/>
  <c r="F67" i="1"/>
  <c r="E67" i="1"/>
  <c r="D67" i="1"/>
  <c r="C67" i="1"/>
  <c r="N66" i="1"/>
  <c r="M66" i="1"/>
  <c r="L66" i="1"/>
  <c r="K66" i="1"/>
  <c r="J66" i="1"/>
  <c r="I66" i="1"/>
  <c r="H66" i="1"/>
  <c r="G66" i="1"/>
  <c r="F66" i="1"/>
  <c r="E66" i="1"/>
  <c r="D66" i="1"/>
  <c r="C66" i="1"/>
  <c r="N65" i="1"/>
  <c r="M65" i="1"/>
  <c r="L65" i="1"/>
  <c r="K65" i="1"/>
  <c r="K96" i="1" s="1"/>
  <c r="J65" i="1"/>
  <c r="I65" i="1"/>
  <c r="H65" i="1"/>
  <c r="G65" i="1"/>
  <c r="G96" i="1" s="1"/>
  <c r="F65" i="1"/>
  <c r="E65" i="1"/>
  <c r="D65" i="1"/>
  <c r="D96" i="1" s="1"/>
  <c r="C65" i="1"/>
  <c r="C96" i="1" s="1"/>
  <c r="R51" i="1"/>
  <c r="O51" i="1"/>
  <c r="L51" i="1"/>
  <c r="I51" i="1"/>
  <c r="F51" i="1"/>
  <c r="C51" i="1"/>
  <c r="X50" i="1"/>
  <c r="W50" i="1"/>
  <c r="V50" i="1"/>
  <c r="U50" i="1"/>
  <c r="T50" i="1"/>
  <c r="S50" i="1"/>
  <c r="X49" i="1"/>
  <c r="W49" i="1"/>
  <c r="V49" i="1"/>
  <c r="U49" i="1"/>
  <c r="T49" i="1"/>
  <c r="S49" i="1"/>
  <c r="X48" i="1"/>
  <c r="W48" i="1"/>
  <c r="V48" i="1"/>
  <c r="U48" i="1"/>
  <c r="T48" i="1"/>
  <c r="S48" i="1"/>
  <c r="X47" i="1"/>
  <c r="W47" i="1"/>
  <c r="H58" i="1" s="1"/>
  <c r="V47" i="1"/>
  <c r="U47" i="1"/>
  <c r="T47" i="1"/>
  <c r="S47" i="1"/>
  <c r="X46" i="1"/>
  <c r="W46" i="1"/>
  <c r="V46" i="1"/>
  <c r="U46" i="1"/>
  <c r="L56" i="1" s="1"/>
  <c r="S46" i="1"/>
  <c r="X45" i="1"/>
  <c r="W45" i="1"/>
  <c r="V45" i="1"/>
  <c r="U45" i="1"/>
  <c r="T45" i="1"/>
  <c r="S45" i="1"/>
  <c r="X44" i="1"/>
  <c r="W44" i="1"/>
  <c r="V44" i="1"/>
  <c r="U44" i="1"/>
  <c r="T44" i="1"/>
  <c r="S44" i="1"/>
  <c r="X43" i="1"/>
  <c r="W43" i="1"/>
  <c r="V43" i="1"/>
  <c r="U43" i="1"/>
  <c r="T43" i="1"/>
  <c r="S43" i="1"/>
  <c r="X42" i="1"/>
  <c r="W42" i="1"/>
  <c r="V42" i="1"/>
  <c r="U42" i="1"/>
  <c r="T42" i="1"/>
  <c r="S42" i="1"/>
  <c r="X41" i="1"/>
  <c r="W41" i="1"/>
  <c r="V41" i="1"/>
  <c r="U41" i="1"/>
  <c r="T41" i="1"/>
  <c r="S41" i="1"/>
  <c r="X40" i="1"/>
  <c r="W40" i="1"/>
  <c r="V40" i="1"/>
  <c r="U40" i="1"/>
  <c r="T40" i="1"/>
  <c r="S40" i="1"/>
  <c r="X39" i="1"/>
  <c r="W39" i="1"/>
  <c r="V39" i="1"/>
  <c r="U39" i="1"/>
  <c r="T39" i="1"/>
  <c r="S39" i="1"/>
  <c r="X38" i="1"/>
  <c r="W38" i="1"/>
  <c r="V38" i="1"/>
  <c r="U38" i="1"/>
  <c r="T38" i="1"/>
  <c r="S38" i="1"/>
  <c r="X37" i="1"/>
  <c r="W37" i="1"/>
  <c r="V37" i="1"/>
  <c r="U37" i="1"/>
  <c r="T37" i="1"/>
  <c r="S37" i="1"/>
  <c r="X36" i="1"/>
  <c r="W36" i="1"/>
  <c r="V36" i="1"/>
  <c r="U36" i="1"/>
  <c r="T36" i="1"/>
  <c r="S36" i="1"/>
  <c r="X35" i="1"/>
  <c r="W35" i="1"/>
  <c r="V35" i="1"/>
  <c r="U35" i="1"/>
  <c r="T35" i="1"/>
  <c r="S35" i="1"/>
  <c r="X34" i="1"/>
  <c r="W34" i="1"/>
  <c r="V34" i="1"/>
  <c r="U34" i="1"/>
  <c r="T34" i="1"/>
  <c r="S34" i="1"/>
  <c r="X33" i="1"/>
  <c r="W33" i="1"/>
  <c r="V33" i="1"/>
  <c r="U33" i="1"/>
  <c r="T33" i="1"/>
  <c r="S33" i="1"/>
  <c r="X32" i="1"/>
  <c r="W32" i="1"/>
  <c r="V32" i="1"/>
  <c r="U32" i="1"/>
  <c r="T32" i="1"/>
  <c r="S32" i="1"/>
  <c r="X31" i="1"/>
  <c r="W31" i="1"/>
  <c r="V31" i="1"/>
  <c r="U31" i="1"/>
  <c r="T31" i="1"/>
  <c r="S31" i="1"/>
  <c r="X30" i="1"/>
  <c r="W30" i="1"/>
  <c r="V30" i="1"/>
  <c r="U30" i="1"/>
  <c r="T30" i="1"/>
  <c r="S30" i="1"/>
  <c r="X29" i="1"/>
  <c r="W29" i="1"/>
  <c r="V29" i="1"/>
  <c r="U29" i="1"/>
  <c r="T29" i="1"/>
  <c r="S29" i="1"/>
  <c r="X28" i="1"/>
  <c r="W28" i="1"/>
  <c r="V28" i="1"/>
  <c r="U28" i="1"/>
  <c r="T28" i="1"/>
  <c r="S28" i="1"/>
  <c r="X27" i="1"/>
  <c r="W27" i="1"/>
  <c r="V27" i="1"/>
  <c r="U27" i="1"/>
  <c r="T27" i="1"/>
  <c r="S27" i="1"/>
  <c r="X26" i="1"/>
  <c r="W26" i="1"/>
  <c r="V26" i="1"/>
  <c r="U26" i="1"/>
  <c r="T26" i="1"/>
  <c r="S26" i="1"/>
  <c r="X25" i="1"/>
  <c r="W25" i="1"/>
  <c r="V25" i="1"/>
  <c r="U25" i="1"/>
  <c r="T25" i="1"/>
  <c r="S25" i="1"/>
  <c r="X24" i="1"/>
  <c r="W24" i="1"/>
  <c r="V24" i="1"/>
  <c r="U24" i="1"/>
  <c r="T24" i="1"/>
  <c r="S24" i="1"/>
  <c r="X23" i="1"/>
  <c r="W23" i="1"/>
  <c r="V23" i="1"/>
  <c r="U23" i="1"/>
  <c r="T23" i="1"/>
  <c r="S23" i="1"/>
  <c r="X22" i="1"/>
  <c r="W22" i="1"/>
  <c r="V22" i="1"/>
  <c r="U22" i="1"/>
  <c r="T22" i="1"/>
  <c r="S22" i="1"/>
  <c r="X21" i="1"/>
  <c r="W21" i="1"/>
  <c r="V21" i="1"/>
  <c r="U21" i="1"/>
  <c r="T21" i="1"/>
  <c r="S21" i="1"/>
  <c r="X20" i="1"/>
  <c r="W20" i="1"/>
  <c r="V20" i="1"/>
  <c r="U20" i="1"/>
  <c r="T20" i="1"/>
  <c r="S20" i="1"/>
  <c r="X19" i="1"/>
  <c r="W19" i="1"/>
  <c r="V19" i="1"/>
  <c r="U19" i="1"/>
  <c r="T19" i="1"/>
  <c r="S19" i="1"/>
  <c r="X18" i="1"/>
  <c r="W18" i="1"/>
  <c r="V18" i="1"/>
  <c r="U18" i="1"/>
  <c r="T18" i="1"/>
  <c r="S18" i="1"/>
  <c r="X17" i="1"/>
  <c r="W17" i="1"/>
  <c r="V17" i="1"/>
  <c r="U17" i="1"/>
  <c r="T17" i="1"/>
  <c r="S17" i="1"/>
  <c r="X16" i="1"/>
  <c r="W16" i="1"/>
  <c r="V16" i="1"/>
  <c r="U16" i="1"/>
  <c r="T16" i="1"/>
  <c r="S16" i="1"/>
  <c r="X15" i="1"/>
  <c r="W15" i="1"/>
  <c r="V15" i="1"/>
  <c r="U15" i="1"/>
  <c r="T15" i="1"/>
  <c r="S15" i="1"/>
  <c r="X14" i="1"/>
  <c r="W14" i="1"/>
  <c r="V14" i="1"/>
  <c r="U14" i="1"/>
  <c r="T14" i="1"/>
  <c r="S14" i="1"/>
  <c r="X13" i="1"/>
  <c r="W13" i="1"/>
  <c r="V13" i="1"/>
  <c r="U13" i="1"/>
  <c r="T13" i="1"/>
  <c r="S13" i="1"/>
  <c r="X12" i="1"/>
  <c r="M59" i="1" s="1"/>
  <c r="W12" i="1"/>
  <c r="V12" i="1"/>
  <c r="U12" i="1"/>
  <c r="M56" i="1" s="1"/>
  <c r="T12" i="1"/>
  <c r="M55" i="1" s="1"/>
  <c r="S12" i="1"/>
  <c r="X11" i="1"/>
  <c r="K59" i="1" s="1"/>
  <c r="W11" i="1"/>
  <c r="K58" i="1" s="1"/>
  <c r="V11" i="1"/>
  <c r="K57" i="1" s="1"/>
  <c r="U11" i="1"/>
  <c r="K56" i="1" s="1"/>
  <c r="T11" i="1"/>
  <c r="K55" i="1" s="1"/>
  <c r="K60" i="1" s="1"/>
  <c r="S11" i="1"/>
  <c r="S51" i="1" s="1"/>
  <c r="H96" i="1" l="1"/>
  <c r="I96" i="1"/>
  <c r="L96" i="1"/>
  <c r="E96" i="1"/>
  <c r="M96" i="1"/>
  <c r="F96" i="1"/>
  <c r="J96" i="1"/>
  <c r="N96" i="1"/>
  <c r="D55" i="1"/>
  <c r="H55" i="1"/>
  <c r="L55" i="1"/>
  <c r="L60" i="1" s="1"/>
  <c r="D58" i="1"/>
  <c r="L58" i="1"/>
  <c r="L59" i="1"/>
  <c r="F55" i="1"/>
  <c r="J55" i="1"/>
  <c r="N55" i="1"/>
  <c r="F56" i="1"/>
  <c r="J56" i="1"/>
  <c r="N56" i="1"/>
  <c r="F57" i="1"/>
  <c r="J57" i="1"/>
  <c r="N57" i="1"/>
  <c r="F58" i="1"/>
  <c r="J58" i="1"/>
  <c r="N58" i="1"/>
  <c r="F59" i="1"/>
  <c r="J59" i="1"/>
  <c r="N59" i="1"/>
  <c r="D56" i="1"/>
  <c r="H56" i="1"/>
  <c r="D57" i="1"/>
  <c r="H57" i="1"/>
  <c r="L57" i="1"/>
  <c r="D59" i="1"/>
  <c r="H59" i="1"/>
  <c r="E55" i="1"/>
  <c r="I55" i="1"/>
  <c r="E56" i="1"/>
  <c r="I56" i="1"/>
  <c r="E57" i="1"/>
  <c r="I57" i="1"/>
  <c r="M57" i="1"/>
  <c r="M60" i="1" s="1"/>
  <c r="E58" i="1"/>
  <c r="I58" i="1"/>
  <c r="M58" i="1"/>
  <c r="E59" i="1"/>
  <c r="I59" i="1"/>
  <c r="C55" i="1"/>
  <c r="G55" i="1"/>
  <c r="C56" i="1"/>
  <c r="G56" i="1"/>
  <c r="C57" i="1"/>
  <c r="G57" i="1"/>
  <c r="C58" i="1"/>
  <c r="G58" i="1"/>
  <c r="C59" i="1"/>
  <c r="G59" i="1"/>
  <c r="F60" i="1" l="1"/>
  <c r="I60" i="1"/>
  <c r="H60" i="1"/>
  <c r="E60" i="1"/>
  <c r="N60" i="1"/>
  <c r="D60" i="1"/>
  <c r="C60" i="1"/>
  <c r="G60" i="1"/>
  <c r="J60" i="1"/>
</calcChain>
</file>

<file path=xl/sharedStrings.xml><?xml version="1.0" encoding="utf-8"?>
<sst xmlns="http://schemas.openxmlformats.org/spreadsheetml/2006/main" count="74" uniqueCount="50">
  <si>
    <t>ECOLE NATIONALE DE SANTE PUBLIQUE</t>
  </si>
  <si>
    <t>Bobo Dioulasso le 01/09/2018</t>
  </si>
  <si>
    <t>"DOCTEUR COMLANT A.A.QUENUM"</t>
  </si>
  <si>
    <t>ETAT DE PAIEMENT DES INSCRITS SUR TITRE</t>
  </si>
  <si>
    <r>
      <t xml:space="preserve">SECTION </t>
    </r>
    <r>
      <rPr>
        <b/>
        <sz val="12"/>
        <rFont val="Times New Roman"/>
        <family val="1"/>
      </rPr>
      <t>:</t>
    </r>
  </si>
  <si>
    <r>
      <t xml:space="preserve">       </t>
    </r>
    <r>
      <rPr>
        <b/>
        <sz val="12"/>
        <rFont val="Times New Roman"/>
        <family val="1"/>
      </rPr>
      <t xml:space="preserve"> : SAGE-FEMMES ET MAIEUTICIENS DIPLÔME D'ETAT </t>
    </r>
  </si>
  <si>
    <t>AGENCE COMPTABLE</t>
  </si>
  <si>
    <t>PROMOTION : 2017 - 2019</t>
  </si>
  <si>
    <t>ANNEE SCOLAIRE 2018 - 2019</t>
  </si>
  <si>
    <t>SERVICE DE LA RECETTE</t>
  </si>
  <si>
    <t>N °
 D'ordre</t>
  </si>
  <si>
    <t>NOM &amp; PRENOMS</t>
  </si>
  <si>
    <t>MONTANT  
A VERSER</t>
  </si>
  <si>
    <t>Tranche 1</t>
  </si>
  <si>
    <t xml:space="preserve"> Tranche 2</t>
  </si>
  <si>
    <t xml:space="preserve"> Tranche 3</t>
  </si>
  <si>
    <t xml:space="preserve"> Tranche 4</t>
  </si>
  <si>
    <t xml:space="preserve"> Tranche 5</t>
  </si>
  <si>
    <t>RAR</t>
  </si>
  <si>
    <t>Colonne1</t>
  </si>
  <si>
    <t>Fonction Mois</t>
  </si>
  <si>
    <t>Colonne2</t>
  </si>
  <si>
    <t>Colonne3</t>
  </si>
  <si>
    <t>Colonne4</t>
  </si>
  <si>
    <t>DATE</t>
  </si>
  <si>
    <t>N° Quittance</t>
  </si>
  <si>
    <t>MONTANT</t>
  </si>
  <si>
    <t>TOTAL</t>
  </si>
  <si>
    <t>TRANCHES                      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</si>
  <si>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</si>
  <si>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</si>
  <si>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</si>
  <si>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</si>
  <si>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</si>
  <si>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</si>
  <si>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</si>
  <si>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</si>
  <si>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</si>
  <si>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</si>
  <si>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</si>
  <si>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</si>
  <si>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Recouvrement mensuel Tranche 1</t>
  </si>
  <si>
    <t>Recouvrement mensuel Tranche 2</t>
  </si>
  <si>
    <t>Recouvrement mensuel Tranche 3</t>
  </si>
  <si>
    <t>Recouvrement mensuel Tranche 4</t>
  </si>
  <si>
    <t>Recouvrement mensuel Tranche 5</t>
  </si>
  <si>
    <t>SOMME/MOIS</t>
  </si>
  <si>
    <t>SITUATION DES RECETTES SUR LA SCOLARITE DE L'ANNEE</t>
  </si>
  <si>
    <t>JOURS                               MOIS</t>
  </si>
  <si>
    <t>TOTAL/MOIS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</si>
</sst>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#,##0;[Red]#,##0"/>
  </numFmts>
  <fonts count="13" x14ac:knownFonts="1">
    <font>
      <sz val="10"/>
      <name val="Arial"/>
    </font>
    <font>
      <sz val="10"/>
      <name val="Arial"/>
    </font>
    <font>
      <b/>
      <u val="double"/>
      <sz val="12"/>
      <name val="Times New Roman"/>
      <family val="1"/>
    </font>
    <font>
      <sz val="12"/>
      <name val="Times New Roman"/>
      <family val="1"/>
    </font>
    <font>
      <sz val="12"/>
      <name val="Arial"/>
      <family val="2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sz val="12"/>
      <name val="Times New Roman"/>
    </font>
    <font>
      <b/>
      <sz val="12"/>
      <color indexed="8"/>
      <name val="Times New Roman"/>
      <family val="1"/>
    </font>
    <font>
      <b/>
      <sz val="13"/>
      <name val="Times New Roman"/>
      <family val="1"/>
    </font>
    <font>
      <b/>
      <sz val="14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3">
    <xf numFmtId="0" fontId="0" fillId="0" borderId="0" xfId="0"/>
    <xf numFmtId="0" fontId="2" fillId="0" borderId="0" xfId="0" applyFont="1" applyProtection="1">
      <protection locked="0"/>
    </xf>
    <xf numFmtId="0" fontId="3" fillId="0" borderId="0" xfId="0" applyFont="1" applyProtection="1">
      <protection locked="0"/>
    </xf>
    <xf numFmtId="164" fontId="3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164" fontId="4" fillId="0" borderId="0" xfId="0" applyNumberFormat="1" applyFont="1" applyProtection="1">
      <protection locked="0"/>
    </xf>
    <xf numFmtId="0" fontId="5" fillId="0" borderId="0" xfId="0" applyFont="1" applyProtection="1">
      <protection locked="0"/>
    </xf>
    <xf numFmtId="0" fontId="6" fillId="0" borderId="0" xfId="0" applyFont="1" applyProtection="1">
      <protection locked="0"/>
    </xf>
    <xf numFmtId="164" fontId="6" fillId="0" borderId="0" xfId="0" applyNumberFormat="1" applyFont="1" applyProtection="1">
      <protection locked="0"/>
    </xf>
    <xf numFmtId="0" fontId="7" fillId="0" borderId="0" xfId="0" applyFont="1" applyProtection="1"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3" fontId="5" fillId="2" borderId="9" xfId="0" applyNumberFormat="1" applyFont="1" applyFill="1" applyBorder="1" applyAlignment="1" applyProtection="1">
      <alignment horizontal="center"/>
      <protection locked="0"/>
    </xf>
    <xf numFmtId="164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3" fillId="3" borderId="7" xfId="0" applyFont="1" applyFill="1" applyBorder="1" applyProtection="1">
      <protection locked="0"/>
    </xf>
    <xf numFmtId="165" fontId="3" fillId="3" borderId="7" xfId="1" applyNumberFormat="1" applyFont="1" applyFill="1" applyBorder="1" applyProtection="1">
      <protection locked="0"/>
    </xf>
    <xf numFmtId="164" fontId="3" fillId="3" borderId="7" xfId="0" applyNumberFormat="1" applyFont="1" applyFill="1" applyBorder="1" applyProtection="1">
      <protection locked="0"/>
    </xf>
    <xf numFmtId="3" fontId="3" fillId="3" borderId="7" xfId="0" applyNumberFormat="1" applyFont="1" applyFill="1" applyBorder="1" applyProtection="1">
      <protection locked="0"/>
    </xf>
    <xf numFmtId="165" fontId="3" fillId="3" borderId="7" xfId="0" applyNumberFormat="1" applyFont="1" applyFill="1" applyBorder="1" applyProtection="1">
      <protection locked="0"/>
    </xf>
    <xf numFmtId="165" fontId="3" fillId="3" borderId="8" xfId="0" applyNumberFormat="1" applyFont="1" applyFill="1" applyBorder="1" applyProtection="1">
      <protection locked="0"/>
    </xf>
    <xf numFmtId="165" fontId="3" fillId="0" borderId="11" xfId="0" applyNumberFormat="1" applyFont="1" applyBorder="1" applyProtection="1">
      <protection hidden="1"/>
    </xf>
    <xf numFmtId="0" fontId="3" fillId="0" borderId="12" xfId="0" applyFont="1" applyBorder="1" applyProtection="1">
      <protection hidden="1"/>
    </xf>
    <xf numFmtId="0" fontId="3" fillId="0" borderId="13" xfId="0" applyFont="1" applyBorder="1" applyProtection="1">
      <protection hidden="1"/>
    </xf>
    <xf numFmtId="0" fontId="3" fillId="0" borderId="14" xfId="0" applyFont="1" applyBorder="1" applyProtection="1">
      <protection hidden="1"/>
    </xf>
    <xf numFmtId="0" fontId="0" fillId="0" borderId="0" xfId="0" applyBorder="1" applyProtection="1"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3" fillId="3" borderId="9" xfId="0" applyFont="1" applyFill="1" applyBorder="1" applyProtection="1">
      <protection locked="0"/>
    </xf>
    <xf numFmtId="164" fontId="3" fillId="3" borderId="9" xfId="0" applyNumberFormat="1" applyFont="1" applyFill="1" applyBorder="1" applyProtection="1">
      <protection locked="0"/>
    </xf>
    <xf numFmtId="3" fontId="3" fillId="3" borderId="9" xfId="0" applyNumberFormat="1" applyFont="1" applyFill="1" applyBorder="1" applyProtection="1">
      <protection locked="0"/>
    </xf>
    <xf numFmtId="165" fontId="3" fillId="3" borderId="9" xfId="0" applyNumberFormat="1" applyFont="1" applyFill="1" applyBorder="1" applyProtection="1">
      <protection locked="0"/>
    </xf>
    <xf numFmtId="165" fontId="3" fillId="3" borderId="2" xfId="0" applyNumberFormat="1" applyFont="1" applyFill="1" applyBorder="1" applyProtection="1">
      <protection locked="0"/>
    </xf>
    <xf numFmtId="0" fontId="3" fillId="0" borderId="15" xfId="0" applyFont="1" applyBorder="1" applyProtection="1">
      <protection hidden="1"/>
    </xf>
    <xf numFmtId="0" fontId="3" fillId="0" borderId="16" xfId="0" applyFont="1" applyBorder="1" applyProtection="1">
      <protection hidden="1"/>
    </xf>
    <xf numFmtId="0" fontId="3" fillId="0" borderId="17" xfId="0" applyFont="1" applyBorder="1" applyProtection="1">
      <protection hidden="1"/>
    </xf>
    <xf numFmtId="0" fontId="3" fillId="0" borderId="15" xfId="0" applyFont="1" applyBorder="1" applyProtection="1">
      <protection locked="0"/>
    </xf>
    <xf numFmtId="0" fontId="3" fillId="3" borderId="1" xfId="0" applyFont="1" applyFill="1" applyBorder="1" applyProtection="1">
      <protection locked="0"/>
    </xf>
    <xf numFmtId="164" fontId="3" fillId="3" borderId="1" xfId="0" applyNumberFormat="1" applyFont="1" applyFill="1" applyBorder="1" applyProtection="1">
      <protection locked="0"/>
    </xf>
    <xf numFmtId="3" fontId="3" fillId="3" borderId="1" xfId="0" applyNumberFormat="1" applyFont="1" applyFill="1" applyBorder="1" applyProtection="1">
      <protection locked="0"/>
    </xf>
    <xf numFmtId="165" fontId="3" fillId="3" borderId="1" xfId="0" applyNumberFormat="1" applyFont="1" applyFill="1" applyBorder="1" applyProtection="1">
      <protection locked="0"/>
    </xf>
    <xf numFmtId="165" fontId="3" fillId="3" borderId="18" xfId="0" applyNumberFormat="1" applyFont="1" applyFill="1" applyBorder="1" applyProtection="1">
      <protection locked="0"/>
    </xf>
    <xf numFmtId="165" fontId="5" fillId="2" borderId="16" xfId="1" applyNumberFormat="1" applyFont="1" applyFill="1" applyBorder="1" applyProtection="1">
      <protection hidden="1"/>
    </xf>
    <xf numFmtId="0" fontId="5" fillId="2" borderId="16" xfId="0" applyFont="1" applyFill="1" applyBorder="1" applyProtection="1">
      <protection locked="0"/>
    </xf>
    <xf numFmtId="3" fontId="5" fillId="2" borderId="16" xfId="0" applyNumberFormat="1" applyFont="1" applyFill="1" applyBorder="1" applyProtection="1">
      <protection locked="0"/>
    </xf>
    <xf numFmtId="165" fontId="5" fillId="2" borderId="16" xfId="0" applyNumberFormat="1" applyFont="1" applyFill="1" applyBorder="1" applyProtection="1">
      <protection hidden="1"/>
    </xf>
    <xf numFmtId="164" fontId="5" fillId="2" borderId="16" xfId="0" applyNumberFormat="1" applyFont="1" applyFill="1" applyBorder="1" applyProtection="1">
      <protection locked="0"/>
    </xf>
    <xf numFmtId="165" fontId="5" fillId="2" borderId="16" xfId="0" applyNumberFormat="1" applyFont="1" applyFill="1" applyBorder="1" applyProtection="1">
      <protection locked="0"/>
    </xf>
    <xf numFmtId="165" fontId="5" fillId="2" borderId="17" xfId="0" applyNumberFormat="1" applyFont="1" applyFill="1" applyBorder="1" applyProtection="1">
      <protection hidden="1"/>
    </xf>
    <xf numFmtId="165" fontId="5" fillId="2" borderId="19" xfId="0" applyNumberFormat="1" applyFont="1" applyFill="1" applyBorder="1" applyProtection="1">
      <protection hidden="1"/>
    </xf>
    <xf numFmtId="0" fontId="9" fillId="0" borderId="20" xfId="0" applyFont="1" applyBorder="1" applyProtection="1">
      <protection hidden="1"/>
    </xf>
    <xf numFmtId="0" fontId="9" fillId="0" borderId="21" xfId="0" applyFont="1" applyBorder="1" applyProtection="1">
      <protection hidden="1"/>
    </xf>
    <xf numFmtId="0" fontId="9" fillId="0" borderId="19" xfId="0" applyFont="1" applyBorder="1" applyProtection="1">
      <protection hidden="1"/>
    </xf>
    <xf numFmtId="0" fontId="5" fillId="0" borderId="0" xfId="0" applyFont="1" applyBorder="1" applyAlignment="1" applyProtection="1">
      <alignment horizontal="center"/>
      <protection locked="0"/>
    </xf>
    <xf numFmtId="165" fontId="5" fillId="0" borderId="0" xfId="1" applyNumberFormat="1" applyFont="1" applyBorder="1" applyProtection="1">
      <protection locked="0"/>
    </xf>
    <xf numFmtId="0" fontId="5" fillId="0" borderId="0" xfId="0" applyFont="1" applyBorder="1" applyProtection="1">
      <protection locked="0"/>
    </xf>
    <xf numFmtId="3" fontId="5" fillId="0" borderId="0" xfId="0" applyNumberFormat="1" applyFont="1" applyBorder="1" applyProtection="1">
      <protection locked="0"/>
    </xf>
    <xf numFmtId="165" fontId="5" fillId="0" borderId="0" xfId="0" applyNumberFormat="1" applyFont="1" applyBorder="1" applyProtection="1">
      <protection locked="0"/>
    </xf>
    <xf numFmtId="164" fontId="5" fillId="0" borderId="0" xfId="0" applyNumberFormat="1" applyFont="1" applyBorder="1" applyProtection="1">
      <protection locked="0"/>
    </xf>
    <xf numFmtId="0" fontId="10" fillId="0" borderId="22" xfId="0" applyFont="1" applyFill="1" applyBorder="1" applyAlignment="1" applyProtection="1">
      <alignment vertical="center"/>
      <protection locked="0"/>
    </xf>
    <xf numFmtId="0" fontId="10" fillId="0" borderId="13" xfId="0" applyFont="1" applyFill="1" applyBorder="1" applyProtection="1">
      <protection locked="0"/>
    </xf>
    <xf numFmtId="0" fontId="5" fillId="3" borderId="0" xfId="0" applyFont="1" applyFill="1" applyBorder="1" applyProtection="1"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0" fontId="3" fillId="0" borderId="16" xfId="0" applyNumberFormat="1" applyFont="1" applyFill="1" applyBorder="1" applyProtection="1">
      <protection hidden="1"/>
    </xf>
    <xf numFmtId="0" fontId="3" fillId="0" borderId="17" xfId="0" applyNumberFormat="1" applyFont="1" applyFill="1" applyBorder="1" applyProtection="1">
      <protection hidden="1"/>
    </xf>
    <xf numFmtId="0" fontId="3" fillId="3" borderId="0" xfId="0" applyFont="1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11" fillId="0" borderId="20" xfId="0" applyFont="1" applyFill="1" applyBorder="1" applyAlignment="1" applyProtection="1">
      <alignment vertical="center"/>
      <protection locked="0"/>
    </xf>
    <xf numFmtId="0" fontId="11" fillId="0" borderId="21" xfId="0" applyNumberFormat="1" applyFont="1" applyFill="1" applyBorder="1" applyProtection="1">
      <protection hidden="1"/>
    </xf>
    <xf numFmtId="0" fontId="11" fillId="0" borderId="19" xfId="0" applyNumberFormat="1" applyFont="1" applyFill="1" applyBorder="1" applyProtection="1">
      <protection hidden="1"/>
    </xf>
    <xf numFmtId="0" fontId="12" fillId="3" borderId="0" xfId="0" applyFont="1" applyFill="1" applyBorder="1" applyAlignment="1" applyProtection="1">
      <alignment vertical="center"/>
      <protection locked="0"/>
    </xf>
    <xf numFmtId="164" fontId="3" fillId="3" borderId="0" xfId="0" applyNumberFormat="1" applyFont="1" applyFill="1" applyBorder="1" applyProtection="1">
      <protection locked="0"/>
    </xf>
    <xf numFmtId="164" fontId="0" fillId="0" borderId="0" xfId="0" applyNumberFormat="1" applyProtection="1">
      <protection locked="0"/>
    </xf>
    <xf numFmtId="0" fontId="10" fillId="0" borderId="23" xfId="0" applyFont="1" applyFill="1" applyBorder="1" applyAlignment="1" applyProtection="1">
      <alignment vertical="center"/>
      <protection locked="0"/>
    </xf>
    <xf numFmtId="0" fontId="10" fillId="0" borderId="9" xfId="0" applyFont="1" applyFill="1" applyBorder="1" applyAlignment="1" applyProtection="1">
      <alignment vertical="center"/>
      <protection locked="0"/>
    </xf>
    <xf numFmtId="0" fontId="5" fillId="0" borderId="9" xfId="0" applyNumberFormat="1" applyFont="1" applyBorder="1" applyProtection="1">
      <protection locked="0"/>
    </xf>
    <xf numFmtId="0" fontId="3" fillId="0" borderId="9" xfId="0" applyNumberFormat="1" applyFont="1" applyBorder="1" applyProtection="1">
      <protection hidden="1"/>
    </xf>
    <xf numFmtId="0" fontId="3" fillId="4" borderId="9" xfId="0" applyNumberFormat="1" applyFont="1" applyFill="1" applyBorder="1" applyProtection="1">
      <protection locked="0"/>
    </xf>
    <xf numFmtId="0" fontId="5" fillId="0" borderId="1" xfId="0" applyNumberFormat="1" applyFont="1" applyBorder="1" applyProtection="1">
      <protection locked="0"/>
    </xf>
    <xf numFmtId="0" fontId="3" fillId="4" borderId="1" xfId="0" applyNumberFormat="1" applyFont="1" applyFill="1" applyBorder="1" applyProtection="1">
      <protection locked="0"/>
    </xf>
    <xf numFmtId="0" fontId="3" fillId="0" borderId="1" xfId="0" applyNumberFormat="1" applyFont="1" applyBorder="1" applyProtection="1">
      <protection hidden="1"/>
    </xf>
    <xf numFmtId="0" fontId="12" fillId="0" borderId="24" xfId="0" applyFont="1" applyBorder="1" applyProtection="1">
      <protection locked="0"/>
    </xf>
    <xf numFmtId="0" fontId="12" fillId="0" borderId="24" xfId="0" applyFont="1" applyBorder="1" applyProtection="1">
      <protection hidden="1"/>
    </xf>
    <xf numFmtId="0" fontId="12" fillId="0" borderId="24" xfId="0" applyNumberFormat="1" applyFont="1" applyBorder="1" applyProtection="1">
      <protection hidden="1"/>
    </xf>
    <xf numFmtId="0" fontId="5" fillId="2" borderId="2" xfId="0" applyFont="1" applyFill="1" applyBorder="1" applyAlignment="1" applyProtection="1">
      <alignment horizontal="center"/>
      <protection locked="0"/>
    </xf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5" fillId="2" borderId="17" xfId="0" applyFont="1" applyFill="1" applyBorder="1" applyAlignment="1" applyProtection="1">
      <alignment horizontal="center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indexed="8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protection locked="1" hidden="1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 outline="0">
        <left style="medium">
          <color indexed="64"/>
        </left>
        <right/>
        <top style="medium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 outline="0">
        <left/>
        <right style="medium">
          <color indexed="64"/>
        </right>
        <top style="medium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#,##0;[Red]#,##0"/>
      <fill>
        <patternFill patternType="solid">
          <fgColor indexed="64"/>
          <bgColor indexed="29"/>
        </patternFill>
      </fill>
      <border diagonalUp="0" diagonalDown="0">
        <left style="medium">
          <color indexed="64"/>
        </left>
        <right/>
        <top style="medium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#,##0;[Red]#,##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OUTILS%20DE%20GESTION%20REGIE/Outils%20de%20gestion%20des%20regies%20de%20recettes%20KA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FAM 1"/>
      <sheetName val="SFAM 2"/>
      <sheetName val="SFAM 3"/>
      <sheetName val="IDE 1"/>
      <sheetName val="IDE 2"/>
      <sheetName val="IDE 3"/>
      <sheetName val="SFAM PRO 1"/>
      <sheetName val="SFAM PRO 2"/>
      <sheetName val="IDE PRO 1"/>
      <sheetName val="IDE PRO 2"/>
      <sheetName val="CODE"/>
      <sheetName val="Arrete journalier"/>
      <sheetName val="DETAIL DES ENCAISSES PAR MOIS"/>
      <sheetName val="ETAT DE REVERSEMENT 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H4">
            <v>43313</v>
          </cell>
          <cell r="I4">
            <v>43344</v>
          </cell>
          <cell r="J4">
            <v>43374</v>
          </cell>
          <cell r="K4">
            <v>43405</v>
          </cell>
          <cell r="L4">
            <v>43435</v>
          </cell>
          <cell r="M4">
            <v>43466</v>
          </cell>
          <cell r="N4">
            <v>43497</v>
          </cell>
          <cell r="O4">
            <v>43525</v>
          </cell>
          <cell r="P4">
            <v>43556</v>
          </cell>
          <cell r="Q4">
            <v>43586</v>
          </cell>
          <cell r="R4">
            <v>43617</v>
          </cell>
          <cell r="S4">
            <v>43647</v>
          </cell>
        </row>
        <row r="5">
          <cell r="H5">
            <v>43314</v>
          </cell>
          <cell r="I5">
            <v>43345</v>
          </cell>
          <cell r="J5">
            <v>43375</v>
          </cell>
          <cell r="K5">
            <v>43406</v>
          </cell>
          <cell r="L5">
            <v>43436</v>
          </cell>
          <cell r="M5">
            <v>43467</v>
          </cell>
          <cell r="N5">
            <v>43498</v>
          </cell>
          <cell r="O5">
            <v>43526</v>
          </cell>
          <cell r="P5">
            <v>43557</v>
          </cell>
          <cell r="Q5">
            <v>43587</v>
          </cell>
          <cell r="R5">
            <v>43618</v>
          </cell>
          <cell r="S5">
            <v>43648</v>
          </cell>
        </row>
        <row r="6">
          <cell r="H6">
            <v>43315</v>
          </cell>
          <cell r="I6">
            <v>43346</v>
          </cell>
          <cell r="J6">
            <v>43376</v>
          </cell>
          <cell r="K6">
            <v>43407</v>
          </cell>
          <cell r="L6">
            <v>43437</v>
          </cell>
          <cell r="M6">
            <v>43468</v>
          </cell>
          <cell r="N6">
            <v>43499</v>
          </cell>
          <cell r="O6">
            <v>43527</v>
          </cell>
          <cell r="P6">
            <v>43558</v>
          </cell>
          <cell r="Q6">
            <v>43588</v>
          </cell>
          <cell r="R6">
            <v>43619</v>
          </cell>
          <cell r="S6">
            <v>43649</v>
          </cell>
        </row>
        <row r="7">
          <cell r="H7">
            <v>43316</v>
          </cell>
          <cell r="I7">
            <v>43347</v>
          </cell>
          <cell r="J7">
            <v>43377</v>
          </cell>
          <cell r="K7">
            <v>43408</v>
          </cell>
          <cell r="L7">
            <v>43438</v>
          </cell>
          <cell r="M7">
            <v>43469</v>
          </cell>
          <cell r="N7">
            <v>43500</v>
          </cell>
          <cell r="O7">
            <v>43528</v>
          </cell>
          <cell r="P7">
            <v>43559</v>
          </cell>
          <cell r="Q7">
            <v>43589</v>
          </cell>
          <cell r="R7">
            <v>43620</v>
          </cell>
          <cell r="S7">
            <v>43650</v>
          </cell>
        </row>
        <row r="8">
          <cell r="H8">
            <v>43317</v>
          </cell>
          <cell r="I8">
            <v>43348</v>
          </cell>
          <cell r="J8">
            <v>43378</v>
          </cell>
          <cell r="K8">
            <v>43409</v>
          </cell>
          <cell r="L8">
            <v>43439</v>
          </cell>
          <cell r="M8">
            <v>43470</v>
          </cell>
          <cell r="N8">
            <v>43501</v>
          </cell>
          <cell r="O8">
            <v>43529</v>
          </cell>
          <cell r="P8">
            <v>43560</v>
          </cell>
          <cell r="Q8">
            <v>43590</v>
          </cell>
          <cell r="R8">
            <v>43621</v>
          </cell>
          <cell r="S8">
            <v>43651</v>
          </cell>
        </row>
        <row r="9">
          <cell r="H9">
            <v>43318</v>
          </cell>
          <cell r="I9">
            <v>43349</v>
          </cell>
          <cell r="J9">
            <v>43379</v>
          </cell>
          <cell r="K9">
            <v>43410</v>
          </cell>
          <cell r="L9">
            <v>43440</v>
          </cell>
          <cell r="M9">
            <v>43471</v>
          </cell>
          <cell r="N9">
            <v>43502</v>
          </cell>
          <cell r="O9">
            <v>43530</v>
          </cell>
          <cell r="P9">
            <v>43561</v>
          </cell>
          <cell r="Q9">
            <v>43591</v>
          </cell>
          <cell r="R9">
            <v>43622</v>
          </cell>
          <cell r="S9">
            <v>43652</v>
          </cell>
        </row>
        <row r="10">
          <cell r="H10">
            <v>43319</v>
          </cell>
          <cell r="I10">
            <v>43350</v>
          </cell>
          <cell r="J10">
            <v>43380</v>
          </cell>
          <cell r="K10">
            <v>43411</v>
          </cell>
          <cell r="L10">
            <v>43441</v>
          </cell>
          <cell r="M10">
            <v>43472</v>
          </cell>
          <cell r="N10">
            <v>43503</v>
          </cell>
          <cell r="O10">
            <v>43531</v>
          </cell>
          <cell r="P10">
            <v>43562</v>
          </cell>
          <cell r="Q10">
            <v>43592</v>
          </cell>
          <cell r="R10">
            <v>43623</v>
          </cell>
          <cell r="S10">
            <v>43653</v>
          </cell>
        </row>
        <row r="11">
          <cell r="H11">
            <v>43320</v>
          </cell>
          <cell r="I11">
            <v>43351</v>
          </cell>
          <cell r="J11">
            <v>43381</v>
          </cell>
          <cell r="K11">
            <v>43412</v>
          </cell>
          <cell r="L11">
            <v>43442</v>
          </cell>
          <cell r="M11">
            <v>43473</v>
          </cell>
          <cell r="N11">
            <v>43504</v>
          </cell>
          <cell r="O11">
            <v>43532</v>
          </cell>
          <cell r="P11">
            <v>43563</v>
          </cell>
          <cell r="Q11">
            <v>43593</v>
          </cell>
          <cell r="R11">
            <v>43624</v>
          </cell>
          <cell r="S11">
            <v>43654</v>
          </cell>
        </row>
        <row r="12">
          <cell r="H12">
            <v>43321</v>
          </cell>
          <cell r="I12">
            <v>43352</v>
          </cell>
          <cell r="J12">
            <v>43382</v>
          </cell>
          <cell r="K12">
            <v>43413</v>
          </cell>
          <cell r="L12">
            <v>43443</v>
          </cell>
          <cell r="M12">
            <v>43474</v>
          </cell>
          <cell r="N12">
            <v>43505</v>
          </cell>
          <cell r="O12">
            <v>43533</v>
          </cell>
          <cell r="P12">
            <v>43564</v>
          </cell>
          <cell r="Q12">
            <v>43594</v>
          </cell>
          <cell r="R12">
            <v>43625</v>
          </cell>
          <cell r="S12">
            <v>43655</v>
          </cell>
        </row>
        <row r="13">
          <cell r="H13">
            <v>43322</v>
          </cell>
          <cell r="I13">
            <v>43353</v>
          </cell>
          <cell r="J13">
            <v>43383</v>
          </cell>
          <cell r="K13">
            <v>43414</v>
          </cell>
          <cell r="L13">
            <v>43444</v>
          </cell>
          <cell r="M13">
            <v>43475</v>
          </cell>
          <cell r="N13">
            <v>43506</v>
          </cell>
          <cell r="O13">
            <v>43534</v>
          </cell>
          <cell r="P13">
            <v>43565</v>
          </cell>
          <cell r="Q13">
            <v>43595</v>
          </cell>
          <cell r="R13">
            <v>43626</v>
          </cell>
          <cell r="S13">
            <v>43656</v>
          </cell>
        </row>
        <row r="14">
          <cell r="H14">
            <v>43323</v>
          </cell>
          <cell r="I14">
            <v>43354</v>
          </cell>
          <cell r="J14">
            <v>43384</v>
          </cell>
          <cell r="K14">
            <v>43415</v>
          </cell>
          <cell r="L14">
            <v>43445</v>
          </cell>
          <cell r="M14">
            <v>43476</v>
          </cell>
          <cell r="N14">
            <v>43507</v>
          </cell>
          <cell r="O14">
            <v>43535</v>
          </cell>
          <cell r="P14">
            <v>43566</v>
          </cell>
          <cell r="Q14">
            <v>43596</v>
          </cell>
          <cell r="R14">
            <v>43627</v>
          </cell>
          <cell r="S14">
            <v>43657</v>
          </cell>
        </row>
        <row r="15">
          <cell r="H15">
            <v>43324</v>
          </cell>
          <cell r="I15">
            <v>43355</v>
          </cell>
          <cell r="J15">
            <v>43385</v>
          </cell>
          <cell r="K15">
            <v>43416</v>
          </cell>
          <cell r="L15">
            <v>43446</v>
          </cell>
          <cell r="M15">
            <v>43477</v>
          </cell>
          <cell r="N15">
            <v>43508</v>
          </cell>
          <cell r="O15">
            <v>43536</v>
          </cell>
          <cell r="P15">
            <v>43567</v>
          </cell>
          <cell r="Q15">
            <v>43597</v>
          </cell>
          <cell r="R15">
            <v>43628</v>
          </cell>
          <cell r="S15">
            <v>43658</v>
          </cell>
        </row>
        <row r="16">
          <cell r="H16">
            <v>43325</v>
          </cell>
          <cell r="I16">
            <v>43356</v>
          </cell>
          <cell r="J16">
            <v>43386</v>
          </cell>
          <cell r="K16">
            <v>43417</v>
          </cell>
          <cell r="L16">
            <v>43447</v>
          </cell>
          <cell r="M16">
            <v>43478</v>
          </cell>
          <cell r="N16">
            <v>43509</v>
          </cell>
          <cell r="O16">
            <v>43537</v>
          </cell>
          <cell r="P16">
            <v>43568</v>
          </cell>
          <cell r="Q16">
            <v>43598</v>
          </cell>
          <cell r="R16">
            <v>43629</v>
          </cell>
          <cell r="S16">
            <v>43659</v>
          </cell>
        </row>
        <row r="17">
          <cell r="H17">
            <v>43326</v>
          </cell>
          <cell r="I17">
            <v>43357</v>
          </cell>
          <cell r="J17">
            <v>43387</v>
          </cell>
          <cell r="K17">
            <v>43418</v>
          </cell>
          <cell r="L17">
            <v>43448</v>
          </cell>
          <cell r="M17">
            <v>43479</v>
          </cell>
          <cell r="N17">
            <v>43510</v>
          </cell>
          <cell r="O17">
            <v>43538</v>
          </cell>
          <cell r="P17">
            <v>43569</v>
          </cell>
          <cell r="Q17">
            <v>43599</v>
          </cell>
          <cell r="R17">
            <v>43630</v>
          </cell>
          <cell r="S17">
            <v>43660</v>
          </cell>
        </row>
        <row r="18">
          <cell r="H18">
            <v>43327</v>
          </cell>
          <cell r="I18">
            <v>43358</v>
          </cell>
          <cell r="J18">
            <v>43388</v>
          </cell>
          <cell r="K18">
            <v>43419</v>
          </cell>
          <cell r="L18">
            <v>43449</v>
          </cell>
          <cell r="M18">
            <v>43480</v>
          </cell>
          <cell r="N18">
            <v>43511</v>
          </cell>
          <cell r="O18">
            <v>43539</v>
          </cell>
          <cell r="P18">
            <v>43570</v>
          </cell>
          <cell r="Q18">
            <v>43600</v>
          </cell>
          <cell r="R18">
            <v>43631</v>
          </cell>
          <cell r="S18">
            <v>43661</v>
          </cell>
        </row>
        <row r="19">
          <cell r="H19">
            <v>43328</v>
          </cell>
          <cell r="I19">
            <v>43359</v>
          </cell>
          <cell r="J19">
            <v>43389</v>
          </cell>
          <cell r="K19">
            <v>43420</v>
          </cell>
          <cell r="L19">
            <v>43450</v>
          </cell>
          <cell r="M19">
            <v>43481</v>
          </cell>
          <cell r="N19">
            <v>43512</v>
          </cell>
          <cell r="O19">
            <v>43540</v>
          </cell>
          <cell r="P19">
            <v>43571</v>
          </cell>
          <cell r="Q19">
            <v>43601</v>
          </cell>
          <cell r="R19">
            <v>43632</v>
          </cell>
          <cell r="S19">
            <v>43662</v>
          </cell>
        </row>
        <row r="20">
          <cell r="H20">
            <v>43329</v>
          </cell>
          <cell r="I20">
            <v>43360</v>
          </cell>
          <cell r="J20">
            <v>43390</v>
          </cell>
          <cell r="K20">
            <v>43421</v>
          </cell>
          <cell r="L20">
            <v>43451</v>
          </cell>
          <cell r="M20">
            <v>43482</v>
          </cell>
          <cell r="N20">
            <v>43513</v>
          </cell>
          <cell r="O20">
            <v>43541</v>
          </cell>
          <cell r="P20">
            <v>43572</v>
          </cell>
          <cell r="Q20">
            <v>43602</v>
          </cell>
          <cell r="R20">
            <v>43633</v>
          </cell>
          <cell r="S20">
            <v>43663</v>
          </cell>
        </row>
        <row r="21">
          <cell r="H21">
            <v>43330</v>
          </cell>
          <cell r="I21">
            <v>43361</v>
          </cell>
          <cell r="J21">
            <v>43391</v>
          </cell>
          <cell r="K21">
            <v>43422</v>
          </cell>
          <cell r="L21">
            <v>43452</v>
          </cell>
          <cell r="M21">
            <v>43483</v>
          </cell>
          <cell r="N21">
            <v>43514</v>
          </cell>
          <cell r="O21">
            <v>43542</v>
          </cell>
          <cell r="P21">
            <v>43573</v>
          </cell>
          <cell r="Q21">
            <v>43603</v>
          </cell>
          <cell r="R21">
            <v>43634</v>
          </cell>
          <cell r="S21">
            <v>43664</v>
          </cell>
        </row>
        <row r="22">
          <cell r="H22">
            <v>43331</v>
          </cell>
          <cell r="I22">
            <v>43362</v>
          </cell>
          <cell r="J22">
            <v>43392</v>
          </cell>
          <cell r="K22">
            <v>43423</v>
          </cell>
          <cell r="L22">
            <v>43453</v>
          </cell>
          <cell r="M22">
            <v>43484</v>
          </cell>
          <cell r="N22">
            <v>43515</v>
          </cell>
          <cell r="O22">
            <v>43543</v>
          </cell>
          <cell r="P22">
            <v>43574</v>
          </cell>
          <cell r="Q22">
            <v>43604</v>
          </cell>
          <cell r="R22">
            <v>43635</v>
          </cell>
          <cell r="S22">
            <v>43665</v>
          </cell>
        </row>
        <row r="23">
          <cell r="H23">
            <v>43332</v>
          </cell>
          <cell r="I23">
            <v>43363</v>
          </cell>
          <cell r="J23">
            <v>43393</v>
          </cell>
          <cell r="K23">
            <v>43424</v>
          </cell>
          <cell r="L23">
            <v>43454</v>
          </cell>
          <cell r="M23">
            <v>43485</v>
          </cell>
          <cell r="N23">
            <v>43516</v>
          </cell>
          <cell r="O23">
            <v>43544</v>
          </cell>
          <cell r="P23">
            <v>43575</v>
          </cell>
          <cell r="Q23">
            <v>43605</v>
          </cell>
          <cell r="R23">
            <v>43636</v>
          </cell>
          <cell r="S23">
            <v>43666</v>
          </cell>
        </row>
        <row r="24">
          <cell r="H24">
            <v>43333</v>
          </cell>
          <cell r="I24">
            <v>43364</v>
          </cell>
          <cell r="J24">
            <v>43394</v>
          </cell>
          <cell r="K24">
            <v>43425</v>
          </cell>
          <cell r="L24">
            <v>43455</v>
          </cell>
          <cell r="M24">
            <v>43486</v>
          </cell>
          <cell r="N24">
            <v>43517</v>
          </cell>
          <cell r="O24">
            <v>43545</v>
          </cell>
          <cell r="P24">
            <v>43579</v>
          </cell>
          <cell r="Q24">
            <v>43606</v>
          </cell>
          <cell r="R24">
            <v>43637</v>
          </cell>
          <cell r="S24">
            <v>43667</v>
          </cell>
        </row>
        <row r="25">
          <cell r="H25">
            <v>43334</v>
          </cell>
          <cell r="I25">
            <v>43365</v>
          </cell>
          <cell r="J25">
            <v>43395</v>
          </cell>
          <cell r="K25">
            <v>43426</v>
          </cell>
          <cell r="L25">
            <v>43456</v>
          </cell>
          <cell r="M25">
            <v>43487</v>
          </cell>
          <cell r="N25">
            <v>43518</v>
          </cell>
          <cell r="O25">
            <v>43546</v>
          </cell>
          <cell r="P25">
            <v>43577</v>
          </cell>
          <cell r="Q25">
            <v>43607</v>
          </cell>
          <cell r="R25">
            <v>43638</v>
          </cell>
          <cell r="S25">
            <v>43668</v>
          </cell>
        </row>
        <row r="26">
          <cell r="H26">
            <v>43335</v>
          </cell>
          <cell r="I26">
            <v>43366</v>
          </cell>
          <cell r="J26">
            <v>43396</v>
          </cell>
          <cell r="K26">
            <v>43427</v>
          </cell>
          <cell r="L26">
            <v>43457</v>
          </cell>
          <cell r="M26">
            <v>43488</v>
          </cell>
          <cell r="N26">
            <v>43519</v>
          </cell>
          <cell r="O26">
            <v>43547</v>
          </cell>
          <cell r="P26">
            <v>43578</v>
          </cell>
          <cell r="Q26">
            <v>43608</v>
          </cell>
          <cell r="R26">
            <v>43639</v>
          </cell>
          <cell r="S26">
            <v>43669</v>
          </cell>
        </row>
        <row r="27">
          <cell r="H27">
            <v>43336</v>
          </cell>
          <cell r="I27">
            <v>43367</v>
          </cell>
          <cell r="J27">
            <v>43397</v>
          </cell>
          <cell r="K27">
            <v>43428</v>
          </cell>
          <cell r="L27">
            <v>43458</v>
          </cell>
          <cell r="M27">
            <v>43489</v>
          </cell>
          <cell r="N27">
            <v>43520</v>
          </cell>
          <cell r="O27">
            <v>43548</v>
          </cell>
          <cell r="P27">
            <v>43579</v>
          </cell>
          <cell r="Q27">
            <v>43609</v>
          </cell>
          <cell r="R27">
            <v>43640</v>
          </cell>
          <cell r="S27">
            <v>43670</v>
          </cell>
        </row>
        <row r="28">
          <cell r="H28">
            <v>43337</v>
          </cell>
          <cell r="I28">
            <v>43368</v>
          </cell>
          <cell r="J28">
            <v>43398</v>
          </cell>
          <cell r="K28">
            <v>43429</v>
          </cell>
          <cell r="L28">
            <v>43459</v>
          </cell>
          <cell r="M28">
            <v>43490</v>
          </cell>
          <cell r="N28">
            <v>43521</v>
          </cell>
          <cell r="O28">
            <v>43549</v>
          </cell>
          <cell r="P28">
            <v>43580</v>
          </cell>
          <cell r="Q28">
            <v>43610</v>
          </cell>
          <cell r="R28">
            <v>43641</v>
          </cell>
          <cell r="S28">
            <v>43671</v>
          </cell>
        </row>
        <row r="29">
          <cell r="H29">
            <v>43338</v>
          </cell>
          <cell r="I29">
            <v>43369</v>
          </cell>
          <cell r="J29">
            <v>43399</v>
          </cell>
          <cell r="K29">
            <v>43430</v>
          </cell>
          <cell r="L29">
            <v>43460</v>
          </cell>
          <cell r="M29">
            <v>43491</v>
          </cell>
          <cell r="N29">
            <v>43522</v>
          </cell>
          <cell r="O29">
            <v>43550</v>
          </cell>
          <cell r="P29">
            <v>43581</v>
          </cell>
          <cell r="Q29">
            <v>43611</v>
          </cell>
          <cell r="R29">
            <v>43642</v>
          </cell>
          <cell r="S29">
            <v>43672</v>
          </cell>
        </row>
        <row r="30">
          <cell r="H30">
            <v>43339</v>
          </cell>
          <cell r="I30">
            <v>43370</v>
          </cell>
          <cell r="J30">
            <v>43400</v>
          </cell>
          <cell r="K30">
            <v>43431</v>
          </cell>
          <cell r="L30">
            <v>43461</v>
          </cell>
          <cell r="M30">
            <v>43492</v>
          </cell>
          <cell r="N30">
            <v>43523</v>
          </cell>
          <cell r="O30">
            <v>43551</v>
          </cell>
          <cell r="P30">
            <v>43582</v>
          </cell>
          <cell r="Q30">
            <v>43612</v>
          </cell>
          <cell r="R30">
            <v>43643</v>
          </cell>
          <cell r="S30">
            <v>43673</v>
          </cell>
        </row>
        <row r="31">
          <cell r="H31">
            <v>43340</v>
          </cell>
          <cell r="I31">
            <v>43371</v>
          </cell>
          <cell r="J31">
            <v>43401</v>
          </cell>
          <cell r="K31">
            <v>43432</v>
          </cell>
          <cell r="L31">
            <v>43462</v>
          </cell>
          <cell r="M31">
            <v>43493</v>
          </cell>
          <cell r="N31">
            <v>43524</v>
          </cell>
          <cell r="O31">
            <v>43552</v>
          </cell>
          <cell r="P31">
            <v>43583</v>
          </cell>
          <cell r="Q31">
            <v>43613</v>
          </cell>
          <cell r="R31">
            <v>43644</v>
          </cell>
          <cell r="S31">
            <v>43674</v>
          </cell>
        </row>
        <row r="32">
          <cell r="H32">
            <v>43341</v>
          </cell>
          <cell r="I32">
            <v>43372</v>
          </cell>
          <cell r="J32">
            <v>43402</v>
          </cell>
          <cell r="K32">
            <v>43433</v>
          </cell>
          <cell r="L32">
            <v>43463</v>
          </cell>
          <cell r="M32">
            <v>43494</v>
          </cell>
          <cell r="O32">
            <v>43553</v>
          </cell>
          <cell r="P32">
            <v>43584</v>
          </cell>
          <cell r="Q32">
            <v>43614</v>
          </cell>
          <cell r="R32">
            <v>43645</v>
          </cell>
          <cell r="S32">
            <v>43675</v>
          </cell>
        </row>
        <row r="33">
          <cell r="H33">
            <v>43342</v>
          </cell>
          <cell r="I33">
            <v>43373</v>
          </cell>
          <cell r="J33">
            <v>43403</v>
          </cell>
          <cell r="K33">
            <v>43434</v>
          </cell>
          <cell r="L33">
            <v>43464</v>
          </cell>
          <cell r="M33">
            <v>43495</v>
          </cell>
          <cell r="O33">
            <v>43554</v>
          </cell>
          <cell r="P33">
            <v>43585</v>
          </cell>
          <cell r="Q33">
            <v>43615</v>
          </cell>
          <cell r="R33">
            <v>43646</v>
          </cell>
          <cell r="S33">
            <v>43676</v>
          </cell>
        </row>
        <row r="34">
          <cell r="H34">
            <v>43343</v>
          </cell>
          <cell r="J34">
            <v>43404</v>
          </cell>
          <cell r="L34">
            <v>43465</v>
          </cell>
          <cell r="M34">
            <v>43496</v>
          </cell>
          <cell r="O34">
            <v>43555</v>
          </cell>
          <cell r="Q34">
            <v>43616</v>
          </cell>
          <cell r="S34">
            <v>43677</v>
          </cell>
        </row>
      </sheetData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FonctionMois86" displayName="FonctionMois86" ref="S9:X51" totalsRowCount="1" headerRowDxfId="47" dataDxfId="45" headerRowBorderDxfId="46" tableBorderDxfId="44">
  <tableColumns count="6">
    <tableColumn id="1" name="RAR" totalsRowFunction="custom" dataDxfId="43" totalsRowDxfId="42">
      <calculatedColumnFormula>$C10-$F10-$I10-$L10-$O10-$R10</calculatedColumnFormula>
      <totalsRowFormula>SUM($S$11:$S$50)</totalsRowFormula>
    </tableColumn>
    <tableColumn id="2" name="Colonne1" dataDxfId="41" totalsRowDxfId="40">
      <calculatedColumnFormula>MONTH($D$11:$D$50)</calculatedColumnFormula>
    </tableColumn>
    <tableColumn id="3" name="Fonction Mois" dataDxfId="39" totalsRowDxfId="38">
      <calculatedColumnFormula>MONTH($G$11:$G$50)</calculatedColumnFormula>
    </tableColumn>
    <tableColumn id="4" name="Colonne2" dataDxfId="37" totalsRowDxfId="36">
      <calculatedColumnFormula>MONTH($J$11:$J$50)</calculatedColumnFormula>
    </tableColumn>
    <tableColumn id="5" name="Colonne3" dataDxfId="35" totalsRowDxfId="34">
      <calculatedColumnFormula>MONTH($M$11:$M$50)</calculatedColumnFormula>
    </tableColumn>
    <tableColumn id="6" name="Colonne4" dataDxfId="33" totalsRowDxfId="32">
      <calculatedColumnFormula>MONTH($P$11:$P$50)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7087" displayName="Tableau7087" ref="B54:N60" totalsRowShown="0" headerRowDxfId="31" dataDxfId="29" headerRowBorderDxfId="30" totalsRowBorderDxfId="28">
  <tableColumns count="13">
    <tableColumn id="1" name="TRANCHES                       MOIS" dataDxfId="27"/>
    <tableColumn id="2" name="JANVIER" dataDxfId="26"/>
    <tableColumn id="3" name="FÉVRIER" dataDxfId="25"/>
    <tableColumn id="4" name="MARS" dataDxfId="24"/>
    <tableColumn id="5" name="AVRIL" dataDxfId="23"/>
    <tableColumn id="6" name="MAI" dataDxfId="22"/>
    <tableColumn id="7" name="JUIN" dataDxfId="21"/>
    <tableColumn id="8" name="JUILLET" dataDxfId="20"/>
    <tableColumn id="9" name="AOÛT" dataDxfId="19"/>
    <tableColumn id="10" name="SEPTEMBRE" dataDxfId="18"/>
    <tableColumn id="11" name="OCTOBRE" dataDxfId="17"/>
    <tableColumn id="12" name="NOVEMBRE" dataDxfId="16"/>
    <tableColumn id="13" name="DÉCEMBRE" dataDxfId="1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7188" displayName="Tableau7188" ref="B64:N96" totalsRowShown="0" headerRowDxfId="14" dataDxfId="13">
  <tableColumns count="13">
    <tableColumn id="1" name="JOURS                               MOIS" dataDxfId="12"/>
    <tableColumn id="2" name="JANVIER" dataDxfId="11"/>
    <tableColumn id="3" name="FÉVRIER" dataDxfId="10"/>
    <tableColumn id="4" name="MARS" dataDxfId="9"/>
    <tableColumn id="5" name="AVRIL" dataDxfId="8"/>
    <tableColumn id="6" name="MAI" dataDxfId="7"/>
    <tableColumn id="7" name="JUIN" dataDxfId="6"/>
    <tableColumn id="8" name="JUILLET" dataDxfId="5"/>
    <tableColumn id="9" name="AOÛT" dataDxfId="4"/>
    <tableColumn id="10" name="SEPTEMBRE" dataDxfId="3"/>
    <tableColumn id="11" name="OCTOBRE" dataDxfId="2"/>
    <tableColumn id="12" name="NOVEMBRE" dataDxfId="1"/>
    <tableColumn id="13" name="DÉCEMBR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C96"/>
  <sheetViews>
    <sheetView showGridLines="0" tabSelected="1" topLeftCell="G41" zoomScale="89" zoomScaleNormal="89" workbookViewId="0">
      <selection activeCell="S41" sqref="S1:AD1048576"/>
    </sheetView>
  </sheetViews>
  <sheetFormatPr baseColWidth="10" defaultRowHeight="12.75" outlineLevelCol="1" x14ac:dyDescent="0.2"/>
  <cols>
    <col min="1" max="1" width="9.42578125" style="14" customWidth="1"/>
    <col min="2" max="2" width="36.28515625" style="14" customWidth="1"/>
    <col min="3" max="6" width="14.7109375" style="14" customWidth="1"/>
    <col min="7" max="7" width="14.7109375" style="80" customWidth="1"/>
    <col min="8" max="12" width="14.7109375" style="14" customWidth="1"/>
    <col min="13" max="13" width="14.7109375" style="80" customWidth="1"/>
    <col min="14" max="19" width="14.7109375" style="14" customWidth="1"/>
    <col min="20" max="20" width="4.7109375" style="14" customWidth="1"/>
    <col min="21" max="21" width="3.7109375" style="14" customWidth="1"/>
    <col min="22" max="22" width="3.85546875" style="14" customWidth="1"/>
    <col min="23" max="23" width="3.42578125" style="14" customWidth="1"/>
    <col min="24" max="24" width="4.28515625" style="14" customWidth="1"/>
    <col min="25" max="25" width="2.85546875" style="14" customWidth="1" outlineLevel="1"/>
    <col min="26" max="26" width="3.5703125" style="14" customWidth="1" outlineLevel="1"/>
    <col min="27" max="27" width="4" style="14" customWidth="1" outlineLevel="1"/>
    <col min="28" max="28" width="3.7109375" style="14" customWidth="1" outlineLevel="1"/>
    <col min="29" max="29" width="3.140625" style="14" customWidth="1" outlineLevel="1"/>
    <col min="30" max="16384" width="11.42578125" style="14"/>
  </cols>
  <sheetData>
    <row r="1" spans="1:29" s="4" customFormat="1" ht="21" customHeight="1" x14ac:dyDescent="0.25">
      <c r="A1" s="1" t="s">
        <v>0</v>
      </c>
      <c r="B1" s="2"/>
      <c r="C1" s="2"/>
      <c r="D1" s="2"/>
      <c r="E1" s="2"/>
      <c r="F1" s="2" t="s">
        <v>1</v>
      </c>
      <c r="G1" s="3"/>
      <c r="H1" s="2"/>
      <c r="M1" s="5"/>
    </row>
    <row r="2" spans="1:29" s="4" customFormat="1" ht="21" customHeight="1" x14ac:dyDescent="0.25">
      <c r="A2" s="2"/>
      <c r="B2" s="2"/>
      <c r="C2" s="2"/>
      <c r="D2" s="2"/>
      <c r="E2" s="2"/>
      <c r="F2" s="2"/>
      <c r="G2" s="3"/>
      <c r="H2" s="2"/>
      <c r="M2" s="5"/>
    </row>
    <row r="3" spans="1:29" s="4" customFormat="1" ht="21" customHeight="1" x14ac:dyDescent="0.3">
      <c r="A3" s="1" t="s">
        <v>2</v>
      </c>
      <c r="B3" s="6"/>
      <c r="C3" s="7" t="s">
        <v>3</v>
      </c>
      <c r="D3" s="7"/>
      <c r="E3" s="7"/>
      <c r="F3" s="7"/>
      <c r="G3" s="8"/>
      <c r="H3" s="2"/>
      <c r="M3" s="5"/>
    </row>
    <row r="4" spans="1:29" s="4" customFormat="1" ht="21" customHeight="1" x14ac:dyDescent="0.25">
      <c r="A4" s="2"/>
      <c r="B4" s="2"/>
      <c r="C4" s="2" t="s">
        <v>4</v>
      </c>
      <c r="D4" s="2" t="s">
        <v>5</v>
      </c>
      <c r="E4" s="2"/>
      <c r="F4" s="2"/>
      <c r="G4" s="3"/>
      <c r="H4" s="2"/>
      <c r="M4" s="5"/>
    </row>
    <row r="5" spans="1:29" s="4" customFormat="1" ht="21" customHeight="1" x14ac:dyDescent="0.25">
      <c r="A5" s="1" t="s">
        <v>6</v>
      </c>
      <c r="B5" s="2"/>
      <c r="C5" s="2" t="s">
        <v>7</v>
      </c>
      <c r="D5" s="2"/>
      <c r="E5" s="2"/>
      <c r="F5" s="6" t="s">
        <v>8</v>
      </c>
      <c r="G5" s="3"/>
      <c r="H5" s="2"/>
      <c r="K5" s="9"/>
      <c r="M5" s="5"/>
    </row>
    <row r="6" spans="1:29" s="4" customFormat="1" ht="21" customHeight="1" x14ac:dyDescent="0.25">
      <c r="B6" s="2"/>
      <c r="C6" s="2"/>
      <c r="D6" s="2"/>
      <c r="E6" s="2"/>
      <c r="F6" s="2"/>
      <c r="G6" s="3"/>
      <c r="H6" s="2"/>
      <c r="M6" s="5"/>
    </row>
    <row r="7" spans="1:29" s="4" customFormat="1" ht="21" customHeight="1" x14ac:dyDescent="0.25">
      <c r="A7" s="1" t="s">
        <v>9</v>
      </c>
      <c r="G7" s="5"/>
      <c r="M7" s="5"/>
    </row>
    <row r="8" spans="1:29" s="4" customFormat="1" ht="21" customHeight="1" thickBot="1" x14ac:dyDescent="0.3">
      <c r="A8" s="1"/>
      <c r="G8" s="5"/>
      <c r="M8" s="5"/>
    </row>
    <row r="9" spans="1:29" ht="24.95" customHeight="1" x14ac:dyDescent="0.25">
      <c r="A9" s="100" t="s">
        <v>10</v>
      </c>
      <c r="B9" s="102" t="s">
        <v>11</v>
      </c>
      <c r="C9" s="100" t="s">
        <v>12</v>
      </c>
      <c r="D9" s="92" t="s">
        <v>13</v>
      </c>
      <c r="E9" s="93"/>
      <c r="F9" s="94"/>
      <c r="G9" s="92" t="s">
        <v>14</v>
      </c>
      <c r="H9" s="93"/>
      <c r="I9" s="94"/>
      <c r="J9" s="92" t="s">
        <v>15</v>
      </c>
      <c r="K9" s="93"/>
      <c r="L9" s="94"/>
      <c r="M9" s="92" t="s">
        <v>16</v>
      </c>
      <c r="N9" s="93"/>
      <c r="O9" s="94"/>
      <c r="P9" s="92" t="s">
        <v>17</v>
      </c>
      <c r="Q9" s="93"/>
      <c r="R9" s="94"/>
      <c r="S9" s="10" t="s">
        <v>18</v>
      </c>
      <c r="T9" s="11" t="s">
        <v>19</v>
      </c>
      <c r="U9" s="12" t="s">
        <v>20</v>
      </c>
      <c r="V9" s="12" t="s">
        <v>21</v>
      </c>
      <c r="W9" s="12" t="s">
        <v>22</v>
      </c>
      <c r="X9" s="13" t="s">
        <v>23</v>
      </c>
      <c r="Y9" s="95"/>
      <c r="Z9" s="96"/>
      <c r="AA9" s="96"/>
      <c r="AB9" s="96"/>
      <c r="AC9" s="96"/>
    </row>
    <row r="10" spans="1:29" ht="17.25" customHeight="1" x14ac:dyDescent="0.25">
      <c r="A10" s="101"/>
      <c r="B10" s="101"/>
      <c r="C10" s="101"/>
      <c r="D10" s="15" t="s">
        <v>24</v>
      </c>
      <c r="E10" s="16" t="s">
        <v>25</v>
      </c>
      <c r="F10" s="15" t="s">
        <v>26</v>
      </c>
      <c r="G10" s="17" t="s">
        <v>24</v>
      </c>
      <c r="H10" s="16" t="s">
        <v>25</v>
      </c>
      <c r="I10" s="15" t="s">
        <v>26</v>
      </c>
      <c r="J10" s="15" t="s">
        <v>24</v>
      </c>
      <c r="K10" s="16" t="s">
        <v>25</v>
      </c>
      <c r="L10" s="15" t="s">
        <v>26</v>
      </c>
      <c r="M10" s="17" t="s">
        <v>24</v>
      </c>
      <c r="N10" s="16" t="s">
        <v>25</v>
      </c>
      <c r="O10" s="15" t="s">
        <v>26</v>
      </c>
      <c r="P10" s="15" t="s">
        <v>24</v>
      </c>
      <c r="Q10" s="16" t="s">
        <v>25</v>
      </c>
      <c r="R10" s="18" t="s">
        <v>26</v>
      </c>
      <c r="S10" s="19"/>
      <c r="T10" s="20"/>
      <c r="U10" s="21"/>
      <c r="V10" s="21"/>
      <c r="W10" s="21"/>
      <c r="X10" s="22"/>
      <c r="Y10" s="96"/>
      <c r="Z10" s="96"/>
      <c r="AA10" s="96"/>
      <c r="AB10" s="96"/>
      <c r="AC10" s="96"/>
    </row>
    <row r="11" spans="1:29" ht="24.95" customHeight="1" thickBot="1" x14ac:dyDescent="0.3">
      <c r="A11" s="23">
        <v>1</v>
      </c>
      <c r="B11" s="24"/>
      <c r="C11" s="25">
        <v>320000</v>
      </c>
      <c r="D11" s="26"/>
      <c r="E11" s="27"/>
      <c r="F11" s="28"/>
      <c r="G11" s="26"/>
      <c r="H11" s="27"/>
      <c r="I11" s="28"/>
      <c r="J11" s="26"/>
      <c r="K11" s="27"/>
      <c r="L11" s="28"/>
      <c r="M11" s="26"/>
      <c r="N11" s="27"/>
      <c r="O11" s="28"/>
      <c r="P11" s="26"/>
      <c r="Q11" s="27"/>
      <c r="R11" s="29"/>
      <c r="S11" s="30">
        <f>$C11-$F11-$I11-$L11-$O11-$R11</f>
        <v>320000</v>
      </c>
      <c r="T11" s="31">
        <f t="shared" ref="T11:T45" si="0">MONTH($D$11:$D$50)</f>
        <v>1</v>
      </c>
      <c r="U11" s="32">
        <f t="shared" ref="U11:U50" si="1">MONTH($G$11:$G$50)</f>
        <v>1</v>
      </c>
      <c r="V11" s="32">
        <f t="shared" ref="V11:V50" si="2">MONTH($J$11:$J$50)</f>
        <v>1</v>
      </c>
      <c r="W11" s="32">
        <f t="shared" ref="W11:W50" si="3">MONTH($M$11:$M$50)</f>
        <v>1</v>
      </c>
      <c r="X11" s="33">
        <f t="shared" ref="X11:X50" si="4">MONTH($P$11:$P$50)</f>
        <v>1</v>
      </c>
      <c r="Y11" s="34"/>
      <c r="Z11" s="34"/>
      <c r="AA11" s="34"/>
      <c r="AB11" s="34"/>
      <c r="AC11" s="34"/>
    </row>
    <row r="12" spans="1:29" ht="24.95" customHeight="1" thickBot="1" x14ac:dyDescent="0.3">
      <c r="A12" s="35">
        <v>2</v>
      </c>
      <c r="B12" s="36"/>
      <c r="C12" s="25">
        <v>320000</v>
      </c>
      <c r="D12" s="37"/>
      <c r="E12" s="38"/>
      <c r="F12" s="39"/>
      <c r="G12" s="37"/>
      <c r="H12" s="38"/>
      <c r="I12" s="39"/>
      <c r="J12" s="37"/>
      <c r="K12" s="38"/>
      <c r="L12" s="39"/>
      <c r="M12" s="37"/>
      <c r="N12" s="38"/>
      <c r="O12" s="39"/>
      <c r="P12" s="37"/>
      <c r="Q12" s="38"/>
      <c r="R12" s="40"/>
      <c r="S12" s="30">
        <f t="shared" ref="S12:S50" si="5">$C12-$F12-$I12-$L12-$O12-$R12</f>
        <v>320000</v>
      </c>
      <c r="T12" s="41">
        <f t="shared" si="0"/>
        <v>1</v>
      </c>
      <c r="U12" s="42">
        <f t="shared" si="1"/>
        <v>1</v>
      </c>
      <c r="V12" s="42">
        <f t="shared" si="2"/>
        <v>1</v>
      </c>
      <c r="W12" s="42">
        <f t="shared" si="3"/>
        <v>1</v>
      </c>
      <c r="X12" s="43">
        <f t="shared" si="4"/>
        <v>1</v>
      </c>
      <c r="Y12" s="34"/>
      <c r="Z12" s="34"/>
      <c r="AA12" s="34"/>
      <c r="AB12" s="34"/>
      <c r="AC12" s="34"/>
    </row>
    <row r="13" spans="1:29" ht="24.95" customHeight="1" thickBot="1" x14ac:dyDescent="0.3">
      <c r="A13" s="23">
        <v>3</v>
      </c>
      <c r="B13" s="24"/>
      <c r="C13" s="25">
        <v>320000</v>
      </c>
      <c r="D13" s="37"/>
      <c r="E13" s="38"/>
      <c r="F13" s="39"/>
      <c r="G13" s="37"/>
      <c r="H13" s="38"/>
      <c r="I13" s="39"/>
      <c r="J13" s="37"/>
      <c r="K13" s="38"/>
      <c r="L13" s="39"/>
      <c r="M13" s="37"/>
      <c r="N13" s="38"/>
      <c r="O13" s="39"/>
      <c r="P13" s="37"/>
      <c r="Q13" s="38"/>
      <c r="R13" s="40"/>
      <c r="S13" s="30">
        <f t="shared" si="5"/>
        <v>320000</v>
      </c>
      <c r="T13" s="41">
        <f t="shared" si="0"/>
        <v>1</v>
      </c>
      <c r="U13" s="42">
        <f t="shared" si="1"/>
        <v>1</v>
      </c>
      <c r="V13" s="42">
        <f t="shared" si="2"/>
        <v>1</v>
      </c>
      <c r="W13" s="42">
        <f t="shared" si="3"/>
        <v>1</v>
      </c>
      <c r="X13" s="43">
        <f t="shared" si="4"/>
        <v>1</v>
      </c>
      <c r="Y13" s="34"/>
      <c r="Z13" s="34"/>
      <c r="AA13" s="34"/>
      <c r="AB13" s="34"/>
      <c r="AC13" s="34"/>
    </row>
    <row r="14" spans="1:29" ht="24.95" customHeight="1" thickBot="1" x14ac:dyDescent="0.3">
      <c r="A14" s="35">
        <v>4</v>
      </c>
      <c r="B14" s="24"/>
      <c r="C14" s="25">
        <v>320000</v>
      </c>
      <c r="D14" s="37"/>
      <c r="E14" s="38"/>
      <c r="F14" s="39"/>
      <c r="G14" s="37"/>
      <c r="H14" s="38"/>
      <c r="I14" s="39"/>
      <c r="J14" s="37"/>
      <c r="K14" s="38"/>
      <c r="L14" s="39"/>
      <c r="M14" s="37"/>
      <c r="N14" s="38"/>
      <c r="O14" s="39"/>
      <c r="P14" s="37"/>
      <c r="Q14" s="38"/>
      <c r="R14" s="40"/>
      <c r="S14" s="30">
        <f t="shared" si="5"/>
        <v>320000</v>
      </c>
      <c r="T14" s="41">
        <f t="shared" si="0"/>
        <v>1</v>
      </c>
      <c r="U14" s="42">
        <f t="shared" si="1"/>
        <v>1</v>
      </c>
      <c r="V14" s="42">
        <f t="shared" si="2"/>
        <v>1</v>
      </c>
      <c r="W14" s="42">
        <f t="shared" si="3"/>
        <v>1</v>
      </c>
      <c r="X14" s="43">
        <f t="shared" si="4"/>
        <v>1</v>
      </c>
      <c r="Y14" s="34"/>
      <c r="Z14" s="34"/>
      <c r="AA14" s="34"/>
      <c r="AB14" s="34"/>
      <c r="AC14" s="34"/>
    </row>
    <row r="15" spans="1:29" ht="24.95" customHeight="1" thickBot="1" x14ac:dyDescent="0.3">
      <c r="A15" s="23">
        <v>5</v>
      </c>
      <c r="B15" s="24"/>
      <c r="C15" s="25">
        <v>320000</v>
      </c>
      <c r="D15" s="37"/>
      <c r="E15" s="38"/>
      <c r="F15" s="39"/>
      <c r="G15" s="37"/>
      <c r="H15" s="38"/>
      <c r="I15" s="39"/>
      <c r="J15" s="37"/>
      <c r="K15" s="38"/>
      <c r="L15" s="39"/>
      <c r="M15" s="37"/>
      <c r="N15" s="38"/>
      <c r="O15" s="39"/>
      <c r="P15" s="37"/>
      <c r="Q15" s="38"/>
      <c r="R15" s="40"/>
      <c r="S15" s="30">
        <f t="shared" si="5"/>
        <v>320000</v>
      </c>
      <c r="T15" s="41">
        <f t="shared" si="0"/>
        <v>1</v>
      </c>
      <c r="U15" s="42">
        <f t="shared" si="1"/>
        <v>1</v>
      </c>
      <c r="V15" s="42">
        <f t="shared" si="2"/>
        <v>1</v>
      </c>
      <c r="W15" s="42">
        <f t="shared" si="3"/>
        <v>1</v>
      </c>
      <c r="X15" s="43">
        <f t="shared" si="4"/>
        <v>1</v>
      </c>
      <c r="Y15" s="34"/>
      <c r="Z15" s="34"/>
      <c r="AA15" s="34"/>
      <c r="AB15" s="34"/>
      <c r="AC15" s="34"/>
    </row>
    <row r="16" spans="1:29" ht="24.95" customHeight="1" thickBot="1" x14ac:dyDescent="0.3">
      <c r="A16" s="35">
        <v>6</v>
      </c>
      <c r="B16" s="36"/>
      <c r="C16" s="25">
        <v>320000</v>
      </c>
      <c r="D16" s="37"/>
      <c r="E16" s="38"/>
      <c r="F16" s="39"/>
      <c r="G16" s="37"/>
      <c r="H16" s="38"/>
      <c r="I16" s="39"/>
      <c r="J16" s="26"/>
      <c r="K16" s="27"/>
      <c r="L16" s="28"/>
      <c r="M16" s="37"/>
      <c r="N16" s="38"/>
      <c r="O16" s="39"/>
      <c r="P16" s="37"/>
      <c r="Q16" s="38"/>
      <c r="R16" s="40"/>
      <c r="S16" s="30">
        <f t="shared" si="5"/>
        <v>320000</v>
      </c>
      <c r="T16" s="41">
        <f t="shared" si="0"/>
        <v>1</v>
      </c>
      <c r="U16" s="42">
        <f t="shared" si="1"/>
        <v>1</v>
      </c>
      <c r="V16" s="42">
        <f t="shared" si="2"/>
        <v>1</v>
      </c>
      <c r="W16" s="42">
        <f t="shared" si="3"/>
        <v>1</v>
      </c>
      <c r="X16" s="43">
        <f t="shared" si="4"/>
        <v>1</v>
      </c>
      <c r="Y16" s="34"/>
      <c r="Z16" s="34"/>
      <c r="AA16" s="34"/>
      <c r="AB16" s="34"/>
      <c r="AC16" s="34"/>
    </row>
    <row r="17" spans="1:29" ht="24.95" customHeight="1" thickBot="1" x14ac:dyDescent="0.3">
      <c r="A17" s="23">
        <v>7</v>
      </c>
      <c r="B17" s="36"/>
      <c r="C17" s="25">
        <v>320000</v>
      </c>
      <c r="D17" s="37"/>
      <c r="E17" s="38"/>
      <c r="F17" s="39"/>
      <c r="G17" s="37"/>
      <c r="H17" s="38"/>
      <c r="I17" s="39"/>
      <c r="J17" s="37"/>
      <c r="K17" s="38"/>
      <c r="L17" s="39"/>
      <c r="M17" s="37"/>
      <c r="N17" s="38"/>
      <c r="O17" s="39"/>
      <c r="P17" s="37"/>
      <c r="Q17" s="38"/>
      <c r="R17" s="40"/>
      <c r="S17" s="30">
        <f t="shared" si="5"/>
        <v>320000</v>
      </c>
      <c r="T17" s="41">
        <f t="shared" si="0"/>
        <v>1</v>
      </c>
      <c r="U17" s="42">
        <f t="shared" si="1"/>
        <v>1</v>
      </c>
      <c r="V17" s="42">
        <f t="shared" si="2"/>
        <v>1</v>
      </c>
      <c r="W17" s="42">
        <f t="shared" si="3"/>
        <v>1</v>
      </c>
      <c r="X17" s="43">
        <f t="shared" si="4"/>
        <v>1</v>
      </c>
      <c r="Y17" s="34"/>
      <c r="Z17" s="34"/>
      <c r="AA17" s="34"/>
      <c r="AB17" s="34"/>
      <c r="AC17" s="34"/>
    </row>
    <row r="18" spans="1:29" ht="24.95" customHeight="1" thickBot="1" x14ac:dyDescent="0.3">
      <c r="A18" s="35">
        <v>8</v>
      </c>
      <c r="B18" s="36"/>
      <c r="C18" s="25">
        <v>320000</v>
      </c>
      <c r="D18" s="37"/>
      <c r="E18" s="38"/>
      <c r="F18" s="39"/>
      <c r="G18" s="37"/>
      <c r="H18" s="38"/>
      <c r="I18" s="39"/>
      <c r="J18" s="37"/>
      <c r="K18" s="38"/>
      <c r="L18" s="39"/>
      <c r="M18" s="37"/>
      <c r="N18" s="39"/>
      <c r="O18" s="39"/>
      <c r="P18" s="37"/>
      <c r="Q18" s="39"/>
      <c r="R18" s="40"/>
      <c r="S18" s="30">
        <f t="shared" si="5"/>
        <v>320000</v>
      </c>
      <c r="T18" s="41">
        <f t="shared" si="0"/>
        <v>1</v>
      </c>
      <c r="U18" s="42">
        <f t="shared" si="1"/>
        <v>1</v>
      </c>
      <c r="V18" s="42">
        <f t="shared" si="2"/>
        <v>1</v>
      </c>
      <c r="W18" s="42">
        <f t="shared" si="3"/>
        <v>1</v>
      </c>
      <c r="X18" s="43">
        <f t="shared" si="4"/>
        <v>1</v>
      </c>
      <c r="Y18" s="34"/>
      <c r="Z18" s="34"/>
      <c r="AA18" s="34"/>
      <c r="AB18" s="34"/>
      <c r="AC18" s="34"/>
    </row>
    <row r="19" spans="1:29" ht="24.95" customHeight="1" thickBot="1" x14ac:dyDescent="0.3">
      <c r="A19" s="23">
        <v>9</v>
      </c>
      <c r="B19" s="36"/>
      <c r="C19" s="25">
        <v>320000</v>
      </c>
      <c r="D19" s="37"/>
      <c r="E19" s="38"/>
      <c r="F19" s="39"/>
      <c r="G19" s="37"/>
      <c r="H19" s="38"/>
      <c r="I19" s="39"/>
      <c r="J19" s="37"/>
      <c r="K19" s="38"/>
      <c r="L19" s="39"/>
      <c r="M19" s="37"/>
      <c r="N19" s="38"/>
      <c r="O19" s="39"/>
      <c r="P19" s="26"/>
      <c r="Q19" s="27"/>
      <c r="R19" s="28"/>
      <c r="S19" s="30">
        <f t="shared" si="5"/>
        <v>320000</v>
      </c>
      <c r="T19" s="41">
        <f t="shared" si="0"/>
        <v>1</v>
      </c>
      <c r="U19" s="42">
        <f t="shared" si="1"/>
        <v>1</v>
      </c>
      <c r="V19" s="42">
        <f t="shared" si="2"/>
        <v>1</v>
      </c>
      <c r="W19" s="42">
        <f t="shared" si="3"/>
        <v>1</v>
      </c>
      <c r="X19" s="43">
        <f t="shared" si="4"/>
        <v>1</v>
      </c>
      <c r="Y19" s="34"/>
      <c r="Z19" s="34"/>
      <c r="AA19" s="34"/>
      <c r="AB19" s="34"/>
      <c r="AC19" s="34"/>
    </row>
    <row r="20" spans="1:29" ht="24.95" customHeight="1" thickBot="1" x14ac:dyDescent="0.3">
      <c r="A20" s="35">
        <v>10</v>
      </c>
      <c r="B20" s="36"/>
      <c r="C20" s="25">
        <v>320000</v>
      </c>
      <c r="D20" s="37"/>
      <c r="E20" s="38"/>
      <c r="F20" s="39"/>
      <c r="G20" s="37"/>
      <c r="H20" s="38"/>
      <c r="I20" s="39"/>
      <c r="J20" s="37"/>
      <c r="K20" s="38"/>
      <c r="L20" s="39"/>
      <c r="M20" s="37"/>
      <c r="N20" s="39"/>
      <c r="O20" s="39"/>
      <c r="P20" s="37"/>
      <c r="Q20" s="38"/>
      <c r="R20" s="39"/>
      <c r="S20" s="30">
        <f t="shared" si="5"/>
        <v>320000</v>
      </c>
      <c r="T20" s="41">
        <f t="shared" si="0"/>
        <v>1</v>
      </c>
      <c r="U20" s="42">
        <f t="shared" si="1"/>
        <v>1</v>
      </c>
      <c r="V20" s="42">
        <f t="shared" si="2"/>
        <v>1</v>
      </c>
      <c r="W20" s="42">
        <f t="shared" si="3"/>
        <v>1</v>
      </c>
      <c r="X20" s="43">
        <f t="shared" si="4"/>
        <v>1</v>
      </c>
      <c r="Y20" s="34"/>
      <c r="Z20" s="34"/>
      <c r="AA20" s="34"/>
      <c r="AB20" s="34"/>
      <c r="AC20" s="34"/>
    </row>
    <row r="21" spans="1:29" ht="24.95" customHeight="1" thickBot="1" x14ac:dyDescent="0.3">
      <c r="A21" s="23">
        <v>11</v>
      </c>
      <c r="B21" s="36"/>
      <c r="C21" s="25">
        <v>320000</v>
      </c>
      <c r="D21" s="37"/>
      <c r="E21" s="38"/>
      <c r="F21" s="39"/>
      <c r="G21" s="37"/>
      <c r="H21" s="38"/>
      <c r="I21" s="39"/>
      <c r="J21" s="37"/>
      <c r="K21" s="38"/>
      <c r="L21" s="39"/>
      <c r="M21" s="37"/>
      <c r="N21" s="39"/>
      <c r="O21" s="39"/>
      <c r="P21" s="37"/>
      <c r="Q21" s="39"/>
      <c r="R21" s="40"/>
      <c r="S21" s="30">
        <f t="shared" si="5"/>
        <v>320000</v>
      </c>
      <c r="T21" s="41">
        <f t="shared" si="0"/>
        <v>1</v>
      </c>
      <c r="U21" s="42">
        <f t="shared" si="1"/>
        <v>1</v>
      </c>
      <c r="V21" s="42">
        <f t="shared" si="2"/>
        <v>1</v>
      </c>
      <c r="W21" s="42">
        <f t="shared" si="3"/>
        <v>1</v>
      </c>
      <c r="X21" s="43">
        <f t="shared" si="4"/>
        <v>1</v>
      </c>
      <c r="Y21" s="34"/>
      <c r="Z21" s="34"/>
      <c r="AA21" s="34"/>
      <c r="AB21" s="34"/>
      <c r="AC21" s="34"/>
    </row>
    <row r="22" spans="1:29" ht="24.95" customHeight="1" thickBot="1" x14ac:dyDescent="0.3">
      <c r="A22" s="35">
        <v>12</v>
      </c>
      <c r="B22" s="36"/>
      <c r="C22" s="25">
        <v>320000</v>
      </c>
      <c r="D22" s="37"/>
      <c r="E22" s="38"/>
      <c r="F22" s="39"/>
      <c r="G22" s="37"/>
      <c r="H22" s="38"/>
      <c r="I22" s="39"/>
      <c r="J22" s="37"/>
      <c r="K22" s="38"/>
      <c r="L22" s="39"/>
      <c r="M22" s="37"/>
      <c r="N22" s="39"/>
      <c r="O22" s="39"/>
      <c r="P22" s="37"/>
      <c r="Q22" s="39"/>
      <c r="R22" s="40"/>
      <c r="S22" s="30">
        <f t="shared" si="5"/>
        <v>320000</v>
      </c>
      <c r="T22" s="41">
        <f t="shared" si="0"/>
        <v>1</v>
      </c>
      <c r="U22" s="42">
        <f t="shared" si="1"/>
        <v>1</v>
      </c>
      <c r="V22" s="42">
        <f t="shared" si="2"/>
        <v>1</v>
      </c>
      <c r="W22" s="42">
        <f t="shared" si="3"/>
        <v>1</v>
      </c>
      <c r="X22" s="43">
        <f t="shared" si="4"/>
        <v>1</v>
      </c>
      <c r="Y22" s="34"/>
      <c r="Z22" s="34"/>
      <c r="AA22" s="34"/>
      <c r="AB22" s="34"/>
      <c r="AC22" s="34"/>
    </row>
    <row r="23" spans="1:29" ht="24.95" customHeight="1" thickBot="1" x14ac:dyDescent="0.3">
      <c r="A23" s="23">
        <v>13</v>
      </c>
      <c r="B23" s="36"/>
      <c r="C23" s="25">
        <v>320000</v>
      </c>
      <c r="D23" s="37"/>
      <c r="E23" s="38"/>
      <c r="F23" s="39"/>
      <c r="G23" s="37"/>
      <c r="H23" s="38"/>
      <c r="I23" s="39"/>
      <c r="J23" s="37"/>
      <c r="K23" s="38"/>
      <c r="L23" s="39"/>
      <c r="M23" s="37"/>
      <c r="N23" s="39"/>
      <c r="O23" s="39"/>
      <c r="P23" s="37"/>
      <c r="Q23" s="39"/>
      <c r="R23" s="40"/>
      <c r="S23" s="30">
        <f t="shared" si="5"/>
        <v>320000</v>
      </c>
      <c r="T23" s="41">
        <f t="shared" si="0"/>
        <v>1</v>
      </c>
      <c r="U23" s="42">
        <f t="shared" si="1"/>
        <v>1</v>
      </c>
      <c r="V23" s="42">
        <f t="shared" si="2"/>
        <v>1</v>
      </c>
      <c r="W23" s="42">
        <f t="shared" si="3"/>
        <v>1</v>
      </c>
      <c r="X23" s="43">
        <f t="shared" si="4"/>
        <v>1</v>
      </c>
      <c r="Y23" s="34"/>
      <c r="Z23" s="34"/>
      <c r="AA23" s="34"/>
      <c r="AB23" s="34"/>
      <c r="AC23" s="34"/>
    </row>
    <row r="24" spans="1:29" ht="24.95" customHeight="1" thickBot="1" x14ac:dyDescent="0.3">
      <c r="A24" s="35">
        <v>14</v>
      </c>
      <c r="B24" s="36"/>
      <c r="C24" s="25">
        <v>320000</v>
      </c>
      <c r="D24" s="37"/>
      <c r="E24" s="38"/>
      <c r="F24" s="39"/>
      <c r="G24" s="37"/>
      <c r="H24" s="38"/>
      <c r="I24" s="39"/>
      <c r="J24" s="37"/>
      <c r="K24" s="38"/>
      <c r="L24" s="39"/>
      <c r="M24" s="37"/>
      <c r="N24" s="38"/>
      <c r="O24" s="39"/>
      <c r="P24" s="37"/>
      <c r="Q24" s="38"/>
      <c r="R24" s="40"/>
      <c r="S24" s="30">
        <f t="shared" si="5"/>
        <v>320000</v>
      </c>
      <c r="T24" s="41">
        <f t="shared" si="0"/>
        <v>1</v>
      </c>
      <c r="U24" s="42">
        <f t="shared" si="1"/>
        <v>1</v>
      </c>
      <c r="V24" s="42">
        <f t="shared" si="2"/>
        <v>1</v>
      </c>
      <c r="W24" s="42">
        <f t="shared" si="3"/>
        <v>1</v>
      </c>
      <c r="X24" s="43">
        <f t="shared" si="4"/>
        <v>1</v>
      </c>
      <c r="Y24" s="34"/>
      <c r="Z24" s="34"/>
      <c r="AA24" s="34"/>
      <c r="AB24" s="34"/>
      <c r="AC24" s="34"/>
    </row>
    <row r="25" spans="1:29" ht="24.95" customHeight="1" thickBot="1" x14ac:dyDescent="0.3">
      <c r="A25" s="23">
        <v>15</v>
      </c>
      <c r="B25" s="36"/>
      <c r="C25" s="25">
        <v>320000</v>
      </c>
      <c r="D25" s="37"/>
      <c r="E25" s="38"/>
      <c r="F25" s="39"/>
      <c r="G25" s="37"/>
      <c r="H25" s="38"/>
      <c r="I25" s="39"/>
      <c r="J25" s="37"/>
      <c r="K25" s="38"/>
      <c r="L25" s="39"/>
      <c r="M25" s="37"/>
      <c r="N25" s="39"/>
      <c r="O25" s="39"/>
      <c r="P25" s="37"/>
      <c r="Q25" s="38"/>
      <c r="R25" s="40"/>
      <c r="S25" s="30">
        <f t="shared" si="5"/>
        <v>320000</v>
      </c>
      <c r="T25" s="41">
        <f t="shared" si="0"/>
        <v>1</v>
      </c>
      <c r="U25" s="42">
        <f t="shared" si="1"/>
        <v>1</v>
      </c>
      <c r="V25" s="42">
        <f t="shared" si="2"/>
        <v>1</v>
      </c>
      <c r="W25" s="42">
        <f t="shared" si="3"/>
        <v>1</v>
      </c>
      <c r="X25" s="43">
        <f t="shared" si="4"/>
        <v>1</v>
      </c>
      <c r="Y25" s="34"/>
      <c r="Z25" s="34"/>
      <c r="AA25" s="34"/>
      <c r="AB25" s="34"/>
      <c r="AC25" s="34"/>
    </row>
    <row r="26" spans="1:29" ht="24.95" customHeight="1" thickBot="1" x14ac:dyDescent="0.3">
      <c r="A26" s="35">
        <v>16</v>
      </c>
      <c r="B26" s="36"/>
      <c r="C26" s="25">
        <v>320000</v>
      </c>
      <c r="D26" s="37"/>
      <c r="E26" s="38"/>
      <c r="F26" s="39"/>
      <c r="G26" s="37"/>
      <c r="H26" s="38"/>
      <c r="I26" s="39"/>
      <c r="J26" s="37"/>
      <c r="K26" s="38"/>
      <c r="L26" s="39"/>
      <c r="M26" s="37"/>
      <c r="N26" s="39"/>
      <c r="O26" s="39"/>
      <c r="P26" s="37"/>
      <c r="Q26" s="39"/>
      <c r="R26" s="40"/>
      <c r="S26" s="30">
        <f t="shared" si="5"/>
        <v>320000</v>
      </c>
      <c r="T26" s="41">
        <f t="shared" si="0"/>
        <v>1</v>
      </c>
      <c r="U26" s="42">
        <f t="shared" si="1"/>
        <v>1</v>
      </c>
      <c r="V26" s="42">
        <f t="shared" si="2"/>
        <v>1</v>
      </c>
      <c r="W26" s="42">
        <f t="shared" si="3"/>
        <v>1</v>
      </c>
      <c r="X26" s="43">
        <f t="shared" si="4"/>
        <v>1</v>
      </c>
      <c r="Y26" s="34"/>
      <c r="Z26" s="34"/>
      <c r="AA26" s="34"/>
      <c r="AB26" s="34"/>
      <c r="AC26" s="34"/>
    </row>
    <row r="27" spans="1:29" ht="24.95" customHeight="1" thickBot="1" x14ac:dyDescent="0.3">
      <c r="A27" s="23">
        <v>17</v>
      </c>
      <c r="B27" s="36"/>
      <c r="C27" s="25">
        <v>320000</v>
      </c>
      <c r="D27" s="37"/>
      <c r="E27" s="38"/>
      <c r="F27" s="39"/>
      <c r="G27" s="37"/>
      <c r="H27" s="38"/>
      <c r="I27" s="39"/>
      <c r="J27" s="37"/>
      <c r="K27" s="38"/>
      <c r="L27" s="39"/>
      <c r="M27" s="37"/>
      <c r="N27" s="39"/>
      <c r="O27" s="39"/>
      <c r="P27" s="37"/>
      <c r="Q27" s="39"/>
      <c r="R27" s="40"/>
      <c r="S27" s="30">
        <f t="shared" si="5"/>
        <v>320000</v>
      </c>
      <c r="T27" s="41">
        <f t="shared" si="0"/>
        <v>1</v>
      </c>
      <c r="U27" s="42">
        <f t="shared" si="1"/>
        <v>1</v>
      </c>
      <c r="V27" s="42">
        <f t="shared" si="2"/>
        <v>1</v>
      </c>
      <c r="W27" s="42">
        <f t="shared" si="3"/>
        <v>1</v>
      </c>
      <c r="X27" s="43">
        <f t="shared" si="4"/>
        <v>1</v>
      </c>
      <c r="Y27" s="34"/>
      <c r="Z27" s="34"/>
      <c r="AA27" s="34"/>
      <c r="AB27" s="34"/>
      <c r="AC27" s="34"/>
    </row>
    <row r="28" spans="1:29" ht="24.95" customHeight="1" thickBot="1" x14ac:dyDescent="0.3">
      <c r="A28" s="35">
        <v>18</v>
      </c>
      <c r="B28" s="36"/>
      <c r="C28" s="25">
        <v>320000</v>
      </c>
      <c r="D28" s="37"/>
      <c r="E28" s="38"/>
      <c r="F28" s="39"/>
      <c r="G28" s="37"/>
      <c r="H28" s="38"/>
      <c r="I28" s="39"/>
      <c r="J28" s="37"/>
      <c r="K28" s="38"/>
      <c r="L28" s="39"/>
      <c r="M28" s="37"/>
      <c r="N28" s="39"/>
      <c r="O28" s="39"/>
      <c r="P28" s="37"/>
      <c r="Q28" s="39"/>
      <c r="R28" s="40"/>
      <c r="S28" s="30">
        <f t="shared" si="5"/>
        <v>320000</v>
      </c>
      <c r="T28" s="41">
        <f t="shared" si="0"/>
        <v>1</v>
      </c>
      <c r="U28" s="42">
        <f t="shared" si="1"/>
        <v>1</v>
      </c>
      <c r="V28" s="42">
        <f t="shared" si="2"/>
        <v>1</v>
      </c>
      <c r="W28" s="42">
        <f t="shared" si="3"/>
        <v>1</v>
      </c>
      <c r="X28" s="43">
        <f t="shared" si="4"/>
        <v>1</v>
      </c>
      <c r="Y28" s="34"/>
      <c r="Z28" s="34"/>
      <c r="AA28" s="34"/>
      <c r="AB28" s="34"/>
      <c r="AC28" s="34"/>
    </row>
    <row r="29" spans="1:29" ht="24.95" customHeight="1" thickBot="1" x14ac:dyDescent="0.3">
      <c r="A29" s="23">
        <v>19</v>
      </c>
      <c r="B29" s="36"/>
      <c r="C29" s="25">
        <v>320000</v>
      </c>
      <c r="D29" s="37"/>
      <c r="E29" s="38"/>
      <c r="F29" s="39"/>
      <c r="G29" s="37"/>
      <c r="H29" s="38"/>
      <c r="I29" s="39"/>
      <c r="J29" s="37"/>
      <c r="K29" s="38"/>
      <c r="L29" s="39"/>
      <c r="M29" s="37"/>
      <c r="N29" s="39"/>
      <c r="O29" s="39"/>
      <c r="P29" s="37"/>
      <c r="Q29" s="39"/>
      <c r="R29" s="40"/>
      <c r="S29" s="30">
        <f t="shared" si="5"/>
        <v>320000</v>
      </c>
      <c r="T29" s="41">
        <f t="shared" si="0"/>
        <v>1</v>
      </c>
      <c r="U29" s="42">
        <f t="shared" si="1"/>
        <v>1</v>
      </c>
      <c r="V29" s="42">
        <f t="shared" si="2"/>
        <v>1</v>
      </c>
      <c r="W29" s="42">
        <f t="shared" si="3"/>
        <v>1</v>
      </c>
      <c r="X29" s="43">
        <f t="shared" si="4"/>
        <v>1</v>
      </c>
      <c r="Y29" s="34"/>
      <c r="Z29" s="34"/>
      <c r="AA29" s="34"/>
      <c r="AB29" s="34"/>
      <c r="AC29" s="34"/>
    </row>
    <row r="30" spans="1:29" ht="24.95" customHeight="1" thickBot="1" x14ac:dyDescent="0.3">
      <c r="A30" s="35">
        <v>20</v>
      </c>
      <c r="B30" s="36"/>
      <c r="C30" s="25">
        <v>320000</v>
      </c>
      <c r="D30" s="37"/>
      <c r="E30" s="38"/>
      <c r="F30" s="39"/>
      <c r="G30" s="37"/>
      <c r="H30" s="38"/>
      <c r="I30" s="39"/>
      <c r="J30" s="37"/>
      <c r="K30" s="38"/>
      <c r="L30" s="39"/>
      <c r="M30" s="37"/>
      <c r="N30" s="39"/>
      <c r="O30" s="39"/>
      <c r="P30" s="37"/>
      <c r="Q30" s="39"/>
      <c r="R30" s="40"/>
      <c r="S30" s="30">
        <f t="shared" si="5"/>
        <v>320000</v>
      </c>
      <c r="T30" s="41">
        <f t="shared" si="0"/>
        <v>1</v>
      </c>
      <c r="U30" s="42">
        <f t="shared" si="1"/>
        <v>1</v>
      </c>
      <c r="V30" s="42">
        <f t="shared" si="2"/>
        <v>1</v>
      </c>
      <c r="W30" s="42">
        <f t="shared" si="3"/>
        <v>1</v>
      </c>
      <c r="X30" s="43">
        <f t="shared" si="4"/>
        <v>1</v>
      </c>
      <c r="Y30" s="34"/>
      <c r="Z30" s="34"/>
      <c r="AA30" s="34"/>
      <c r="AB30" s="34"/>
      <c r="AC30" s="34"/>
    </row>
    <row r="31" spans="1:29" ht="24.95" customHeight="1" thickBot="1" x14ac:dyDescent="0.3">
      <c r="A31" s="23">
        <v>21</v>
      </c>
      <c r="B31" s="36"/>
      <c r="C31" s="25">
        <v>320000</v>
      </c>
      <c r="D31" s="37"/>
      <c r="E31" s="38"/>
      <c r="F31" s="39"/>
      <c r="G31" s="37"/>
      <c r="H31" s="38"/>
      <c r="I31" s="39"/>
      <c r="J31" s="37"/>
      <c r="K31" s="38"/>
      <c r="L31" s="39"/>
      <c r="M31" s="37"/>
      <c r="N31" s="39"/>
      <c r="O31" s="39"/>
      <c r="P31" s="37"/>
      <c r="Q31" s="39"/>
      <c r="R31" s="40"/>
      <c r="S31" s="30">
        <f t="shared" si="5"/>
        <v>320000</v>
      </c>
      <c r="T31" s="41">
        <f t="shared" si="0"/>
        <v>1</v>
      </c>
      <c r="U31" s="42">
        <f t="shared" si="1"/>
        <v>1</v>
      </c>
      <c r="V31" s="42">
        <f t="shared" si="2"/>
        <v>1</v>
      </c>
      <c r="W31" s="42">
        <f t="shared" si="3"/>
        <v>1</v>
      </c>
      <c r="X31" s="43">
        <f t="shared" si="4"/>
        <v>1</v>
      </c>
      <c r="Y31" s="34"/>
      <c r="Z31" s="34"/>
      <c r="AA31" s="34"/>
      <c r="AB31" s="34"/>
      <c r="AC31" s="34"/>
    </row>
    <row r="32" spans="1:29" ht="24.95" customHeight="1" thickBot="1" x14ac:dyDescent="0.3">
      <c r="A32" s="35">
        <v>22</v>
      </c>
      <c r="B32" s="36"/>
      <c r="C32" s="25">
        <v>320000</v>
      </c>
      <c r="D32" s="37"/>
      <c r="E32" s="38"/>
      <c r="F32" s="39"/>
      <c r="G32" s="37"/>
      <c r="H32" s="38"/>
      <c r="I32" s="39"/>
      <c r="J32" s="37"/>
      <c r="K32" s="38"/>
      <c r="L32" s="39"/>
      <c r="M32" s="37"/>
      <c r="N32" s="39"/>
      <c r="O32" s="39"/>
      <c r="P32" s="37"/>
      <c r="Q32" s="39"/>
      <c r="R32" s="40"/>
      <c r="S32" s="30">
        <f t="shared" si="5"/>
        <v>320000</v>
      </c>
      <c r="T32" s="41">
        <f t="shared" si="0"/>
        <v>1</v>
      </c>
      <c r="U32" s="42">
        <f t="shared" si="1"/>
        <v>1</v>
      </c>
      <c r="V32" s="42">
        <f t="shared" si="2"/>
        <v>1</v>
      </c>
      <c r="W32" s="42">
        <f t="shared" si="3"/>
        <v>1</v>
      </c>
      <c r="X32" s="43">
        <f t="shared" si="4"/>
        <v>1</v>
      </c>
      <c r="Y32" s="34"/>
      <c r="Z32" s="34"/>
      <c r="AA32" s="34"/>
      <c r="AB32" s="34"/>
      <c r="AC32" s="34"/>
    </row>
    <row r="33" spans="1:29" ht="24.95" customHeight="1" thickBot="1" x14ac:dyDescent="0.3">
      <c r="A33" s="23">
        <v>23</v>
      </c>
      <c r="B33" s="36"/>
      <c r="C33" s="25">
        <v>320000</v>
      </c>
      <c r="D33" s="37"/>
      <c r="E33" s="38"/>
      <c r="F33" s="39"/>
      <c r="G33" s="37"/>
      <c r="H33" s="38"/>
      <c r="I33" s="39"/>
      <c r="J33" s="37"/>
      <c r="K33" s="38"/>
      <c r="L33" s="39"/>
      <c r="M33" s="37"/>
      <c r="N33" s="39"/>
      <c r="O33" s="39"/>
      <c r="P33" s="37"/>
      <c r="Q33" s="39"/>
      <c r="R33" s="40"/>
      <c r="S33" s="30">
        <f t="shared" si="5"/>
        <v>320000</v>
      </c>
      <c r="T33" s="41">
        <f t="shared" si="0"/>
        <v>1</v>
      </c>
      <c r="U33" s="42">
        <f t="shared" si="1"/>
        <v>1</v>
      </c>
      <c r="V33" s="42">
        <f t="shared" si="2"/>
        <v>1</v>
      </c>
      <c r="W33" s="42">
        <f t="shared" si="3"/>
        <v>1</v>
      </c>
      <c r="X33" s="43">
        <f t="shared" si="4"/>
        <v>1</v>
      </c>
      <c r="Y33" s="34"/>
      <c r="Z33" s="34"/>
      <c r="AA33" s="34"/>
      <c r="AB33" s="34"/>
      <c r="AC33" s="34"/>
    </row>
    <row r="34" spans="1:29" ht="24.95" customHeight="1" thickBot="1" x14ac:dyDescent="0.3">
      <c r="A34" s="35">
        <v>24</v>
      </c>
      <c r="B34" s="36"/>
      <c r="C34" s="25">
        <v>320000</v>
      </c>
      <c r="D34" s="37"/>
      <c r="E34" s="38"/>
      <c r="F34" s="39"/>
      <c r="G34" s="37"/>
      <c r="H34" s="38"/>
      <c r="I34" s="39"/>
      <c r="J34" s="37"/>
      <c r="K34" s="38"/>
      <c r="L34" s="39"/>
      <c r="M34" s="37"/>
      <c r="N34" s="39"/>
      <c r="O34" s="39"/>
      <c r="P34" s="37"/>
      <c r="Q34" s="39"/>
      <c r="R34" s="40"/>
      <c r="S34" s="30">
        <f t="shared" si="5"/>
        <v>320000</v>
      </c>
      <c r="T34" s="41">
        <f t="shared" si="0"/>
        <v>1</v>
      </c>
      <c r="U34" s="42">
        <f t="shared" si="1"/>
        <v>1</v>
      </c>
      <c r="V34" s="42">
        <f t="shared" si="2"/>
        <v>1</v>
      </c>
      <c r="W34" s="42">
        <f t="shared" si="3"/>
        <v>1</v>
      </c>
      <c r="X34" s="43">
        <f t="shared" si="4"/>
        <v>1</v>
      </c>
      <c r="Y34" s="34"/>
      <c r="Z34" s="34"/>
      <c r="AA34" s="34"/>
      <c r="AB34" s="34"/>
      <c r="AC34" s="34"/>
    </row>
    <row r="35" spans="1:29" ht="24.95" customHeight="1" thickBot="1" x14ac:dyDescent="0.3">
      <c r="A35" s="23">
        <v>25</v>
      </c>
      <c r="B35" s="36"/>
      <c r="C35" s="25">
        <v>320000</v>
      </c>
      <c r="D35" s="37"/>
      <c r="E35" s="38"/>
      <c r="F35" s="39"/>
      <c r="G35" s="37"/>
      <c r="H35" s="38"/>
      <c r="I35" s="39"/>
      <c r="J35" s="37"/>
      <c r="K35" s="38"/>
      <c r="L35" s="39"/>
      <c r="M35" s="37"/>
      <c r="N35" s="39"/>
      <c r="O35" s="39"/>
      <c r="P35" s="37"/>
      <c r="Q35" s="39"/>
      <c r="R35" s="40"/>
      <c r="S35" s="30">
        <f t="shared" si="5"/>
        <v>320000</v>
      </c>
      <c r="T35" s="41">
        <f t="shared" si="0"/>
        <v>1</v>
      </c>
      <c r="U35" s="42">
        <f t="shared" si="1"/>
        <v>1</v>
      </c>
      <c r="V35" s="42">
        <f t="shared" si="2"/>
        <v>1</v>
      </c>
      <c r="W35" s="42">
        <f t="shared" si="3"/>
        <v>1</v>
      </c>
      <c r="X35" s="43">
        <f t="shared" si="4"/>
        <v>1</v>
      </c>
      <c r="Y35" s="34"/>
      <c r="Z35" s="34"/>
      <c r="AA35" s="34"/>
      <c r="AB35" s="34"/>
      <c r="AC35" s="34"/>
    </row>
    <row r="36" spans="1:29" ht="24.95" customHeight="1" thickBot="1" x14ac:dyDescent="0.3">
      <c r="A36" s="35">
        <v>26</v>
      </c>
      <c r="B36" s="36"/>
      <c r="C36" s="25">
        <v>320000</v>
      </c>
      <c r="D36" s="37"/>
      <c r="E36" s="38"/>
      <c r="F36" s="39"/>
      <c r="G36" s="37"/>
      <c r="H36" s="38"/>
      <c r="I36" s="39"/>
      <c r="J36" s="37"/>
      <c r="K36" s="38"/>
      <c r="L36" s="39"/>
      <c r="M36" s="37"/>
      <c r="N36" s="39"/>
      <c r="O36" s="39"/>
      <c r="P36" s="37"/>
      <c r="Q36" s="39"/>
      <c r="R36" s="40"/>
      <c r="S36" s="30">
        <f t="shared" si="5"/>
        <v>320000</v>
      </c>
      <c r="T36" s="41">
        <f t="shared" si="0"/>
        <v>1</v>
      </c>
      <c r="U36" s="42">
        <f t="shared" si="1"/>
        <v>1</v>
      </c>
      <c r="V36" s="42">
        <f t="shared" si="2"/>
        <v>1</v>
      </c>
      <c r="W36" s="42">
        <f t="shared" si="3"/>
        <v>1</v>
      </c>
      <c r="X36" s="43">
        <f t="shared" si="4"/>
        <v>1</v>
      </c>
      <c r="Y36" s="34"/>
      <c r="Z36" s="34"/>
      <c r="AA36" s="34"/>
      <c r="AB36" s="34"/>
      <c r="AC36" s="34"/>
    </row>
    <row r="37" spans="1:29" ht="24.95" customHeight="1" thickBot="1" x14ac:dyDescent="0.3">
      <c r="A37" s="23">
        <v>27</v>
      </c>
      <c r="B37" s="36"/>
      <c r="C37" s="25">
        <v>320000</v>
      </c>
      <c r="D37" s="37"/>
      <c r="E37" s="38"/>
      <c r="F37" s="39"/>
      <c r="G37" s="37"/>
      <c r="H37" s="38"/>
      <c r="I37" s="39"/>
      <c r="J37" s="37"/>
      <c r="K37" s="38"/>
      <c r="L37" s="39"/>
      <c r="M37" s="37"/>
      <c r="N37" s="39"/>
      <c r="O37" s="39"/>
      <c r="P37" s="37"/>
      <c r="Q37" s="39"/>
      <c r="R37" s="40"/>
      <c r="S37" s="30">
        <f t="shared" si="5"/>
        <v>320000</v>
      </c>
      <c r="T37" s="41">
        <f t="shared" si="0"/>
        <v>1</v>
      </c>
      <c r="U37" s="42">
        <f t="shared" si="1"/>
        <v>1</v>
      </c>
      <c r="V37" s="42">
        <f t="shared" si="2"/>
        <v>1</v>
      </c>
      <c r="W37" s="42">
        <f t="shared" si="3"/>
        <v>1</v>
      </c>
      <c r="X37" s="43">
        <f t="shared" si="4"/>
        <v>1</v>
      </c>
      <c r="Y37" s="34"/>
      <c r="Z37" s="34"/>
      <c r="AA37" s="34"/>
      <c r="AB37" s="34"/>
      <c r="AC37" s="34"/>
    </row>
    <row r="38" spans="1:29" ht="24.95" customHeight="1" thickBot="1" x14ac:dyDescent="0.3">
      <c r="A38" s="35">
        <v>28</v>
      </c>
      <c r="B38" s="36"/>
      <c r="C38" s="25">
        <v>320000</v>
      </c>
      <c r="D38" s="37"/>
      <c r="E38" s="38"/>
      <c r="F38" s="39"/>
      <c r="G38" s="37"/>
      <c r="H38" s="38"/>
      <c r="I38" s="39"/>
      <c r="J38" s="37"/>
      <c r="K38" s="38"/>
      <c r="L38" s="39"/>
      <c r="M38" s="37"/>
      <c r="N38" s="39"/>
      <c r="O38" s="39"/>
      <c r="P38" s="37"/>
      <c r="Q38" s="39"/>
      <c r="R38" s="40"/>
      <c r="S38" s="30">
        <f t="shared" si="5"/>
        <v>320000</v>
      </c>
      <c r="T38" s="41">
        <f>MONTH($D$11:$D$50)</f>
        <v>1</v>
      </c>
      <c r="U38" s="42">
        <f t="shared" si="1"/>
        <v>1</v>
      </c>
      <c r="V38" s="42">
        <f>MONTH($J$11:$J$50)</f>
        <v>1</v>
      </c>
      <c r="W38" s="42">
        <f>MONTH($M$11:$M$50)</f>
        <v>1</v>
      </c>
      <c r="X38" s="43">
        <f>MONTH($P$11:$P$50)</f>
        <v>1</v>
      </c>
      <c r="Y38" s="34"/>
      <c r="Z38" s="34"/>
      <c r="AA38" s="34"/>
      <c r="AB38" s="34"/>
      <c r="AC38" s="34"/>
    </row>
    <row r="39" spans="1:29" ht="24.95" customHeight="1" thickBot="1" x14ac:dyDescent="0.3">
      <c r="A39" s="23">
        <v>29</v>
      </c>
      <c r="B39" s="36"/>
      <c r="C39" s="25">
        <v>320000</v>
      </c>
      <c r="D39" s="37"/>
      <c r="E39" s="38"/>
      <c r="F39" s="39"/>
      <c r="G39" s="37"/>
      <c r="H39" s="38"/>
      <c r="I39" s="39"/>
      <c r="J39" s="37"/>
      <c r="K39" s="38"/>
      <c r="L39" s="39"/>
      <c r="M39" s="37"/>
      <c r="N39" s="39"/>
      <c r="O39" s="39"/>
      <c r="P39" s="37"/>
      <c r="Q39" s="39"/>
      <c r="R39" s="40"/>
      <c r="S39" s="30">
        <f t="shared" si="5"/>
        <v>320000</v>
      </c>
      <c r="T39" s="41">
        <f t="shared" si="0"/>
        <v>1</v>
      </c>
      <c r="U39" s="42">
        <f t="shared" si="1"/>
        <v>1</v>
      </c>
      <c r="V39" s="42">
        <f t="shared" si="2"/>
        <v>1</v>
      </c>
      <c r="W39" s="42">
        <f t="shared" si="3"/>
        <v>1</v>
      </c>
      <c r="X39" s="43">
        <f t="shared" si="4"/>
        <v>1</v>
      </c>
      <c r="Y39" s="34"/>
      <c r="Z39" s="34"/>
      <c r="AA39" s="34"/>
      <c r="AB39" s="34"/>
      <c r="AC39" s="34"/>
    </row>
    <row r="40" spans="1:29" ht="24.95" customHeight="1" thickBot="1" x14ac:dyDescent="0.3">
      <c r="A40" s="35">
        <v>30</v>
      </c>
      <c r="B40" s="36"/>
      <c r="C40" s="25">
        <v>320000</v>
      </c>
      <c r="D40" s="37"/>
      <c r="E40" s="38"/>
      <c r="F40" s="39"/>
      <c r="G40" s="37"/>
      <c r="H40" s="38"/>
      <c r="I40" s="39"/>
      <c r="J40" s="37"/>
      <c r="K40" s="38"/>
      <c r="L40" s="39"/>
      <c r="M40" s="37"/>
      <c r="N40" s="39"/>
      <c r="O40" s="39"/>
      <c r="P40" s="37"/>
      <c r="Q40" s="39"/>
      <c r="R40" s="40"/>
      <c r="S40" s="30">
        <f t="shared" si="5"/>
        <v>320000</v>
      </c>
      <c r="T40" s="41">
        <f t="shared" si="0"/>
        <v>1</v>
      </c>
      <c r="U40" s="42">
        <f t="shared" si="1"/>
        <v>1</v>
      </c>
      <c r="V40" s="42">
        <f t="shared" si="2"/>
        <v>1</v>
      </c>
      <c r="W40" s="42">
        <f t="shared" si="3"/>
        <v>1</v>
      </c>
      <c r="X40" s="43">
        <f t="shared" si="4"/>
        <v>1</v>
      </c>
      <c r="Y40" s="34"/>
      <c r="Z40" s="34"/>
      <c r="AA40" s="34"/>
      <c r="AB40" s="34"/>
      <c r="AC40" s="34"/>
    </row>
    <row r="41" spans="1:29" ht="24.95" customHeight="1" thickBot="1" x14ac:dyDescent="0.3">
      <c r="A41" s="23">
        <v>31</v>
      </c>
      <c r="B41" s="36"/>
      <c r="C41" s="25">
        <v>320000</v>
      </c>
      <c r="D41" s="37"/>
      <c r="E41" s="38"/>
      <c r="F41" s="39"/>
      <c r="G41" s="37"/>
      <c r="H41" s="38"/>
      <c r="I41" s="39"/>
      <c r="J41" s="37"/>
      <c r="K41" s="38"/>
      <c r="L41" s="39"/>
      <c r="M41" s="37"/>
      <c r="N41" s="39"/>
      <c r="O41" s="39"/>
      <c r="P41" s="37"/>
      <c r="Q41" s="39"/>
      <c r="R41" s="40"/>
      <c r="S41" s="30">
        <f t="shared" si="5"/>
        <v>320000</v>
      </c>
      <c r="T41" s="41">
        <f t="shared" si="0"/>
        <v>1</v>
      </c>
      <c r="U41" s="42">
        <f t="shared" si="1"/>
        <v>1</v>
      </c>
      <c r="V41" s="42">
        <f t="shared" si="2"/>
        <v>1</v>
      </c>
      <c r="W41" s="42">
        <f t="shared" si="3"/>
        <v>1</v>
      </c>
      <c r="X41" s="43">
        <f t="shared" si="4"/>
        <v>1</v>
      </c>
      <c r="Y41" s="34"/>
      <c r="Z41" s="34"/>
      <c r="AA41" s="34"/>
      <c r="AB41" s="34"/>
      <c r="AC41" s="34"/>
    </row>
    <row r="42" spans="1:29" ht="24.95" customHeight="1" thickBot="1" x14ac:dyDescent="0.3">
      <c r="A42" s="35">
        <v>32</v>
      </c>
      <c r="B42" s="36"/>
      <c r="C42" s="25">
        <v>320000</v>
      </c>
      <c r="D42" s="37"/>
      <c r="E42" s="38"/>
      <c r="F42" s="39"/>
      <c r="G42" s="37"/>
      <c r="H42" s="38"/>
      <c r="I42" s="39"/>
      <c r="J42" s="37"/>
      <c r="K42" s="38"/>
      <c r="L42" s="39"/>
      <c r="M42" s="37"/>
      <c r="N42" s="39"/>
      <c r="O42" s="39"/>
      <c r="P42" s="37"/>
      <c r="Q42" s="39"/>
      <c r="R42" s="40"/>
      <c r="S42" s="30">
        <f t="shared" si="5"/>
        <v>320000</v>
      </c>
      <c r="T42" s="41">
        <f t="shared" si="0"/>
        <v>1</v>
      </c>
      <c r="U42" s="42">
        <f t="shared" si="1"/>
        <v>1</v>
      </c>
      <c r="V42" s="42">
        <f t="shared" si="2"/>
        <v>1</v>
      </c>
      <c r="W42" s="42">
        <f t="shared" si="3"/>
        <v>1</v>
      </c>
      <c r="X42" s="43">
        <f t="shared" si="4"/>
        <v>1</v>
      </c>
      <c r="Y42" s="34"/>
      <c r="Z42" s="34"/>
      <c r="AA42" s="34"/>
      <c r="AB42" s="34"/>
      <c r="AC42" s="34"/>
    </row>
    <row r="43" spans="1:29" ht="24.95" customHeight="1" thickBot="1" x14ac:dyDescent="0.3">
      <c r="A43" s="23">
        <v>33</v>
      </c>
      <c r="B43" s="36"/>
      <c r="C43" s="25">
        <v>320000</v>
      </c>
      <c r="D43" s="37"/>
      <c r="E43" s="38"/>
      <c r="F43" s="39"/>
      <c r="G43" s="37"/>
      <c r="H43" s="38"/>
      <c r="I43" s="39"/>
      <c r="J43" s="37"/>
      <c r="K43" s="38"/>
      <c r="L43" s="39"/>
      <c r="M43" s="37"/>
      <c r="N43" s="39"/>
      <c r="O43" s="39"/>
      <c r="P43" s="37"/>
      <c r="Q43" s="39"/>
      <c r="R43" s="40"/>
      <c r="S43" s="30">
        <f t="shared" si="5"/>
        <v>320000</v>
      </c>
      <c r="T43" s="41">
        <f t="shared" si="0"/>
        <v>1</v>
      </c>
      <c r="U43" s="42">
        <f t="shared" si="1"/>
        <v>1</v>
      </c>
      <c r="V43" s="42">
        <f t="shared" si="2"/>
        <v>1</v>
      </c>
      <c r="W43" s="42">
        <f t="shared" si="3"/>
        <v>1</v>
      </c>
      <c r="X43" s="43">
        <f t="shared" si="4"/>
        <v>1</v>
      </c>
      <c r="Y43" s="34"/>
      <c r="Z43" s="34"/>
      <c r="AA43" s="34"/>
      <c r="AB43" s="34"/>
      <c r="AC43" s="34"/>
    </row>
    <row r="44" spans="1:29" ht="24.95" customHeight="1" thickBot="1" x14ac:dyDescent="0.3">
      <c r="A44" s="35">
        <v>34</v>
      </c>
      <c r="B44" s="36"/>
      <c r="C44" s="25">
        <v>320000</v>
      </c>
      <c r="D44" s="37"/>
      <c r="E44" s="38"/>
      <c r="F44" s="39"/>
      <c r="G44" s="37"/>
      <c r="H44" s="38"/>
      <c r="I44" s="39"/>
      <c r="J44" s="37"/>
      <c r="K44" s="38"/>
      <c r="L44" s="39"/>
      <c r="M44" s="37"/>
      <c r="N44" s="39"/>
      <c r="O44" s="39"/>
      <c r="P44" s="37"/>
      <c r="Q44" s="39"/>
      <c r="R44" s="40"/>
      <c r="S44" s="30">
        <f t="shared" si="5"/>
        <v>320000</v>
      </c>
      <c r="T44" s="41">
        <f t="shared" si="0"/>
        <v>1</v>
      </c>
      <c r="U44" s="42">
        <f t="shared" si="1"/>
        <v>1</v>
      </c>
      <c r="V44" s="42">
        <f t="shared" si="2"/>
        <v>1</v>
      </c>
      <c r="W44" s="42">
        <f t="shared" si="3"/>
        <v>1</v>
      </c>
      <c r="X44" s="43">
        <f t="shared" si="4"/>
        <v>1</v>
      </c>
      <c r="Y44" s="34"/>
      <c r="Z44" s="34"/>
      <c r="AA44" s="34"/>
      <c r="AB44" s="34"/>
      <c r="AC44" s="34"/>
    </row>
    <row r="45" spans="1:29" ht="24.95" customHeight="1" thickBot="1" x14ac:dyDescent="0.3">
      <c r="A45" s="23">
        <v>35</v>
      </c>
      <c r="B45" s="36"/>
      <c r="C45" s="25">
        <v>320000</v>
      </c>
      <c r="D45" s="37"/>
      <c r="E45" s="38"/>
      <c r="F45" s="39"/>
      <c r="G45" s="37"/>
      <c r="H45" s="38"/>
      <c r="I45" s="39"/>
      <c r="J45" s="37"/>
      <c r="K45" s="38"/>
      <c r="L45" s="39"/>
      <c r="M45" s="37"/>
      <c r="N45" s="39"/>
      <c r="O45" s="39"/>
      <c r="P45" s="37"/>
      <c r="Q45" s="39"/>
      <c r="R45" s="40"/>
      <c r="S45" s="30">
        <f t="shared" si="5"/>
        <v>320000</v>
      </c>
      <c r="T45" s="41">
        <f t="shared" si="0"/>
        <v>1</v>
      </c>
      <c r="U45" s="42">
        <f t="shared" si="1"/>
        <v>1</v>
      </c>
      <c r="V45" s="42">
        <f t="shared" si="2"/>
        <v>1</v>
      </c>
      <c r="W45" s="42">
        <f t="shared" si="3"/>
        <v>1</v>
      </c>
      <c r="X45" s="43">
        <f t="shared" si="4"/>
        <v>1</v>
      </c>
      <c r="Y45" s="34"/>
      <c r="Z45" s="34"/>
      <c r="AA45" s="34"/>
      <c r="AB45" s="34"/>
      <c r="AC45" s="34"/>
    </row>
    <row r="46" spans="1:29" ht="24.95" customHeight="1" thickBot="1" x14ac:dyDescent="0.3">
      <c r="A46" s="35">
        <v>36</v>
      </c>
      <c r="B46" s="36"/>
      <c r="C46" s="25">
        <v>320000</v>
      </c>
      <c r="D46" s="37"/>
      <c r="E46" s="38"/>
      <c r="F46" s="39"/>
      <c r="G46" s="37"/>
      <c r="H46" s="38"/>
      <c r="I46" s="39"/>
      <c r="J46" s="37"/>
      <c r="K46" s="38"/>
      <c r="L46" s="39"/>
      <c r="M46" s="37"/>
      <c r="N46" s="39"/>
      <c r="O46" s="39"/>
      <c r="P46" s="37"/>
      <c r="Q46" s="39"/>
      <c r="R46" s="40"/>
      <c r="S46" s="30">
        <f t="shared" si="5"/>
        <v>320000</v>
      </c>
      <c r="T46" s="44"/>
      <c r="U46" s="42">
        <f t="shared" si="1"/>
        <v>1</v>
      </c>
      <c r="V46" s="42">
        <f t="shared" si="2"/>
        <v>1</v>
      </c>
      <c r="W46" s="42">
        <f t="shared" si="3"/>
        <v>1</v>
      </c>
      <c r="X46" s="43">
        <f t="shared" si="4"/>
        <v>1</v>
      </c>
      <c r="Y46" s="34"/>
      <c r="Z46" s="34"/>
      <c r="AA46" s="34"/>
      <c r="AB46" s="34"/>
      <c r="AC46" s="34"/>
    </row>
    <row r="47" spans="1:29" ht="24.95" customHeight="1" thickBot="1" x14ac:dyDescent="0.3">
      <c r="A47" s="23">
        <v>37</v>
      </c>
      <c r="B47" s="36"/>
      <c r="C47" s="25">
        <v>320000</v>
      </c>
      <c r="D47" s="37"/>
      <c r="E47" s="38"/>
      <c r="F47" s="39"/>
      <c r="G47" s="37"/>
      <c r="H47" s="38"/>
      <c r="I47" s="39"/>
      <c r="J47" s="37"/>
      <c r="K47" s="38"/>
      <c r="L47" s="39"/>
      <c r="M47" s="37"/>
      <c r="N47" s="39"/>
      <c r="O47" s="39"/>
      <c r="P47" s="37"/>
      <c r="Q47" s="39"/>
      <c r="R47" s="40"/>
      <c r="S47" s="30">
        <f t="shared" si="5"/>
        <v>320000</v>
      </c>
      <c r="T47" s="41">
        <f>MONTH($D$11:$D$50)</f>
        <v>1</v>
      </c>
      <c r="U47" s="42">
        <f t="shared" si="1"/>
        <v>1</v>
      </c>
      <c r="V47" s="42">
        <f t="shared" si="2"/>
        <v>1</v>
      </c>
      <c r="W47" s="42">
        <f t="shared" si="3"/>
        <v>1</v>
      </c>
      <c r="X47" s="43">
        <f t="shared" si="4"/>
        <v>1</v>
      </c>
      <c r="Y47" s="34"/>
      <c r="Z47" s="34"/>
      <c r="AA47" s="34"/>
      <c r="AB47" s="34"/>
      <c r="AC47" s="34"/>
    </row>
    <row r="48" spans="1:29" ht="24.95" customHeight="1" thickBot="1" x14ac:dyDescent="0.3">
      <c r="A48" s="35">
        <v>38</v>
      </c>
      <c r="B48" s="36"/>
      <c r="C48" s="25">
        <v>320000</v>
      </c>
      <c r="D48" s="37"/>
      <c r="E48" s="38"/>
      <c r="F48" s="39"/>
      <c r="G48" s="37"/>
      <c r="H48" s="38"/>
      <c r="I48" s="39"/>
      <c r="J48" s="37"/>
      <c r="K48" s="38"/>
      <c r="L48" s="39"/>
      <c r="M48" s="37"/>
      <c r="N48" s="39"/>
      <c r="O48" s="39"/>
      <c r="P48" s="37"/>
      <c r="Q48" s="39"/>
      <c r="R48" s="40"/>
      <c r="S48" s="30">
        <f t="shared" si="5"/>
        <v>320000</v>
      </c>
      <c r="T48" s="41">
        <f>MONTH($D$11:$D$50)</f>
        <v>1</v>
      </c>
      <c r="U48" s="42">
        <f t="shared" si="1"/>
        <v>1</v>
      </c>
      <c r="V48" s="42">
        <f t="shared" si="2"/>
        <v>1</v>
      </c>
      <c r="W48" s="42">
        <f t="shared" si="3"/>
        <v>1</v>
      </c>
      <c r="X48" s="43">
        <f t="shared" si="4"/>
        <v>1</v>
      </c>
      <c r="Y48" s="34"/>
      <c r="Z48" s="34"/>
      <c r="AA48" s="34"/>
      <c r="AB48" s="34"/>
      <c r="AC48" s="34"/>
    </row>
    <row r="49" spans="1:29" ht="24.95" customHeight="1" thickBot="1" x14ac:dyDescent="0.3">
      <c r="A49" s="23"/>
      <c r="B49" s="45"/>
      <c r="C49" s="25">
        <v>320000</v>
      </c>
      <c r="D49" s="46"/>
      <c r="E49" s="47"/>
      <c r="F49" s="48"/>
      <c r="G49" s="46"/>
      <c r="H49" s="47"/>
      <c r="I49" s="48"/>
      <c r="J49" s="46"/>
      <c r="K49" s="47"/>
      <c r="L49" s="48"/>
      <c r="M49" s="46"/>
      <c r="N49" s="48"/>
      <c r="O49" s="48"/>
      <c r="P49" s="46"/>
      <c r="Q49" s="48"/>
      <c r="R49" s="49"/>
      <c r="S49" s="30">
        <f t="shared" si="5"/>
        <v>320000</v>
      </c>
      <c r="T49" s="42">
        <f>MONTH($D$11:$D$50)</f>
        <v>1</v>
      </c>
      <c r="U49" s="42">
        <f t="shared" si="1"/>
        <v>1</v>
      </c>
      <c r="V49" s="42">
        <f>MONTH($J$11:$J$50)</f>
        <v>1</v>
      </c>
      <c r="W49" s="42">
        <f>MONTH($M$11:$M$50)</f>
        <v>1</v>
      </c>
      <c r="X49" s="43">
        <f>MONTH($P$11:$P$50)</f>
        <v>1</v>
      </c>
      <c r="Y49" s="34"/>
      <c r="Z49" s="34"/>
      <c r="AA49" s="34"/>
      <c r="AB49" s="34"/>
      <c r="AC49" s="34"/>
    </row>
    <row r="50" spans="1:29" ht="24.95" customHeight="1" thickBot="1" x14ac:dyDescent="0.3">
      <c r="A50" s="23">
        <v>39</v>
      </c>
      <c r="B50" s="45"/>
      <c r="C50" s="25">
        <v>320000</v>
      </c>
      <c r="D50" s="46"/>
      <c r="E50" s="47"/>
      <c r="F50" s="48"/>
      <c r="G50" s="46"/>
      <c r="H50" s="47"/>
      <c r="I50" s="48"/>
      <c r="J50" s="46"/>
      <c r="K50" s="47"/>
      <c r="L50" s="48"/>
      <c r="M50" s="46"/>
      <c r="N50" s="48"/>
      <c r="O50" s="48"/>
      <c r="P50" s="46"/>
      <c r="Q50" s="48"/>
      <c r="R50" s="49"/>
      <c r="S50" s="30">
        <f t="shared" si="5"/>
        <v>320000</v>
      </c>
      <c r="T50" s="41">
        <f>MONTH($D$11:$D$50)</f>
        <v>1</v>
      </c>
      <c r="U50" s="42">
        <f t="shared" si="1"/>
        <v>1</v>
      </c>
      <c r="V50" s="42">
        <f t="shared" si="2"/>
        <v>1</v>
      </c>
      <c r="W50" s="42">
        <f t="shared" si="3"/>
        <v>1</v>
      </c>
      <c r="X50" s="43">
        <f t="shared" si="4"/>
        <v>1</v>
      </c>
      <c r="Y50" s="34"/>
      <c r="Z50" s="34"/>
      <c r="AA50" s="34"/>
      <c r="AB50" s="34"/>
      <c r="AC50" s="34"/>
    </row>
    <row r="51" spans="1:29" ht="24.95" customHeight="1" thickBot="1" x14ac:dyDescent="0.3">
      <c r="A51" s="97" t="s">
        <v>27</v>
      </c>
      <c r="B51" s="98"/>
      <c r="C51" s="50">
        <f>SUM($C$11:$C$50)</f>
        <v>12800000</v>
      </c>
      <c r="D51" s="51"/>
      <c r="E51" s="52"/>
      <c r="F51" s="53">
        <f>SUM($F$11:$F$50)</f>
        <v>0</v>
      </c>
      <c r="G51" s="54"/>
      <c r="H51" s="52"/>
      <c r="I51" s="53">
        <f>SUM($I$11:$I$50)</f>
        <v>0</v>
      </c>
      <c r="J51" s="54"/>
      <c r="K51" s="52"/>
      <c r="L51" s="53">
        <f>SUM($L$11:$L$50)</f>
        <v>0</v>
      </c>
      <c r="M51" s="54"/>
      <c r="N51" s="55"/>
      <c r="O51" s="53">
        <f>SUM($O$11:$O$50)</f>
        <v>0</v>
      </c>
      <c r="P51" s="55"/>
      <c r="Q51" s="55"/>
      <c r="R51" s="56">
        <f>SUM($R$11:$R$50)</f>
        <v>0</v>
      </c>
      <c r="S51" s="57">
        <f>SUM($S$11:$S$50)</f>
        <v>12800000</v>
      </c>
      <c r="T51" s="58"/>
      <c r="U51" s="59"/>
      <c r="V51" s="59"/>
      <c r="W51" s="59"/>
      <c r="X51" s="60"/>
    </row>
    <row r="52" spans="1:29" ht="24.95" customHeight="1" x14ac:dyDescent="0.25">
      <c r="A52" s="61"/>
      <c r="B52" s="61"/>
      <c r="C52" s="62"/>
      <c r="D52" s="63"/>
      <c r="E52" s="64"/>
      <c r="F52" s="65"/>
      <c r="G52" s="66"/>
      <c r="H52" s="64"/>
      <c r="I52" s="65"/>
      <c r="J52" s="66"/>
      <c r="K52" s="64"/>
      <c r="L52" s="65"/>
      <c r="M52" s="66"/>
      <c r="N52" s="65"/>
      <c r="O52" s="65"/>
      <c r="P52" s="65"/>
      <c r="Q52" s="65"/>
      <c r="R52" s="65"/>
      <c r="S52" s="65"/>
      <c r="T52" s="2"/>
      <c r="U52" s="2"/>
      <c r="V52" s="2"/>
      <c r="W52" s="2"/>
      <c r="X52" s="2"/>
    </row>
    <row r="54" spans="1:29" ht="35.25" customHeight="1" thickBot="1" x14ac:dyDescent="0.3">
      <c r="B54" s="67" t="s">
        <v>28</v>
      </c>
      <c r="C54" s="68" t="s">
        <v>29</v>
      </c>
      <c r="D54" s="68" t="s">
        <v>30</v>
      </c>
      <c r="E54" s="68" t="s">
        <v>31</v>
      </c>
      <c r="F54" s="68" t="s">
        <v>32</v>
      </c>
      <c r="G54" s="68" t="s">
        <v>33</v>
      </c>
      <c r="H54" s="68" t="s">
        <v>34</v>
      </c>
      <c r="I54" s="68" t="s">
        <v>35</v>
      </c>
      <c r="J54" s="68" t="s">
        <v>36</v>
      </c>
      <c r="K54" s="68" t="s">
        <v>37</v>
      </c>
      <c r="L54" s="68" t="s">
        <v>38</v>
      </c>
      <c r="M54" s="68" t="s">
        <v>39</v>
      </c>
      <c r="N54" s="68" t="s">
        <v>40</v>
      </c>
      <c r="P54" s="69"/>
      <c r="Q54" s="69"/>
      <c r="R54" s="69"/>
    </row>
    <row r="55" spans="1:29" ht="20.100000000000001" customHeight="1" thickBot="1" x14ac:dyDescent="0.3">
      <c r="B55" s="70" t="s">
        <v>41</v>
      </c>
      <c r="C55" s="71">
        <f>SUMIF($T$11:$T$50,1,$F$11:$F$50)</f>
        <v>0</v>
      </c>
      <c r="D55" s="71">
        <f>SUMIF($T$11:$T$50,2,$F$11:$F$50)</f>
        <v>0</v>
      </c>
      <c r="E55" s="71">
        <f>SUMIF($T$11:$T$50,3,$F$11:$F$50)</f>
        <v>0</v>
      </c>
      <c r="F55" s="71">
        <f>SUMIF($T$11:$T$50,4,$F$11:$F$50)</f>
        <v>0</v>
      </c>
      <c r="G55" s="71">
        <f>SUMIF($T$11:$T$50,5,$F$11:$F$50)</f>
        <v>0</v>
      </c>
      <c r="H55" s="71">
        <f>SUMIF($T$11:$T$50,6,$F$11:$F$50)</f>
        <v>0</v>
      </c>
      <c r="I55" s="71">
        <f>SUMIF($T$11:$T$50,7,$F$11:$F$50)</f>
        <v>0</v>
      </c>
      <c r="J55" s="71">
        <f>SUMIF($T$11:$T$50,8,$F$11:$F$50)</f>
        <v>0</v>
      </c>
      <c r="K55" s="71">
        <f>SUMIF($T$11:$T$50,9,$F$11:$F$50)</f>
        <v>0</v>
      </c>
      <c r="L55" s="71">
        <f>SUMIF($T$11:$T$50,10,$F$11:$F$50)</f>
        <v>0</v>
      </c>
      <c r="M55" s="71">
        <f>SUMIF($T$11:$T$50,11,$F$11:$F$50)</f>
        <v>0</v>
      </c>
      <c r="N55" s="72">
        <f>SUMIF($T$11:$T$50,12,$F$11:$F$50)</f>
        <v>0</v>
      </c>
      <c r="P55" s="73"/>
      <c r="Q55" s="74"/>
      <c r="R55" s="74"/>
    </row>
    <row r="56" spans="1:29" ht="20.100000000000001" customHeight="1" thickBot="1" x14ac:dyDescent="0.3">
      <c r="B56" s="70" t="s">
        <v>42</v>
      </c>
      <c r="C56" s="71">
        <f>SUMIF($U$11:$U$50,1,$I$11:$I$50)</f>
        <v>0</v>
      </c>
      <c r="D56" s="71">
        <f>SUMIF($U$11:$U$50,2,$I$11:$I$50)</f>
        <v>0</v>
      </c>
      <c r="E56" s="71">
        <f>SUMIF($U$11:$U$50,3,$I$11:$I$50)</f>
        <v>0</v>
      </c>
      <c r="F56" s="71">
        <f>SUMIF($U$11:$U$50,4,$I$11:$I$50)</f>
        <v>0</v>
      </c>
      <c r="G56" s="71">
        <f>SUMIF($U$11:$U$50,5,$I$11:$I$50)</f>
        <v>0</v>
      </c>
      <c r="H56" s="71">
        <f>SUMIF($U$11:$U$50,6,$I$11:$I$50)</f>
        <v>0</v>
      </c>
      <c r="I56" s="71">
        <f>SUMIF($U$11:$U$50,7,$I$11:$I$50)</f>
        <v>0</v>
      </c>
      <c r="J56" s="71">
        <f>SUMIF($U$11:$U$50,8,$I$11:$I$50)</f>
        <v>0</v>
      </c>
      <c r="K56" s="71">
        <f>SUMIF($U$11:$U$50,9,$I$11:$I$50)</f>
        <v>0</v>
      </c>
      <c r="L56" s="71">
        <f>SUMIF($U$11:$U$50,10,$I$11:$I$50)</f>
        <v>0</v>
      </c>
      <c r="M56" s="71">
        <f>SUMIF($U$11:$U$50,11,$I$11:$I$50)</f>
        <v>0</v>
      </c>
      <c r="N56" s="72">
        <f>SUMIF($U$11:$U$50,12,$I$11:$I$50)</f>
        <v>0</v>
      </c>
    </row>
    <row r="57" spans="1:29" ht="20.100000000000001" customHeight="1" thickBot="1" x14ac:dyDescent="0.3">
      <c r="B57" s="70" t="s">
        <v>43</v>
      </c>
      <c r="C57" s="71">
        <f>SUMIF($V$11:$V$50,1,$L$11:$L$50)</f>
        <v>0</v>
      </c>
      <c r="D57" s="71">
        <f>SUMIF($V$11:$V$50,2,$L$11:$L$50)</f>
        <v>0</v>
      </c>
      <c r="E57" s="71">
        <f>SUMIF($V$11:$V$50,3,$L$11:$L$50)</f>
        <v>0</v>
      </c>
      <c r="F57" s="71">
        <f>SUMIF($V$11:$V$50,4,$L$11:$L$50)</f>
        <v>0</v>
      </c>
      <c r="G57" s="71">
        <f>SUMIF($V$11:$V$50,5,$L$11:$L$50)</f>
        <v>0</v>
      </c>
      <c r="H57" s="71">
        <f>SUMIF($V$11:$V$50,6,$L$11:$L$50)</f>
        <v>0</v>
      </c>
      <c r="I57" s="71">
        <f>SUMIF($V$11:$V$50,7,$L$11:$L$50)</f>
        <v>0</v>
      </c>
      <c r="J57" s="71">
        <f>SUMIF($V$11:$V$50,8,$L$11:$L$50)</f>
        <v>0</v>
      </c>
      <c r="K57" s="71">
        <f>SUMIF($V$11:$V$50,9,$L$11:$L$50)</f>
        <v>0</v>
      </c>
      <c r="L57" s="71">
        <f>SUMIF($V$11:$V$50,10,$L$11:$L$50)</f>
        <v>0</v>
      </c>
      <c r="M57" s="71">
        <f>SUMIF($V$11:$V$50,11,$L$11:$L$50)</f>
        <v>0</v>
      </c>
      <c r="N57" s="72">
        <f>SUMIF($V$11:$V$50,12,$L$11:$L$50)</f>
        <v>0</v>
      </c>
    </row>
    <row r="58" spans="1:29" ht="20.100000000000001" customHeight="1" thickBot="1" x14ac:dyDescent="0.3">
      <c r="B58" s="70" t="s">
        <v>44</v>
      </c>
      <c r="C58" s="71">
        <f>SUMIF($W$11:$W$50,1,$O$11:$O$50)</f>
        <v>0</v>
      </c>
      <c r="D58" s="71">
        <f>SUMIF($W$11:$W$50,2,$O$11:$O$50)</f>
        <v>0</v>
      </c>
      <c r="E58" s="71">
        <f>SUMIF($W$11:$W$50,3,$O$11:$O$50)</f>
        <v>0</v>
      </c>
      <c r="F58" s="71">
        <f>SUMIF($W$11:$W$50,4,$O$11:$O$50)</f>
        <v>0</v>
      </c>
      <c r="G58" s="71">
        <f>SUMIF($W$11:$W$50,5,$O$11:$O$50)</f>
        <v>0</v>
      </c>
      <c r="H58" s="71">
        <f>SUMIF($W$11:$W$50,6,$O$11:$O$50)</f>
        <v>0</v>
      </c>
      <c r="I58" s="71">
        <f>SUMIF($W$11:$W$50,7,$O$11:$O$50)</f>
        <v>0</v>
      </c>
      <c r="J58" s="71">
        <f>SUMIF($W$11:$W$50,8,$O$11:$O$50)</f>
        <v>0</v>
      </c>
      <c r="K58" s="71">
        <f>SUMIF($W$11:$W$50,9,$O$11:$O$50)</f>
        <v>0</v>
      </c>
      <c r="L58" s="71">
        <f>SUMIF($W$11:$W$50,10,$O$11:$O$50)</f>
        <v>0</v>
      </c>
      <c r="M58" s="71">
        <f>SUMIF($W$11:$W$50,11,$O$11:$O$50)</f>
        <v>0</v>
      </c>
      <c r="N58" s="72">
        <f>SUMIF($W$11:$W$50,12,$O$11:$O$50)</f>
        <v>0</v>
      </c>
    </row>
    <row r="59" spans="1:29" ht="20.100000000000001" customHeight="1" thickBot="1" x14ac:dyDescent="0.3">
      <c r="B59" s="70" t="s">
        <v>45</v>
      </c>
      <c r="C59" s="71">
        <f>SUMIF($X$11:$X$50,1,$R$11:$R$50)</f>
        <v>0</v>
      </c>
      <c r="D59" s="71">
        <f>SUMIF($X$11:$X$50,2,$R$11:$R$50)</f>
        <v>0</v>
      </c>
      <c r="E59" s="71">
        <f>SUMIF($X$11:$X$50,3,$R$11:$R$50)</f>
        <v>0</v>
      </c>
      <c r="F59" s="71">
        <f>SUMIF($X$11:$X$50,4,$R$11:$R$50)</f>
        <v>0</v>
      </c>
      <c r="G59" s="71">
        <f>SUMIF($X$11:$X$50,5,$R$11:$R$50)</f>
        <v>0</v>
      </c>
      <c r="H59" s="71">
        <f>SUMIF($X$11:$X$50,6,$R$11:$R$50)</f>
        <v>0</v>
      </c>
      <c r="I59" s="71">
        <f>SUMIF($X$11:$X$50,7,$R$11:$R$50)</f>
        <v>0</v>
      </c>
      <c r="J59" s="71">
        <f>SUMIF($X$11:$X$50,8,$R$11:$R$50)</f>
        <v>0</v>
      </c>
      <c r="K59" s="71">
        <f>SUMIF($X$11:$X$50,9,$R$11:$R$50)</f>
        <v>0</v>
      </c>
      <c r="L59" s="71">
        <f>SUMIF($X$11:$X$50,10,$R$11:$R$50)</f>
        <v>0</v>
      </c>
      <c r="M59" s="71">
        <f>SUMIF($X$11:$X$50,11,$R$11:$R$50)</f>
        <v>0</v>
      </c>
      <c r="N59" s="72">
        <f>SUMIF($X$11:$X$50,12,$R$11:$R$50)</f>
        <v>0</v>
      </c>
    </row>
    <row r="60" spans="1:29" ht="20.100000000000001" customHeight="1" x14ac:dyDescent="0.25">
      <c r="B60" s="75" t="s">
        <v>46</v>
      </c>
      <c r="C60" s="76">
        <f t="shared" ref="C60:N60" si="6">SUM(C55:C59)</f>
        <v>0</v>
      </c>
      <c r="D60" s="76">
        <f t="shared" si="6"/>
        <v>0</v>
      </c>
      <c r="E60" s="76">
        <f t="shared" si="6"/>
        <v>0</v>
      </c>
      <c r="F60" s="76">
        <f t="shared" si="6"/>
        <v>0</v>
      </c>
      <c r="G60" s="76">
        <f t="shared" si="6"/>
        <v>0</v>
      </c>
      <c r="H60" s="76">
        <f t="shared" si="6"/>
        <v>0</v>
      </c>
      <c r="I60" s="76">
        <f t="shared" si="6"/>
        <v>0</v>
      </c>
      <c r="J60" s="76">
        <f t="shared" si="6"/>
        <v>0</v>
      </c>
      <c r="K60" s="76">
        <f t="shared" si="6"/>
        <v>0</v>
      </c>
      <c r="L60" s="76">
        <f t="shared" si="6"/>
        <v>0</v>
      </c>
      <c r="M60" s="76">
        <f t="shared" si="6"/>
        <v>0</v>
      </c>
      <c r="N60" s="77">
        <f t="shared" si="6"/>
        <v>0</v>
      </c>
    </row>
    <row r="61" spans="1:29" ht="20.100000000000001" customHeight="1" x14ac:dyDescent="0.25">
      <c r="B61" s="78"/>
      <c r="C61" s="73"/>
      <c r="D61" s="73"/>
      <c r="E61" s="73"/>
      <c r="F61" s="73"/>
      <c r="G61" s="79"/>
      <c r="H61" s="73"/>
      <c r="I61" s="73"/>
      <c r="J61" s="73"/>
      <c r="K61" s="73"/>
      <c r="L61" s="73"/>
      <c r="M61" s="79"/>
      <c r="N61" s="73"/>
    </row>
    <row r="62" spans="1:29" ht="20.100000000000001" customHeight="1" x14ac:dyDescent="0.25">
      <c r="B62" s="78"/>
      <c r="C62" s="73"/>
      <c r="D62" s="99" t="s">
        <v>47</v>
      </c>
      <c r="E62" s="99"/>
      <c r="F62" s="99"/>
      <c r="G62" s="99"/>
      <c r="H62" s="99"/>
      <c r="I62" s="99"/>
      <c r="J62" s="99"/>
      <c r="K62" s="99"/>
      <c r="L62" s="99"/>
      <c r="M62" s="99"/>
      <c r="N62" s="73"/>
    </row>
    <row r="63" spans="1:29" ht="13.5" thickBot="1" x14ac:dyDescent="0.25"/>
    <row r="64" spans="1:29" ht="28.5" customHeight="1" thickBot="1" x14ac:dyDescent="0.25">
      <c r="B64" s="81" t="s">
        <v>48</v>
      </c>
      <c r="C64" s="82" t="s">
        <v>29</v>
      </c>
      <c r="D64" s="82" t="s">
        <v>30</v>
      </c>
      <c r="E64" s="82" t="s">
        <v>31</v>
      </c>
      <c r="F64" s="82" t="s">
        <v>32</v>
      </c>
      <c r="G64" s="82" t="s">
        <v>33</v>
      </c>
      <c r="H64" s="82" t="s">
        <v>34</v>
      </c>
      <c r="I64" s="82" t="s">
        <v>35</v>
      </c>
      <c r="J64" s="82" t="s">
        <v>36</v>
      </c>
      <c r="K64" s="82" t="s">
        <v>37</v>
      </c>
      <c r="L64" s="82" t="s">
        <v>38</v>
      </c>
      <c r="M64" s="82" t="s">
        <v>39</v>
      </c>
      <c r="N64" s="82" t="s">
        <v>40</v>
      </c>
    </row>
    <row r="65" spans="2:14" ht="19.5" customHeight="1" x14ac:dyDescent="0.25">
      <c r="B65" s="83">
        <v>1</v>
      </c>
      <c r="C65" s="84">
        <f>SUMIF($D$11:$D$50:$G$11:$G$50:$J$11:$J$50:$M$11:$M$50:$P$11:$P$50,[1]CODE!$M4,$F$11:$F$50:$I$11:$I$50:$L$11:$L$50:$O$11:$O$50:$R$11:$R$50)</f>
        <v>0</v>
      </c>
      <c r="D65" s="84">
        <f>SUMIF($D$11:$D$50:$G$11:$G$50:$J$11:$J$50:$M$11:$M$50:$P$11:$P$50,[1]CODE!$N4,$F$11:$F$50:$I$11:$I$50:$L$11:$L$50:$O$11:$O$50:$R$11:$R$50)</f>
        <v>0</v>
      </c>
      <c r="E65" s="84">
        <f>SUMIF($D$11:$D$50:$G$11:$G$50:$J$11:$J$50:$M$11:$M$50:$P$11:$P$50,[1]CODE!$O4,$F$11:$F$50:$I$11:$I$50:$L$11:$L$50:$O$11:$O$50:$R$11:$R$50)</f>
        <v>0</v>
      </c>
      <c r="F65" s="84">
        <f>SUMIF($D$11:$D$50:$G$11:$G$50:$J$11:$J$50:$M$11:$M$50:$P$11:$P$50,[1]CODE!$P4,$F$11:$F$50:$I$11:$I$50:$L$11:$L$50:$O$11:$O$50:$R$11:$R$50)</f>
        <v>0</v>
      </c>
      <c r="G65" s="84">
        <f>SUMIF($D$11:$D$50:$G$11:$G$50:$J$11:$J$50:$M$11:$M$50:$P$11:$P$50,[1]CODE!$Q4,$F$11:$F$50:$I$11:$I$50:$L$11:$L$50:$O$11:$O$50:$R$11:$R$50)</f>
        <v>0</v>
      </c>
      <c r="H65" s="84">
        <f>SUMIF($D$11:$D$50:$G$11:$G$50:$J$11:$J$50:$M$11:$M$50:$P$11:$P$50,[1]CODE!$R4,$F$11:$F$50:$I$11:$I$50:$L$11:$L$50:$O$11:$O$50:$R$11:$R$50)</f>
        <v>0</v>
      </c>
      <c r="I65" s="84">
        <f>SUMIF($D$11:$D$50:$G$11:$G$50:$J$11:$J$50:$M$11:$M$50:$P$11:$P$50,[1]CODE!$S4,$F$11:$F$50:$I$11:$I$50:$L$11:$L$50:$O$11:$O$50:$R$11:$R$50)</f>
        <v>0</v>
      </c>
      <c r="J65" s="84">
        <f>SUMIF($D$11:$D$50:$G$11:$G$50:$J$11:$J$50:$M$11:$M$50:$P$11:$P$50,[1]CODE!$H4,$F$11:$F$50:$I$11:$I$50:$L$11:$L$50:$O$11:$O$50:$R$11:$R$50)</f>
        <v>0</v>
      </c>
      <c r="K65" s="84">
        <f>SUMIF($D$11:$D$50:$G$11:$G$50:$J$11:$J$50:$M$11:$M$50:$P$11:$P$50,[1]CODE!$I4,$F$11:$F$50:$I$11:$I$50:$L$11:$L$50:$O$11:$O$50:$R$11:$R$50)</f>
        <v>0</v>
      </c>
      <c r="L65" s="84">
        <f>SUMIF($D$11:$D$50:$G$11:$G$50:$J$11:$J$50:$M$11:$M$50:$P$11:$P$50,[1]CODE!$J4,$F$11:$F$50:$I$11:$I$50:$L$11:$L$50:$O$11:$O$50:$R$11:$R$50)</f>
        <v>0</v>
      </c>
      <c r="M65" s="84">
        <f>SUMIF($D$11:$D$50:$G$11:$G$50:$J$11:$J$50:$M$11:$M$50:$P$11:$P$50,[1]CODE!$K4,$F$11:$F$50:$I$11:$I$50:$L$11:$L$50:$O$11:$O$50:$R$11:$R$50)</f>
        <v>0</v>
      </c>
      <c r="N65" s="84">
        <f>SUMIF($D$11:$D$50:$G$11:$G$50:$J$11:$J$50:$M$11:$M$50:$P$11:$P$50,[1]CODE!$L4,$F$11:$F$50:$I$11:$I$50:$L$11:$L$50:$O$11:$O$50:$R$11:$R$50)</f>
        <v>0</v>
      </c>
    </row>
    <row r="66" spans="2:14" ht="21.75" customHeight="1" x14ac:dyDescent="0.25">
      <c r="B66" s="83">
        <v>2</v>
      </c>
      <c r="C66" s="84">
        <f>SUMIF($D$11:$D$50:$G$11:$G$50:$J$11:$J$50:$M$11:$M$50:$P$11:$P$50,[1]CODE!$M5,$F$11:$F$50:$I$11:$I$50:$L$11:$L$50:$O$11:$O$50:$R$11:$R$50)</f>
        <v>0</v>
      </c>
      <c r="D66" s="84">
        <f>SUMIF($D$11:$D$50:$G$11:$G$50:$J$11:$J$50:$M$11:$M$50:$P$11:$P$50,[1]CODE!$N5,$F$11:$F$50:$I$11:$I$50:$L$11:$L$50:$O$11:$O$50:$R$11:$R$50)</f>
        <v>0</v>
      </c>
      <c r="E66" s="84">
        <f>SUMIF($D$11:$D$50:$G$11:$G$50:$J$11:$J$50:$M$11:$M$50:$P$11:$P$50,[1]CODE!$O5,$F$11:$F$50:$I$11:$I$50:$L$11:$L$50:$O$11:$O$50:$R$11:$R$50)</f>
        <v>0</v>
      </c>
      <c r="F66" s="84">
        <f>SUMIF($D$11:$D$50:$G$11:$G$50:$J$11:$J$50:$M$11:$M$50:$P$11:$P$50,[1]CODE!$P5,$F$11:$F$50:$I$11:$I$50:$L$11:$L$50:$O$11:$O$50:$R$11:$R$50)</f>
        <v>0</v>
      </c>
      <c r="G66" s="84">
        <f>SUMIF($D$11:$D$50:$G$11:$G$50:$J$11:$J$50:$M$11:$M$50:$P$11:$P$50,[1]CODE!$Q5,$F$11:$F$50:$I$11:$I$50:$L$11:$L$50:$O$11:$O$50:$R$11:$R$50)</f>
        <v>0</v>
      </c>
      <c r="H66" s="84">
        <f>SUMIF($D$11:$D$50:$G$11:$G$50:$J$11:$J$50:$M$11:$M$50:$P$11:$P$50,[1]CODE!$R5,$F$11:$F$50:$I$11:$I$50:$L$11:$L$50:$O$11:$O$50:$R$11:$R$50)</f>
        <v>0</v>
      </c>
      <c r="I66" s="84">
        <f>SUMIF($D$11:$D$50:$G$11:$G$50:$J$11:$J$50:$M$11:$M$50:$P$11:$P$50,[1]CODE!$S5,$F$11:$F$50:$I$11:$I$50:$L$11:$L$50:$O$11:$O$50:$R$11:$R$50)</f>
        <v>0</v>
      </c>
      <c r="J66" s="84">
        <f>SUMIF($D$11:$D$50:$G$11:$G$50:$J$11:$J$50:$M$11:$M$50:$P$11:$P$50,[1]CODE!$H5,$F$11:$F$50:$I$11:$I$50:$L$11:$L$50:$O$11:$O$50:$R$11:$R$50)</f>
        <v>0</v>
      </c>
      <c r="K66" s="84">
        <f>SUMIF($D$11:$D$50:$G$11:$G$50:$J$11:$J$50:$M$11:$M$50:$P$11:$P$50,[1]CODE!$I5,$F$11:$F$50:$I$11:$I$50:$L$11:$L$50:$O$11:$O$50:$R$11:$R$50)</f>
        <v>0</v>
      </c>
      <c r="L66" s="84">
        <f>SUMIF($D$11:$D$50:$G$11:$G$50:$J$11:$J$50:$M$11:$M$50:$P$11:$P$50,[1]CODE!$J5,$F$11:$F$50:$I$11:$I$50:$L$11:$L$50:$O$11:$O$50:$R$11:$R$50)</f>
        <v>0</v>
      </c>
      <c r="M66" s="84">
        <f>SUMIF($D$11:$D$50:$G$11:$G$50:$J$11:$J$50:$M$11:$M$50:$P$11:$P$50,[1]CODE!$K5,$F$11:$F$50:$I$11:$I$50:$L$11:$L$50:$O$11:$O$50:$R$11:$R$50)</f>
        <v>0</v>
      </c>
      <c r="N66" s="84">
        <f>SUMIF($D$11:$D$50:$G$11:$G$50:$J$11:$J$50:$M$11:$M$50:$P$11:$P$50,[1]CODE!$L5,$F$11:$F$50:$I$11:$I$50:$L$11:$L$50:$O$11:$O$50:$R$11:$R$50)</f>
        <v>0</v>
      </c>
    </row>
    <row r="67" spans="2:14" ht="20.25" customHeight="1" x14ac:dyDescent="0.25">
      <c r="B67" s="83">
        <v>3</v>
      </c>
      <c r="C67" s="84">
        <f>SUMIF($D$11:$D$50:$G$11:$G$50:$J$11:$J$50:$M$11:$M$50:$P$11:$P$50,[1]CODE!$M6,$F$11:$F$50:$I$11:$I$50:$L$11:$L$50:$O$11:$O$50:$R$11:$R$50)</f>
        <v>0</v>
      </c>
      <c r="D67" s="84">
        <f>SUMIF($D$11:$D$50:$G$11:$G$50:$J$11:$J$50:$M$11:$M$50:$P$11:$P$50,[1]CODE!$N6,$F$11:$F$50:$I$11:$I$50:$L$11:$L$50:$O$11:$O$50:$R$11:$R$50)</f>
        <v>0</v>
      </c>
      <c r="E67" s="84">
        <f>SUMIF($D$11:$D$50:$G$11:$G$50:$J$11:$J$50:$M$11:$M$50:$P$11:$P$50,[1]CODE!$O6,$F$11:$F$50:$I$11:$I$50:$L$11:$L$50:$O$11:$O$50:$R$11:$R$50)</f>
        <v>0</v>
      </c>
      <c r="F67" s="84">
        <f>SUMIF($D$11:$D$50:$G$11:$G$50:$J$11:$J$50:$M$11:$M$50:$P$11:$P$50,[1]CODE!$P6,$F$11:$F$50:$I$11:$I$50:$L$11:$L$50:$O$11:$O$50:$R$11:$R$50)</f>
        <v>0</v>
      </c>
      <c r="G67" s="84">
        <f>SUMIF($D$11:$D$50:$G$11:$G$50:$J$11:$J$50:$M$11:$M$50:$P$11:$P$50,[1]CODE!$Q6,$F$11:$F$50:$I$11:$I$50:$L$11:$L$50:$O$11:$O$50:$R$11:$R$50)</f>
        <v>0</v>
      </c>
      <c r="H67" s="84">
        <f>SUMIF($D$11:$D$50:$G$11:$G$50:$J$11:$J$50:$M$11:$M$50:$P$11:$P$50,[1]CODE!$R6,$F$11:$F$50:$I$11:$I$50:$L$11:$L$50:$O$11:$O$50:$R$11:$R$50)</f>
        <v>0</v>
      </c>
      <c r="I67" s="84">
        <f>SUMIF($D$11:$D$50:$G$11:$G$50:$J$11:$J$50:$M$11:$M$50:$P$11:$P$50,[1]CODE!$S6,$F$11:$F$50:$I$11:$I$50:$L$11:$L$50:$O$11:$O$50:$R$11:$R$50)</f>
        <v>0</v>
      </c>
      <c r="J67" s="84">
        <f>SUMIF($D$11:$D$50:$G$11:$G$50:$J$11:$J$50:$M$11:$M$50:$P$11:$P$50,[1]CODE!$H6,$F$11:$F$50:$I$11:$I$50:$L$11:$L$50:$O$11:$O$50:$R$11:$R$50)</f>
        <v>0</v>
      </c>
      <c r="K67" s="84">
        <f>SUMIF($D$11:$D$50:$G$11:$G$50:$J$11:$J$50:$M$11:$M$50:$P$11:$P$50,[1]CODE!$I6,$F$11:$F$50:$I$11:$I$50:$L$11:$L$50:$O$11:$O$50:$R$11:$R$50)</f>
        <v>0</v>
      </c>
      <c r="L67" s="84">
        <f>SUMIF($D$11:$D$50:$G$11:$G$50:$J$11:$J$50:$M$11:$M$50:$P$11:$P$50,[1]CODE!$J6,$F$11:$F$50:$I$11:$I$50:$L$11:$L$50:$O$11:$O$50:$R$11:$R$50)</f>
        <v>0</v>
      </c>
      <c r="M67" s="84">
        <f>SUMIF($D$11:$D$50:$G$11:$G$50:$J$11:$J$50:$M$11:$M$50:$P$11:$P$50,[1]CODE!$K6,$F$11:$F$50:$I$11:$I$50:$L$11:$L$50:$O$11:$O$50:$R$11:$R$50)</f>
        <v>0</v>
      </c>
      <c r="N67" s="84">
        <f>SUMIF($D$11:$D$50:$G$11:$G$50:$J$11:$J$50:$M$11:$M$50:$P$11:$P$50,[1]CODE!$L6,$F$11:$F$50:$I$11:$I$50:$L$11:$L$50:$O$11:$O$50:$R$11:$R$50)</f>
        <v>0</v>
      </c>
    </row>
    <row r="68" spans="2:14" ht="16.5" customHeight="1" x14ac:dyDescent="0.25">
      <c r="B68" s="83">
        <v>4</v>
      </c>
      <c r="C68" s="84">
        <f>SUMIF($D$11:$D$50:$G$11:$G$50:$J$11:$J$50:$M$11:$M$50:$P$11:$P$50,[1]CODE!$M7,$F$11:$F$50:$I$11:$I$50:$L$11:$L$50:$O$11:$O$50:$R$11:$R$50)</f>
        <v>0</v>
      </c>
      <c r="D68" s="84">
        <f>SUMIF($D$11:$D$50:$G$11:$G$50:$J$11:$J$50:$M$11:$M$50:$P$11:$P$50,[1]CODE!$N7,$F$11:$F$50:$I$11:$I$50:$L$11:$L$50:$O$11:$O$50:$R$11:$R$50)</f>
        <v>0</v>
      </c>
      <c r="E68" s="84">
        <f>SUMIF($D$11:$D$50:$G$11:$G$50:$J$11:$J$50:$M$11:$M$50:$P$11:$P$50,[1]CODE!$O7,$F$11:$F$50:$I$11:$I$50:$L$11:$L$50:$O$11:$O$50:$R$11:$R$50)</f>
        <v>0</v>
      </c>
      <c r="F68" s="84">
        <f>SUMIF($D$11:$D$50:$G$11:$G$50:$J$11:$J$50:$M$11:$M$50:$P$11:$P$50,[1]CODE!$P7,$F$11:$F$50:$I$11:$I$50:$L$11:$L$50:$O$11:$O$50:$R$11:$R$50)</f>
        <v>0</v>
      </c>
      <c r="G68" s="84">
        <f>SUMIF($D$11:$D$50:$G$11:$G$50:$J$11:$J$50:$M$11:$M$50:$P$11:$P$50,[1]CODE!$Q7,$F$11:$F$50:$I$11:$I$50:$L$11:$L$50:$O$11:$O$50:$R$11:$R$50)</f>
        <v>0</v>
      </c>
      <c r="H68" s="84">
        <f>SUMIF($D$11:$D$50:$G$11:$G$50:$J$11:$J$50:$M$11:$M$50:$P$11:$P$50,[1]CODE!$R7,$F$11:$F$50:$I$11:$I$50:$L$11:$L$50:$O$11:$O$50:$R$11:$R$50)</f>
        <v>0</v>
      </c>
      <c r="I68" s="84">
        <f>SUMIF($D$11:$D$50:$G$11:$G$50:$J$11:$J$50:$M$11:$M$50:$P$11:$P$50,[1]CODE!$S7,$F$11:$F$50:$I$11:$I$50:$L$11:$L$50:$O$11:$O$50:$R$11:$R$50)</f>
        <v>0</v>
      </c>
      <c r="J68" s="84">
        <f>SUMIF($D$11:$D$50:$G$11:$G$50:$J$11:$J$50:$M$11:$M$50:$P$11:$P$50,[1]CODE!$H7,$F$11:$F$50:$I$11:$I$50:$L$11:$L$50:$O$11:$O$50:$R$11:$R$50)</f>
        <v>0</v>
      </c>
      <c r="K68" s="84">
        <f>SUMIF($D$11:$D$50:$G$11:$G$50:$J$11:$J$50:$M$11:$M$50:$P$11:$P$50,[1]CODE!$I7,$F$11:$F$50:$I$11:$I$50:$L$11:$L$50:$O$11:$O$50:$R$11:$R$50)</f>
        <v>0</v>
      </c>
      <c r="L68" s="84">
        <f>SUMIF($D$11:$D$50:$G$11:$G$50:$J$11:$J$50:$M$11:$M$50:$P$11:$P$50,[1]CODE!$J7,$F$11:$F$50:$I$11:$I$50:$L$11:$L$50:$O$11:$O$50:$R$11:$R$50)</f>
        <v>0</v>
      </c>
      <c r="M68" s="84">
        <f>SUMIF($D$11:$D$50:$G$11:$G$50:$J$11:$J$50:$M$11:$M$50:$P$11:$P$50,[1]CODE!$K7,$F$11:$F$50:$I$11:$I$50:$L$11:$L$50:$O$11:$O$50:$R$11:$R$50)</f>
        <v>0</v>
      </c>
      <c r="N68" s="84">
        <f>SUMIF($D$11:$D$50:$G$11:$G$50:$J$11:$J$50:$M$11:$M$50:$P$11:$P$50,[1]CODE!$L7,$F$11:$F$50:$I$11:$I$50:$L$11:$L$50:$O$11:$O$50:$R$11:$R$50)</f>
        <v>0</v>
      </c>
    </row>
    <row r="69" spans="2:14" ht="20.100000000000001" customHeight="1" x14ac:dyDescent="0.25">
      <c r="B69" s="83">
        <v>5</v>
      </c>
      <c r="C69" s="84">
        <f>SUMIF($D$11:$D$50:$G$11:$G$50:$J$11:$J$50:$M$11:$M$50:$P$11:$P$50,[1]CODE!$M8,$F$11:$F$50:$I$11:$I$50:$L$11:$L$50:$O$11:$O$50:$R$11:$R$50)</f>
        <v>0</v>
      </c>
      <c r="D69" s="84">
        <f>SUMIF($D$11:$D$50:$G$11:$G$50:$J$11:$J$50:$M$11:$M$50:$P$11:$P$50,[1]CODE!$N8,$F$11:$F$50:$I$11:$I$50:$L$11:$L$50:$O$11:$O$50:$R$11:$R$50)</f>
        <v>0</v>
      </c>
      <c r="E69" s="84">
        <f>SUMIF($D$11:$D$50:$G$11:$G$50:$J$11:$J$50:$M$11:$M$50:$P$11:$P$50,[1]CODE!$O8,$F$11:$F$50:$I$11:$I$50:$L$11:$L$50:$O$11:$O$50:$R$11:$R$50)</f>
        <v>0</v>
      </c>
      <c r="F69" s="84">
        <f>SUMIF($D$11:$D$50:$G$11:$G$50:$J$11:$J$50:$M$11:$M$50:$P$11:$P$50,[1]CODE!$P8,$F$11:$F$50:$I$11:$I$50:$L$11:$L$50:$O$11:$O$50:$R$11:$R$50)</f>
        <v>0</v>
      </c>
      <c r="G69" s="84">
        <f>SUMIF($D$11:$D$50:$G$11:$G$50:$J$11:$J$50:$M$11:$M$50:$P$11:$P$50,[1]CODE!$Q8,$F$11:$F$50:$I$11:$I$50:$L$11:$L$50:$O$11:$O$50:$R$11:$R$50)</f>
        <v>0</v>
      </c>
      <c r="H69" s="84">
        <f>SUMIF($D$11:$D$50:$G$11:$G$50:$J$11:$J$50:$M$11:$M$50:$P$11:$P$50,[1]CODE!$R8,$F$11:$F$50:$I$11:$I$50:$L$11:$L$50:$O$11:$O$50:$R$11:$R$50)</f>
        <v>0</v>
      </c>
      <c r="I69" s="84">
        <f>SUMIF($D$11:$D$50:$G$11:$G$50:$J$11:$J$50:$M$11:$M$50:$P$11:$P$50,[1]CODE!$S8,$F$11:$F$50:$I$11:$I$50:$L$11:$L$50:$O$11:$O$50:$R$11:$R$50)</f>
        <v>0</v>
      </c>
      <c r="J69" s="84">
        <f>SUMIF($D$11:$D$50:$G$11:$G$50:$J$11:$J$50:$M$11:$M$50:$P$11:$P$50,[1]CODE!$H8,$F$11:$F$50:$I$11:$I$50:$L$11:$L$50:$O$11:$O$50:$R$11:$R$50)</f>
        <v>0</v>
      </c>
      <c r="K69" s="84">
        <f>SUMIF($D$11:$D$50:$G$11:$G$50:$J$11:$J$50:$M$11:$M$50:$P$11:$P$50,[1]CODE!$I8,$F$11:$F$50:$I$11:$I$50:$L$11:$L$50:$O$11:$O$50:$R$11:$R$50)</f>
        <v>0</v>
      </c>
      <c r="L69" s="84">
        <f>SUMIF($D$11:$D$50:$G$11:$G$50:$J$11:$J$50:$M$11:$M$50:$P$11:$P$50,[1]CODE!$J8,$F$11:$F$50:$I$11:$I$50:$L$11:$L$50:$O$11:$O$50:$R$11:$R$50)</f>
        <v>0</v>
      </c>
      <c r="M69" s="84">
        <f>SUMIF($D$11:$D$50:$G$11:$G$50:$J$11:$J$50:$M$11:$M$50:$P$11:$P$50,[1]CODE!$K8,$F$11:$F$50:$I$11:$I$50:$L$11:$L$50:$O$11:$O$50:$R$11:$R$50)</f>
        <v>0</v>
      </c>
      <c r="N69" s="84">
        <f>SUMIF($D$11:$D$50:$G$11:$G$50:$J$11:$J$50:$M$11:$M$50:$P$11:$P$50,[1]CODE!$L8,$F$11:$F$50:$I$11:$I$50:$L$11:$L$50:$O$11:$O$50:$R$11:$R$50)</f>
        <v>0</v>
      </c>
    </row>
    <row r="70" spans="2:14" ht="20.100000000000001" customHeight="1" x14ac:dyDescent="0.25">
      <c r="B70" s="83">
        <v>6</v>
      </c>
      <c r="C70" s="84">
        <f>SUMIF($D$11:$D$50:$G$11:$G$50:$J$11:$J$50:$M$11:$M$50:$P$11:$P$50,[1]CODE!$M9,$F$11:$F$50:$I$11:$I$50:$L$11:$L$50:$O$11:$O$50:$R$11:$R$50)</f>
        <v>0</v>
      </c>
      <c r="D70" s="84">
        <f>SUMIF($D$11:$D$50:$G$11:$G$50:$J$11:$J$50:$M$11:$M$50:$P$11:$P$50,[1]CODE!$N9,$F$11:$F$50:$I$11:$I$50:$L$11:$L$50:$O$11:$O$50:$R$11:$R$50)</f>
        <v>0</v>
      </c>
      <c r="E70" s="84">
        <f>SUMIF($D$11:$D$50:$G$11:$G$50:$J$11:$J$50:$M$11:$M$50:$P$11:$P$50,[1]CODE!$O9,$F$11:$F$50:$I$11:$I$50:$L$11:$L$50:$O$11:$O$50:$R$11:$R$50)</f>
        <v>0</v>
      </c>
      <c r="F70" s="84">
        <f>SUMIF($D$11:$D$50:$G$11:$G$50:$J$11:$J$50:$M$11:$M$50:$P$11:$P$50,[1]CODE!$P9,$F$11:$F$50:$I$11:$I$50:$L$11:$L$50:$O$11:$O$50:$R$11:$R$50)</f>
        <v>0</v>
      </c>
      <c r="G70" s="84">
        <f>SUMIF($D$11:$D$50:$G$11:$G$50:$J$11:$J$50:$M$11:$M$50:$P$11:$P$50,[1]CODE!$Q9,$F$11:$F$50:$I$11:$I$50:$L$11:$L$50:$O$11:$O$50:$R$11:$R$50)</f>
        <v>0</v>
      </c>
      <c r="H70" s="84">
        <f>SUMIF($D$11:$D$50:$G$11:$G$50:$J$11:$J$50:$M$11:$M$50:$P$11:$P$50,[1]CODE!$R9,$F$11:$F$50:$I$11:$I$50:$L$11:$L$50:$O$11:$O$50:$R$11:$R$50)</f>
        <v>0</v>
      </c>
      <c r="I70" s="84">
        <f>SUMIF($D$11:$D$50:$G$11:$G$50:$J$11:$J$50:$M$11:$M$50:$P$11:$P$50,[1]CODE!$S9,$F$11:$F$50:$I$11:$I$50:$L$11:$L$50:$O$11:$O$50:$R$11:$R$50)</f>
        <v>0</v>
      </c>
      <c r="J70" s="84">
        <f>SUMIF($D$11:$D$50:$G$11:$G$50:$J$11:$J$50:$M$11:$M$50:$P$11:$P$50,[1]CODE!$H9,$F$11:$F$50:$I$11:$I$50:$L$11:$L$50:$O$11:$O$50:$R$11:$R$50)</f>
        <v>0</v>
      </c>
      <c r="K70" s="84">
        <f>SUMIF($D$11:$D$50:$G$11:$G$50:$J$11:$J$50:$M$11:$M$50:$P$11:$P$50,[1]CODE!$I9,$F$11:$F$50:$I$11:$I$50:$L$11:$L$50:$O$11:$O$50:$R$11:$R$50)</f>
        <v>0</v>
      </c>
      <c r="L70" s="84">
        <f>SUMIF($D$11:$D$50:$G$11:$G$50:$J$11:$J$50:$M$11:$M$50:$P$11:$P$50,[1]CODE!$J9,$F$11:$F$50:$I$11:$I$50:$L$11:$L$50:$O$11:$O$50:$R$11:$R$50)</f>
        <v>0</v>
      </c>
      <c r="M70" s="84">
        <f>SUMIF($D$11:$D$50:$G$11:$G$50:$J$11:$J$50:$M$11:$M$50:$P$11:$P$50,[1]CODE!$K9,$F$11:$F$50:$I$11:$I$50:$L$11:$L$50:$O$11:$O$50:$R$11:$R$50)</f>
        <v>0</v>
      </c>
      <c r="N70" s="84">
        <f>SUMIF($D$11:$D$50:$G$11:$G$50:$J$11:$J$50:$M$11:$M$50:$P$11:$P$50,[1]CODE!$L9,$F$11:$F$50:$I$11:$I$50:$L$11:$L$50:$O$11:$O$50:$R$11:$R$50)</f>
        <v>0</v>
      </c>
    </row>
    <row r="71" spans="2:14" ht="20.100000000000001" customHeight="1" x14ac:dyDescent="0.25">
      <c r="B71" s="83">
        <v>7</v>
      </c>
      <c r="C71" s="84">
        <f>SUMIF($D$11:$D$50:$G$11:$G$50:$J$11:$J$50:$M$11:$M$50:$P$11:$P$50,[1]CODE!$M10,$F$11:$F$50:$I$11:$I$50:$L$11:$L$50:$O$11:$O$50:$R$11:$R$50)</f>
        <v>0</v>
      </c>
      <c r="D71" s="84">
        <f>SUMIF($D$11:$D$50:$G$11:$G$50:$J$11:$J$50:$M$11:$M$50:$P$11:$P$50,[1]CODE!$N10,$F$11:$F$50:$I$11:$I$50:$L$11:$L$50:$O$11:$O$50:$R$11:$R$50)</f>
        <v>0</v>
      </c>
      <c r="E71" s="84">
        <f>SUMIF($D$11:$D$50:$G$11:$G$50:$J$11:$J$50:$M$11:$M$50:$P$11:$P$50,[1]CODE!$O10,$F$11:$F$50:$I$11:$I$50:$L$11:$L$50:$O$11:$O$50:$R$11:$R$50)</f>
        <v>0</v>
      </c>
      <c r="F71" s="84">
        <f>SUMIF($D$11:$D$50:$G$11:$G$50:$J$11:$J$50:$M$11:$M$50:$P$11:$P$50,[1]CODE!$P10,$F$11:$F$50:$I$11:$I$50:$L$11:$L$50:$O$11:$O$50:$R$11:$R$50)</f>
        <v>0</v>
      </c>
      <c r="G71" s="84">
        <f>SUMIF($D$11:$D$50:$G$11:$G$50:$J$11:$J$50:$M$11:$M$50:$P$11:$P$50,[1]CODE!$Q10,$F$11:$F$50:$I$11:$I$50:$L$11:$L$50:$O$11:$O$50:$R$11:$R$50)</f>
        <v>0</v>
      </c>
      <c r="H71" s="84">
        <f>SUMIF($D$11:$D$50:$G$11:$G$50:$J$11:$J$50:$M$11:$M$50:$P$11:$P$50,[1]CODE!$R10,$F$11:$F$50:$I$11:$I$50:$L$11:$L$50:$O$11:$O$50:$R$11:$R$50)</f>
        <v>0</v>
      </c>
      <c r="I71" s="84">
        <f>SUMIF($D$11:$D$50:$G$11:$G$50:$J$11:$J$50:$M$11:$M$50:$P$11:$P$50,[1]CODE!$S10,$F$11:$F$50:$I$11:$I$50:$L$11:$L$50:$O$11:$O$50:$R$11:$R$50)</f>
        <v>0</v>
      </c>
      <c r="J71" s="84">
        <f>SUMIF($D$11:$D$50:$G$11:$G$50:$J$11:$J$50:$M$11:$M$50:$P$11:$P$50,[1]CODE!$H10,$F$11:$F$50:$I$11:$I$50:$L$11:$L$50:$O$11:$O$50:$R$11:$R$50)</f>
        <v>0</v>
      </c>
      <c r="K71" s="84">
        <f>SUMIF($D$11:$D$50:$G$11:$G$50:$J$11:$J$50:$M$11:$M$50:$P$11:$P$50,[1]CODE!$I10,$F$11:$F$50:$I$11:$I$50:$L$11:$L$50:$O$11:$O$50:$R$11:$R$50)</f>
        <v>0</v>
      </c>
      <c r="L71" s="84">
        <f>SUMIF($D$11:$D$50:$G$11:$G$50:$J$11:$J$50:$M$11:$M$50:$P$11:$P$50,[1]CODE!$J10,$F$11:$F$50:$I$11:$I$50:$L$11:$L$50:$O$11:$O$50:$R$11:$R$50)</f>
        <v>0</v>
      </c>
      <c r="M71" s="84">
        <f>SUMIF($D$11:$D$50:$G$11:$G$50:$J$11:$J$50:$M$11:$M$50:$P$11:$P$50,[1]CODE!$K10,$F$11:$F$50:$I$11:$I$50:$L$11:$L$50:$O$11:$O$50:$R$11:$R$50)</f>
        <v>0</v>
      </c>
      <c r="N71" s="84">
        <f>SUMIF($D$11:$D$50:$G$11:$G$50:$J$11:$J$50:$M$11:$M$50:$P$11:$P$50,[1]CODE!$L10,$F$11:$F$50:$I$11:$I$50:$L$11:$L$50:$O$11:$O$50:$R$11:$R$50)</f>
        <v>0</v>
      </c>
    </row>
    <row r="72" spans="2:14" ht="20.100000000000001" customHeight="1" x14ac:dyDescent="0.25">
      <c r="B72" s="83">
        <v>8</v>
      </c>
      <c r="C72" s="84">
        <f>SUMIF($D$11:$D$50:$G$11:$G$50:$J$11:$J$50:$M$11:$M$50:$P$11:$P$50,[1]CODE!$M11,$F$11:$F$50:$I$11:$I$50:$L$11:$L$50:$O$11:$O$50:$R$11:$R$50)</f>
        <v>0</v>
      </c>
      <c r="D72" s="84">
        <f>SUMIF($D$11:$D$50:$G$11:$G$50:$J$11:$J$50:$M$11:$M$50:$P$11:$P$50,[1]CODE!$N11,$F$11:$F$50:$I$11:$I$50:$L$11:$L$50:$O$11:$O$50:$R$11:$R$50)</f>
        <v>0</v>
      </c>
      <c r="E72" s="84">
        <f>SUMIF($D$11:$D$50:$G$11:$G$50:$J$11:$J$50:$M$11:$M$50:$P$11:$P$50,[1]CODE!$O11,$F$11:$F$50:$I$11:$I$50:$L$11:$L$50:$O$11:$O$50:$R$11:$R$50)</f>
        <v>0</v>
      </c>
      <c r="F72" s="84">
        <f>SUMIF($D$11:$D$50:$G$11:$G$50:$J$11:$J$50:$M$11:$M$50:$P$11:$P$50,[1]CODE!$P11,$F$11:$F$50:$I$11:$I$50:$L$11:$L$50:$O$11:$O$50:$R$11:$R$50)</f>
        <v>0</v>
      </c>
      <c r="G72" s="84">
        <f>SUMIF($D$11:$D$50:$G$11:$G$50:$J$11:$J$50:$M$11:$M$50:$P$11:$P$50,[1]CODE!$Q11,$F$11:$F$50:$I$11:$I$50:$L$11:$L$50:$O$11:$O$50:$R$11:$R$50)</f>
        <v>0</v>
      </c>
      <c r="H72" s="84">
        <f>SUMIF($D$11:$D$50:$G$11:$G$50:$J$11:$J$50:$M$11:$M$50:$P$11:$P$50,[1]CODE!$R11,$F$11:$F$50:$I$11:$I$50:$L$11:$L$50:$O$11:$O$50:$R$11:$R$50)</f>
        <v>0</v>
      </c>
      <c r="I72" s="84">
        <f>SUMIF($D$11:$D$50:$G$11:$G$50:$J$11:$J$50:$M$11:$M$50:$P$11:$P$50,[1]CODE!$S11,$F$11:$F$50:$I$11:$I$50:$L$11:$L$50:$O$11:$O$50:$R$11:$R$50)</f>
        <v>0</v>
      </c>
      <c r="J72" s="84">
        <f>SUMIF($D$11:$D$50:$G$11:$G$50:$J$11:$J$50:$M$11:$M$50:$P$11:$P$50,[1]CODE!$H11,$F$11:$F$50:$I$11:$I$50:$L$11:$L$50:$O$11:$O$50:$R$11:$R$50)</f>
        <v>0</v>
      </c>
      <c r="K72" s="84">
        <f>SUMIF($D$11:$D$50:$G$11:$G$50:$J$11:$J$50:$M$11:$M$50:$P$11:$P$50,[1]CODE!$I11,$F$11:$F$50:$I$11:$I$50:$L$11:$L$50:$O$11:$O$50:$R$11:$R$50)</f>
        <v>0</v>
      </c>
      <c r="L72" s="84">
        <f>SUMIF($D$11:$D$50:$G$11:$G$50:$J$11:$J$50:$M$11:$M$50:$P$11:$P$50,[1]CODE!$J11,$F$11:$F$50:$I$11:$I$50:$L$11:$L$50:$O$11:$O$50:$R$11:$R$50)</f>
        <v>0</v>
      </c>
      <c r="M72" s="84">
        <f>SUMIF($D$11:$D$50:$G$11:$G$50:$J$11:$J$50:$M$11:$M$50:$P$11:$P$50,[1]CODE!$K11,$F$11:$F$50:$I$11:$I$50:$L$11:$L$50:$O$11:$O$50:$R$11:$R$50)</f>
        <v>0</v>
      </c>
      <c r="N72" s="84">
        <f>SUMIF($D$11:$D$50:$G$11:$G$50:$J$11:$J$50:$M$11:$M$50:$P$11:$P$50,[1]CODE!$L11,$F$11:$F$50:$I$11:$I$50:$L$11:$L$50:$O$11:$O$50:$R$11:$R$50)</f>
        <v>0</v>
      </c>
    </row>
    <row r="73" spans="2:14" ht="20.100000000000001" customHeight="1" x14ac:dyDescent="0.25">
      <c r="B73" s="83">
        <v>9</v>
      </c>
      <c r="C73" s="84">
        <f>SUMIF($D$11:$D$50:$G$11:$G$50:$J$11:$J$50:$M$11:$M$50:$P$11:$P$50,[1]CODE!$M12,$F$11:$F$50:$I$11:$I$50:$L$11:$L$50:$O$11:$O$50:$R$11:$R$50)</f>
        <v>0</v>
      </c>
      <c r="D73" s="84">
        <f>SUMIF($D$11:$D$50:$G$11:$G$50:$J$11:$J$50:$M$11:$M$50:$P$11:$P$50,[1]CODE!$N12,$F$11:$F$50:$I$11:$I$50:$L$11:$L$50:$O$11:$O$50:$R$11:$R$50)</f>
        <v>0</v>
      </c>
      <c r="E73" s="84">
        <f>SUMIF($D$11:$D$50:$G$11:$G$50:$J$11:$J$50:$M$11:$M$50:$P$11:$P$50,[1]CODE!$O12,$F$11:$F$50:$I$11:$I$50:$L$11:$L$50:$O$11:$O$50:$R$11:$R$50)</f>
        <v>0</v>
      </c>
      <c r="F73" s="84">
        <f>SUMIF($D$11:$D$50:$G$11:$G$50:$J$11:$J$50:$M$11:$M$50:$P$11:$P$50,[1]CODE!$P12,$F$11:$F$50:$I$11:$I$50:$L$11:$L$50:$O$11:$O$50:$R$11:$R$50)</f>
        <v>0</v>
      </c>
      <c r="G73" s="84">
        <f>SUMIF($D$11:$D$50:$G$11:$G$50:$J$11:$J$50:$M$11:$M$50:$P$11:$P$50,[1]CODE!$Q12,$F$11:$F$50:$I$11:$I$50:$L$11:$L$50:$O$11:$O$50:$R$11:$R$50)</f>
        <v>0</v>
      </c>
      <c r="H73" s="84">
        <f>SUMIF($D$11:$D$50:$G$11:$G$50:$J$11:$J$50:$M$11:$M$50:$P$11:$P$50,[1]CODE!$R12,$F$11:$F$50:$I$11:$I$50:$L$11:$L$50:$O$11:$O$50:$R$11:$R$50)</f>
        <v>0</v>
      </c>
      <c r="I73" s="84">
        <f>SUMIF($D$11:$D$50:$G$11:$G$50:$J$11:$J$50:$M$11:$M$50:$P$11:$P$50,[1]CODE!$S12,$F$11:$F$50:$I$11:$I$50:$L$11:$L$50:$O$11:$O$50:$R$11:$R$50)</f>
        <v>0</v>
      </c>
      <c r="J73" s="84">
        <f>SUMIF($D$11:$D$50:$G$11:$G$50:$J$11:$J$50:$M$11:$M$50:$P$11:$P$50,[1]CODE!$H12,$F$11:$F$50:$I$11:$I$50:$L$11:$L$50:$O$11:$O$50:$R$11:$R$50)</f>
        <v>0</v>
      </c>
      <c r="K73" s="84">
        <f>SUMIF($D$11:$D$50:$G$11:$G$50:$J$11:$J$50:$M$11:$M$50:$P$11:$P$50,[1]CODE!$I12,$F$11:$F$50:$I$11:$I$50:$L$11:$L$50:$O$11:$O$50:$R$11:$R$50)</f>
        <v>0</v>
      </c>
      <c r="L73" s="84">
        <f>SUMIF($D$11:$D$50:$G$11:$G$50:$J$11:$J$50:$M$11:$M$50:$P$11:$P$50,[1]CODE!$J12,$F$11:$F$50:$I$11:$I$50:$L$11:$L$50:$O$11:$O$50:$R$11:$R$50)</f>
        <v>0</v>
      </c>
      <c r="M73" s="84">
        <f>SUMIF($D$11:$D$50:$G$11:$G$50:$J$11:$J$50:$M$11:$M$50:$P$11:$P$50,[1]CODE!$K12,$F$11:$F$50:$I$11:$I$50:$L$11:$L$50:$O$11:$O$50:$R$11:$R$50)</f>
        <v>0</v>
      </c>
      <c r="N73" s="84">
        <f>SUMIF($D$11:$D$50:$G$11:$G$50:$J$11:$J$50:$M$11:$M$50:$P$11:$P$50,[1]CODE!$L12,$F$11:$F$50:$I$11:$I$50:$L$11:$L$50:$O$11:$O$50:$R$11:$R$50)</f>
        <v>0</v>
      </c>
    </row>
    <row r="74" spans="2:14" ht="20.100000000000001" customHeight="1" x14ac:dyDescent="0.25">
      <c r="B74" s="83">
        <v>10</v>
      </c>
      <c r="C74" s="84">
        <f>SUMIF($D$11:$D$50:$G$11:$G$50:$J$11:$J$50:$M$11:$M$50:$P$11:$P$50,[1]CODE!$M13,$F$11:$F$50:$I$11:$I$50:$L$11:$L$50:$O$11:$O$50:$R$11:$R$50)</f>
        <v>0</v>
      </c>
      <c r="D74" s="84">
        <f>SUMIF($D$11:$D$50:$G$11:$G$50:$J$11:$J$50:$M$11:$M$50:$P$11:$P$50,[1]CODE!$N13,$F$11:$F$50:$I$11:$I$50:$L$11:$L$50:$O$11:$O$50:$R$11:$R$50)</f>
        <v>0</v>
      </c>
      <c r="E74" s="84">
        <f>SUMIF($D$11:$D$50:$G$11:$G$50:$J$11:$J$50:$M$11:$M$50:$P$11:$P$50,[1]CODE!$O13,$F$11:$F$50:$I$11:$I$50:$L$11:$L$50:$O$11:$O$50:$R$11:$R$50)</f>
        <v>0</v>
      </c>
      <c r="F74" s="84">
        <f>SUMIF($D$11:$D$50:$G$11:$G$50:$J$11:$J$50:$M$11:$M$50:$P$11:$P$50,[1]CODE!$P13,$F$11:$F$50:$I$11:$I$50:$L$11:$L$50:$O$11:$O$50:$R$11:$R$50)</f>
        <v>0</v>
      </c>
      <c r="G74" s="84">
        <f>SUMIF($D$11:$D$50:$G$11:$G$50:$J$11:$J$50:$M$11:$M$50:$P$11:$P$50,[1]CODE!$Q13,$F$11:$F$50:$I$11:$I$50:$L$11:$L$50:$O$11:$O$50:$R$11:$R$50)</f>
        <v>0</v>
      </c>
      <c r="H74" s="84">
        <f>SUMIF($D$11:$D$50:$G$11:$G$50:$J$11:$J$50:$M$11:$M$50:$P$11:$P$50,[1]CODE!$R13,$F$11:$F$50:$I$11:$I$50:$L$11:$L$50:$O$11:$O$50:$R$11:$R$50)</f>
        <v>0</v>
      </c>
      <c r="I74" s="84">
        <f>SUMIF($D$11:$D$50:$G$11:$G$50:$J$11:$J$50:$M$11:$M$50:$P$11:$P$50,[1]CODE!$S13,$F$11:$F$50:$I$11:$I$50:$L$11:$L$50:$O$11:$O$50:$R$11:$R$50)</f>
        <v>0</v>
      </c>
      <c r="J74" s="84">
        <f>SUMIF($D$11:$D$50:$G$11:$G$50:$J$11:$J$50:$M$11:$M$50:$P$11:$P$50,[1]CODE!$H13,$F$11:$F$50:$I$11:$I$50:$L$11:$L$50:$O$11:$O$50:$R$11:$R$50)</f>
        <v>0</v>
      </c>
      <c r="K74" s="84">
        <f>SUMIF($D$11:$D$50:$G$11:$G$50:$J$11:$J$50:$M$11:$M$50:$P$11:$P$50,[1]CODE!$I13,$F$11:$F$50:$I$11:$I$50:$L$11:$L$50:$O$11:$O$50:$R$11:$R$50)</f>
        <v>0</v>
      </c>
      <c r="L74" s="84">
        <f>SUMIF($D$11:$D$50:$G$11:$G$50:$J$11:$J$50:$M$11:$M$50:$P$11:$P$50,[1]CODE!$J13,$F$11:$F$50:$I$11:$I$50:$L$11:$L$50:$O$11:$O$50:$R$11:$R$50)</f>
        <v>0</v>
      </c>
      <c r="M74" s="84">
        <f>SUMIF($D$11:$D$50:$G$11:$G$50:$J$11:$J$50:$M$11:$M$50:$P$11:$P$50,[1]CODE!$K13,$F$11:$F$50:$I$11:$I$50:$L$11:$L$50:$O$11:$O$50:$R$11:$R$50)</f>
        <v>0</v>
      </c>
      <c r="N74" s="84">
        <f>SUMIF($D$11:$D$50:$G$11:$G$50:$J$11:$J$50:$M$11:$M$50:$P$11:$P$50,[1]CODE!$L13,$F$11:$F$50:$I$11:$I$50:$L$11:$L$50:$O$11:$O$50:$R$11:$R$50)</f>
        <v>0</v>
      </c>
    </row>
    <row r="75" spans="2:14" ht="20.100000000000001" customHeight="1" x14ac:dyDescent="0.25">
      <c r="B75" s="83">
        <v>11</v>
      </c>
      <c r="C75" s="84">
        <f>SUMIF($D$11:$D$50:$G$11:$G$50:$J$11:$J$50:$M$11:$M$50:$P$11:$P$50,[1]CODE!$M14,$F$11:$F$50:$I$11:$I$50:$L$11:$L$50:$O$11:$O$50:$R$11:$R$50)</f>
        <v>0</v>
      </c>
      <c r="D75" s="84">
        <f>SUMIF($D$11:$D$50:$G$11:$G$50:$J$11:$J$50:$M$11:$M$50:$P$11:$P$50,[1]CODE!$N14,$F$11:$F$50:$I$11:$I$50:$L$11:$L$50:$O$11:$O$50:$R$11:$R$50)</f>
        <v>0</v>
      </c>
      <c r="E75" s="84">
        <f>SUMIF($D$11:$D$50:$G$11:$G$50:$J$11:$J$50:$M$11:$M$50:$P$11:$P$50,[1]CODE!$O14,$F$11:$F$50:$I$11:$I$50:$L$11:$L$50:$O$11:$O$50:$R$11:$R$50)</f>
        <v>0</v>
      </c>
      <c r="F75" s="84">
        <f>SUMIF($D$11:$D$50:$G$11:$G$50:$J$11:$J$50:$M$11:$M$50:$P$11:$P$50,[1]CODE!$P14,$F$11:$F$50:$I$11:$I$50:$L$11:$L$50:$O$11:$O$50:$R$11:$R$50)</f>
        <v>0</v>
      </c>
      <c r="G75" s="84">
        <f>SUMIF($D$11:$D$50:$G$11:$G$50:$J$11:$J$50:$M$11:$M$50:$P$11:$P$50,[1]CODE!$Q14,$F$11:$F$50:$I$11:$I$50:$L$11:$L$50:$O$11:$O$50:$R$11:$R$50)</f>
        <v>0</v>
      </c>
      <c r="H75" s="84">
        <f>SUMIF($D$11:$D$50:$G$11:$G$50:$J$11:$J$50:$M$11:$M$50:$P$11:$P$50,[1]CODE!$R14,$F$11:$F$50:$I$11:$I$50:$L$11:$L$50:$O$11:$O$50:$R$11:$R$50)</f>
        <v>0</v>
      </c>
      <c r="I75" s="84">
        <f>SUMIF($D$11:$D$50:$G$11:$G$50:$J$11:$J$50:$M$11:$M$50:$P$11:$P$50,[1]CODE!$S14,$F$11:$F$50:$I$11:$I$50:$L$11:$L$50:$O$11:$O$50:$R$11:$R$50)</f>
        <v>0</v>
      </c>
      <c r="J75" s="84">
        <f>SUMIF($D$11:$D$50:$G$11:$G$50:$J$11:$J$50:$M$11:$M$50:$P$11:$P$50,[1]CODE!$H14,$F$11:$F$50:$I$11:$I$50:$L$11:$L$50:$O$11:$O$50:$R$11:$R$50)</f>
        <v>0</v>
      </c>
      <c r="K75" s="84">
        <f>SUMIF($D$11:$D$50:$G$11:$G$50:$J$11:$J$50:$M$11:$M$50:$P$11:$P$50,[1]CODE!$I14,$F$11:$F$50:$I$11:$I$50:$L$11:$L$50:$O$11:$O$50:$R$11:$R$50)</f>
        <v>0</v>
      </c>
      <c r="L75" s="84">
        <f>SUMIF($D$11:$D$50:$G$11:$G$50:$J$11:$J$50:$M$11:$M$50:$P$11:$P$50,[1]CODE!$J14,$F$11:$F$50:$I$11:$I$50:$L$11:$L$50:$O$11:$O$50:$R$11:$R$50)</f>
        <v>0</v>
      </c>
      <c r="M75" s="84">
        <f>SUMIF($D$11:$D$50:$G$11:$G$50:$J$11:$J$50:$M$11:$M$50:$P$11:$P$50,[1]CODE!$K14,$F$11:$F$50:$I$11:$I$50:$L$11:$L$50:$O$11:$O$50:$R$11:$R$50)</f>
        <v>0</v>
      </c>
      <c r="N75" s="84">
        <f>SUMIF($D$11:$D$50:$G$11:$G$50:$J$11:$J$50:$M$11:$M$50:$P$11:$P$50,[1]CODE!$L14,$F$11:$F$50:$I$11:$I$50:$L$11:$L$50:$O$11:$O$50:$R$11:$R$50)</f>
        <v>0</v>
      </c>
    </row>
    <row r="76" spans="2:14" ht="20.100000000000001" customHeight="1" x14ac:dyDescent="0.25">
      <c r="B76" s="83">
        <v>12</v>
      </c>
      <c r="C76" s="84">
        <f>SUMIF($D$11:$D$50:$G$11:$G$50:$J$11:$J$50:$M$11:$M$50:$P$11:$P$50,[1]CODE!$M15,$F$11:$F$50:$I$11:$I$50:$L$11:$L$50:$O$11:$O$50:$R$11:$R$50)</f>
        <v>0</v>
      </c>
      <c r="D76" s="84">
        <f>SUMIF($D$11:$D$50:$G$11:$G$50:$J$11:$J$50:$M$11:$M$50:$P$11:$P$50,[1]CODE!$N15,$F$11:$F$50:$I$11:$I$50:$L$11:$L$50:$O$11:$O$50:$R$11:$R$50)</f>
        <v>0</v>
      </c>
      <c r="E76" s="84">
        <f>SUMIF($D$11:$D$50:$G$11:$G$50:$J$11:$J$50:$M$11:$M$50:$P$11:$P$50,[1]CODE!$O15,$F$11:$F$50:$I$11:$I$50:$L$11:$L$50:$O$11:$O$50:$R$11:$R$50)</f>
        <v>0</v>
      </c>
      <c r="F76" s="84">
        <f>SUMIF($D$11:$D$50:$G$11:$G$50:$J$11:$J$50:$M$11:$M$50:$P$11:$P$50,[1]CODE!$P15,$F$11:$F$50:$I$11:$I$50:$L$11:$L$50:$O$11:$O$50:$R$11:$R$50)</f>
        <v>0</v>
      </c>
      <c r="G76" s="84">
        <f>SUMIF($D$11:$D$50:$G$11:$G$50:$J$11:$J$50:$M$11:$M$50:$P$11:$P$50,[1]CODE!$Q15,$F$11:$F$50:$I$11:$I$50:$L$11:$L$50:$O$11:$O$50:$R$11:$R$50)</f>
        <v>0</v>
      </c>
      <c r="H76" s="84">
        <f>SUMIF($D$11:$D$50:$G$11:$G$50:$J$11:$J$50:$M$11:$M$50:$P$11:$P$50,[1]CODE!$R15,$F$11:$F$50:$I$11:$I$50:$L$11:$L$50:$O$11:$O$50:$R$11:$R$50)</f>
        <v>0</v>
      </c>
      <c r="I76" s="84">
        <f>SUMIF($D$11:$D$50:$G$11:$G$50:$J$11:$J$50:$M$11:$M$50:$P$11:$P$50,[1]CODE!$S15,$F$11:$F$50:$I$11:$I$50:$L$11:$L$50:$O$11:$O$50:$R$11:$R$50)</f>
        <v>0</v>
      </c>
      <c r="J76" s="84">
        <f>SUMIF($D$11:$D$50:$G$11:$G$50:$J$11:$J$50:$M$11:$M$50:$P$11:$P$50,[1]CODE!$H15,$F$11:$F$50:$I$11:$I$50:$L$11:$L$50:$O$11:$O$50:$R$11:$R$50)</f>
        <v>0</v>
      </c>
      <c r="K76" s="84">
        <f>SUMIF($D$11:$D$50:$G$11:$G$50:$J$11:$J$50:$M$11:$M$50:$P$11:$P$50,[1]CODE!$I15,$F$11:$F$50:$I$11:$I$50:$L$11:$L$50:$O$11:$O$50:$R$11:$R$50)</f>
        <v>0</v>
      </c>
      <c r="L76" s="84">
        <f>SUMIF($D$11:$D$50:$G$11:$G$50:$J$11:$J$50:$M$11:$M$50:$P$11:$P$50,[1]CODE!$J15,$F$11:$F$50:$I$11:$I$50:$L$11:$L$50:$O$11:$O$50:$R$11:$R$50)</f>
        <v>0</v>
      </c>
      <c r="M76" s="84">
        <f>SUMIF($D$11:$D$50:$G$11:$G$50:$J$11:$J$50:$M$11:$M$50:$P$11:$P$50,[1]CODE!$K15,$F$11:$F$50:$I$11:$I$50:$L$11:$L$50:$O$11:$O$50:$R$11:$R$50)</f>
        <v>0</v>
      </c>
      <c r="N76" s="84">
        <f>SUMIF($D$11:$D$50:$G$11:$G$50:$J$11:$J$50:$M$11:$M$50:$P$11:$P$50,[1]CODE!$L15,$F$11:$F$50:$I$11:$I$50:$L$11:$L$50:$O$11:$O$50:$R$11:$R$50)</f>
        <v>0</v>
      </c>
    </row>
    <row r="77" spans="2:14" ht="20.100000000000001" customHeight="1" x14ac:dyDescent="0.25">
      <c r="B77" s="83">
        <v>13</v>
      </c>
      <c r="C77" s="84">
        <f>SUMIF($D$11:$D$50:$G$11:$G$50:$J$11:$J$50:$M$11:$M$50:$P$11:$P$50,[1]CODE!$M16,$F$11:$F$50:$I$11:$I$50:$L$11:$L$50:$O$11:$O$50:$R$11:$R$50)</f>
        <v>0</v>
      </c>
      <c r="D77" s="84">
        <f>SUMIF($D$11:$D$50:$G$11:$G$50:$J$11:$J$50:$M$11:$M$50:$P$11:$P$50,[1]CODE!$N16,$F$11:$F$50:$I$11:$I$50:$L$11:$L$50:$O$11:$O$50:$R$11:$R$50)</f>
        <v>0</v>
      </c>
      <c r="E77" s="84">
        <f>SUMIF($D$11:$D$50:$G$11:$G$50:$J$11:$J$50:$M$11:$M$50:$P$11:$P$50,[1]CODE!$O16,$F$11:$F$50:$I$11:$I$50:$L$11:$L$50:$O$11:$O$50:$R$11:$R$50)</f>
        <v>0</v>
      </c>
      <c r="F77" s="84">
        <f>SUMIF($D$11:$D$50:$G$11:$G$50:$J$11:$J$50:$M$11:$M$50:$P$11:$P$50,[1]CODE!$P16,$F$11:$F$50:$I$11:$I$50:$L$11:$L$50:$O$11:$O$50:$R$11:$R$50)</f>
        <v>0</v>
      </c>
      <c r="G77" s="84">
        <f>SUMIF($D$11:$D$50:$G$11:$G$50:$J$11:$J$50:$M$11:$M$50:$P$11:$P$50,[1]CODE!$Q16,$F$11:$F$50:$I$11:$I$50:$L$11:$L$50:$O$11:$O$50:$R$11:$R$50)</f>
        <v>0</v>
      </c>
      <c r="H77" s="84">
        <f>SUMIF($D$11:$D$50:$G$11:$G$50:$J$11:$J$50:$M$11:$M$50:$P$11:$P$50,[1]CODE!$R16,$F$11:$F$50:$I$11:$I$50:$L$11:$L$50:$O$11:$O$50:$R$11:$R$50)</f>
        <v>0</v>
      </c>
      <c r="I77" s="84">
        <f>SUMIF($D$11:$D$50:$G$11:$G$50:$J$11:$J$50:$M$11:$M$50:$P$11:$P$50,[1]CODE!$S16,$F$11:$F$50:$I$11:$I$50:$L$11:$L$50:$O$11:$O$50:$R$11:$R$50)</f>
        <v>0</v>
      </c>
      <c r="J77" s="84">
        <f>SUMIF($D$11:$D$50:$G$11:$G$50:$J$11:$J$50:$M$11:$M$50:$P$11:$P$50,[1]CODE!$H16,$F$11:$F$50:$I$11:$I$50:$L$11:$L$50:$O$11:$O$50:$R$11:$R$50)</f>
        <v>0</v>
      </c>
      <c r="K77" s="84">
        <f>SUMIF($D$11:$D$50:$G$11:$G$50:$J$11:$J$50:$M$11:$M$50:$P$11:$P$50,[1]CODE!$I16,$F$11:$F$50:$I$11:$I$50:$L$11:$L$50:$O$11:$O$50:$R$11:$R$50)</f>
        <v>0</v>
      </c>
      <c r="L77" s="84">
        <f>SUMIF($D$11:$D$50:$G$11:$G$50:$J$11:$J$50:$M$11:$M$50:$P$11:$P$50,[1]CODE!$J16,$F$11:$F$50:$I$11:$I$50:$L$11:$L$50:$O$11:$O$50:$R$11:$R$50)</f>
        <v>0</v>
      </c>
      <c r="M77" s="84">
        <f>SUMIF($D$11:$D$50:$G$11:$G$50:$J$11:$J$50:$M$11:$M$50:$P$11:$P$50,[1]CODE!$K16,$F$11:$F$50:$I$11:$I$50:$L$11:$L$50:$O$11:$O$50:$R$11:$R$50)</f>
        <v>0</v>
      </c>
      <c r="N77" s="84">
        <f>SUMIF($D$11:$D$50:$G$11:$G$50:$J$11:$J$50:$M$11:$M$50:$P$11:$P$50,[1]CODE!$L16,$F$11:$F$50:$I$11:$I$50:$L$11:$L$50:$O$11:$O$50:$R$11:$R$50)</f>
        <v>0</v>
      </c>
    </row>
    <row r="78" spans="2:14" ht="20.100000000000001" customHeight="1" x14ac:dyDescent="0.25">
      <c r="B78" s="83">
        <v>14</v>
      </c>
      <c r="C78" s="84">
        <f>SUMIF($D$11:$D$50:$G$11:$G$50:$J$11:$J$50:$M$11:$M$50:$P$11:$P$50,[1]CODE!$M17,$F$11:$F$50:$I$11:$I$50:$L$11:$L$50:$O$11:$O$50:$R$11:$R$50)</f>
        <v>0</v>
      </c>
      <c r="D78" s="84">
        <f>SUMIF($D$11:$D$50:$G$11:$G$50:$J$11:$J$50:$M$11:$M$50:$P$11:$P$50,[1]CODE!$N17,$F$11:$F$50:$I$11:$I$50:$L$11:$L$50:$O$11:$O$50:$R$11:$R$50)</f>
        <v>0</v>
      </c>
      <c r="E78" s="84">
        <f>SUMIF($D$11:$D$50:$G$11:$G$50:$J$11:$J$50:$M$11:$M$50:$P$11:$P$50,[1]CODE!$O17,$F$11:$F$50:$I$11:$I$50:$L$11:$L$50:$O$11:$O$50:$R$11:$R$50)</f>
        <v>0</v>
      </c>
      <c r="F78" s="84">
        <f>SUMIF($D$11:$D$50:$G$11:$G$50:$J$11:$J$50:$M$11:$M$50:$P$11:$P$50,[1]CODE!$P17,$F$11:$F$50:$I$11:$I$50:$L$11:$L$50:$O$11:$O$50:$R$11:$R$50)</f>
        <v>0</v>
      </c>
      <c r="G78" s="84">
        <f>SUMIF($D$11:$D$50:$G$11:$G$50:$J$11:$J$50:$M$11:$M$50:$P$11:$P$50,[1]CODE!$Q17,$F$11:$F$50:$I$11:$I$50:$L$11:$L$50:$O$11:$O$50:$R$11:$R$50)</f>
        <v>0</v>
      </c>
      <c r="H78" s="84">
        <f>SUMIF($D$11:$D$50:$G$11:$G$50:$J$11:$J$50:$M$11:$M$50:$P$11:$P$50,[1]CODE!$R17,$F$11:$F$50:$I$11:$I$50:$L$11:$L$50:$O$11:$O$50:$R$11:$R$50)</f>
        <v>0</v>
      </c>
      <c r="I78" s="84">
        <f>SUMIF($D$11:$D$50:$G$11:$G$50:$J$11:$J$50:$M$11:$M$50:$P$11:$P$50,[1]CODE!$S17,$F$11:$F$50:$I$11:$I$50:$L$11:$L$50:$O$11:$O$50:$R$11:$R$50)</f>
        <v>0</v>
      </c>
      <c r="J78" s="84">
        <f>SUMIF($D$11:$D$50:$G$11:$G$50:$J$11:$J$50:$M$11:$M$50:$P$11:$P$50,[1]CODE!$H17,$F$11:$F$50:$I$11:$I$50:$L$11:$L$50:$O$11:$O$50:$R$11:$R$50)</f>
        <v>0</v>
      </c>
      <c r="K78" s="84">
        <f>SUMIF($D$11:$D$50:$G$11:$G$50:$J$11:$J$50:$M$11:$M$50:$P$11:$P$50,[1]CODE!$I17,$F$11:$F$50:$I$11:$I$50:$L$11:$L$50:$O$11:$O$50:$R$11:$R$50)</f>
        <v>0</v>
      </c>
      <c r="L78" s="84">
        <f>SUMIF($D$11:$D$50:$G$11:$G$50:$J$11:$J$50:$M$11:$M$50:$P$11:$P$50,[1]CODE!$J17,$F$11:$F$50:$I$11:$I$50:$L$11:$L$50:$O$11:$O$50:$R$11:$R$50)</f>
        <v>0</v>
      </c>
      <c r="M78" s="84">
        <f>SUMIF($D$11:$D$50:$G$11:$G$50:$J$11:$J$50:$M$11:$M$50:$P$11:$P$50,[1]CODE!$K17,$F$11:$F$50:$I$11:$I$50:$L$11:$L$50:$O$11:$O$50:$R$11:$R$50)</f>
        <v>0</v>
      </c>
      <c r="N78" s="84">
        <f>SUMIF($D$11:$D$50:$G$11:$G$50:$J$11:$J$50:$M$11:$M$50:$P$11:$P$50,[1]CODE!$L17,$F$11:$F$50:$I$11:$I$50:$L$11:$L$50:$O$11:$O$50:$R$11:$R$50)</f>
        <v>0</v>
      </c>
    </row>
    <row r="79" spans="2:14" ht="20.100000000000001" customHeight="1" x14ac:dyDescent="0.25">
      <c r="B79" s="83">
        <v>15</v>
      </c>
      <c r="C79" s="84">
        <f>SUMIF($D$11:$D$50:$G$11:$G$50:$J$11:$J$50:$M$11:$M$50:$P$11:$P$50,[1]CODE!$M18,$F$11:$F$50:$I$11:$I$50:$L$11:$L$50:$O$11:$O$50:$R$11:$R$50)</f>
        <v>0</v>
      </c>
      <c r="D79" s="84">
        <f>SUMIF($D$11:$D$50:$G$11:$G$50:$J$11:$J$50:$M$11:$M$50:$P$11:$P$50,[1]CODE!$N18,$F$11:$F$50:$I$11:$I$50:$L$11:$L$50:$O$11:$O$50:$R$11:$R$50)</f>
        <v>0</v>
      </c>
      <c r="E79" s="84">
        <f>SUMIF($D$11:$D$50:$G$11:$G$50:$J$11:$J$50:$M$11:$M$50:$P$11:$P$50,[1]CODE!$O18,$F$11:$F$50:$I$11:$I$50:$L$11:$L$50:$O$11:$O$50:$R$11:$R$50)</f>
        <v>0</v>
      </c>
      <c r="F79" s="84">
        <f>SUMIF($D$11:$D$50:$G$11:$G$50:$J$11:$J$50:$M$11:$M$50:$P$11:$P$50,[1]CODE!$P18,$F$11:$F$50:$I$11:$I$50:$L$11:$L$50:$O$11:$O$50:$R$11:$R$50)</f>
        <v>0</v>
      </c>
      <c r="G79" s="84">
        <f>SUMIF($D$11:$D$50:$G$11:$G$50:$J$11:$J$50:$M$11:$M$50:$P$11:$P$50,[1]CODE!$Q18,$F$11:$F$50:$I$11:$I$50:$L$11:$L$50:$O$11:$O$50:$R$11:$R$50)</f>
        <v>0</v>
      </c>
      <c r="H79" s="84">
        <f>SUMIF($D$11:$D$50:$G$11:$G$50:$J$11:$J$50:$M$11:$M$50:$P$11:$P$50,[1]CODE!$R18,$F$11:$F$50:$I$11:$I$50:$L$11:$L$50:$O$11:$O$50:$R$11:$R$50)</f>
        <v>0</v>
      </c>
      <c r="I79" s="84">
        <f>SUMIF($D$11:$D$50:$G$11:$G$50:$J$11:$J$50:$M$11:$M$50:$P$11:$P$50,[1]CODE!$S18,$F$11:$F$50:$I$11:$I$50:$L$11:$L$50:$O$11:$O$50:$R$11:$R$50)</f>
        <v>0</v>
      </c>
      <c r="J79" s="84">
        <f>SUMIF($D$11:$D$50:$G$11:$G$50:$J$11:$J$50:$M$11:$M$50:$P$11:$P$50,[1]CODE!$H18,$F$11:$F$50:$I$11:$I$50:$L$11:$L$50:$O$11:$O$50:$R$11:$R$50)</f>
        <v>0</v>
      </c>
      <c r="K79" s="84">
        <f>SUMIF($D$11:$D$50:$G$11:$G$50:$J$11:$J$50:$M$11:$M$50:$P$11:$P$50,[1]CODE!$I18,$F$11:$F$50:$I$11:$I$50:$L$11:$L$50:$O$11:$O$50:$R$11:$R$50)</f>
        <v>0</v>
      </c>
      <c r="L79" s="84">
        <f>SUMIF($D$11:$D$50:$G$11:$G$50:$J$11:$J$50:$M$11:$M$50:$P$11:$P$50,[1]CODE!$J18,$F$11:$F$50:$I$11:$I$50:$L$11:$L$50:$O$11:$O$50:$R$11:$R$50)</f>
        <v>0</v>
      </c>
      <c r="M79" s="84">
        <f>SUMIF($D$11:$D$50:$G$11:$G$50:$J$11:$J$50:$M$11:$M$50:$P$11:$P$50,[1]CODE!$K18,$F$11:$F$50:$I$11:$I$50:$L$11:$L$50:$O$11:$O$50:$R$11:$R$50)</f>
        <v>0</v>
      </c>
      <c r="N79" s="84">
        <f>SUMIF($D$11:$D$50:$G$11:$G$50:$J$11:$J$50:$M$11:$M$50:$P$11:$P$50,[1]CODE!$L18,$F$11:$F$50:$I$11:$I$50:$L$11:$L$50:$O$11:$O$50:$R$11:$R$50)</f>
        <v>0</v>
      </c>
    </row>
    <row r="80" spans="2:14" ht="20.100000000000001" customHeight="1" x14ac:dyDescent="0.25">
      <c r="B80" s="83">
        <v>16</v>
      </c>
      <c r="C80" s="84">
        <f>SUMIF($D$11:$D$50:$G$11:$G$50:$J$11:$J$50:$M$11:$M$50:$P$11:$P$50,[1]CODE!$M19,$F$11:$F$50:$I$11:$I$50:$L$11:$L$50:$O$11:$O$50:$R$11:$R$50)</f>
        <v>0</v>
      </c>
      <c r="D80" s="84">
        <f>SUMIF($D$11:$D$50:$G$11:$G$50:$J$11:$J$50:$M$11:$M$50:$P$11:$P$50,[1]CODE!$N19,$F$11:$F$50:$I$11:$I$50:$L$11:$L$50:$O$11:$O$50:$R$11:$R$50)</f>
        <v>0</v>
      </c>
      <c r="E80" s="84">
        <f>SUMIF($D$11:$D$50:$G$11:$G$50:$J$11:$J$50:$M$11:$M$50:$P$11:$P$50,[1]CODE!$O19,$F$11:$F$50:$I$11:$I$50:$L$11:$L$50:$O$11:$O$50:$R$11:$R$50)</f>
        <v>0</v>
      </c>
      <c r="F80" s="84">
        <f>SUMIF($D$11:$D$50:$G$11:$G$50:$J$11:$J$50:$M$11:$M$50:$P$11:$P$50,[1]CODE!$P19,$F$11:$F$50:$I$11:$I$50:$L$11:$L$50:$O$11:$O$50:$R$11:$R$50)</f>
        <v>0</v>
      </c>
      <c r="G80" s="84">
        <f>SUMIF($D$11:$D$50:$G$11:$G$50:$J$11:$J$50:$M$11:$M$50:$P$11:$P$50,[1]CODE!$Q19,$F$11:$F$50:$I$11:$I$50:$L$11:$L$50:$O$11:$O$50:$R$11:$R$50)</f>
        <v>0</v>
      </c>
      <c r="H80" s="84">
        <f>SUMIF($D$11:$D$50:$G$11:$G$50:$J$11:$J$50:$M$11:$M$50:$P$11:$P$50,[1]CODE!$R19,$F$11:$F$50:$I$11:$I$50:$L$11:$L$50:$O$11:$O$50:$R$11:$R$50)</f>
        <v>0</v>
      </c>
      <c r="I80" s="84">
        <f>SUMIF($D$11:$D$50:$G$11:$G$50:$J$11:$J$50:$M$11:$M$50:$P$11:$P$50,[1]CODE!$S19,$F$11:$F$50:$I$11:$I$50:$L$11:$L$50:$O$11:$O$50:$R$11:$R$50)</f>
        <v>0</v>
      </c>
      <c r="J80" s="84">
        <f>SUMIF($D$11:$D$50:$G$11:$G$50:$J$11:$J$50:$M$11:$M$50:$P$11:$P$50,[1]CODE!$H19,$F$11:$F$50:$I$11:$I$50:$L$11:$L$50:$O$11:$O$50:$R$11:$R$50)</f>
        <v>0</v>
      </c>
      <c r="K80" s="84">
        <f>SUMIF($D$11:$D$50:$G$11:$G$50:$J$11:$J$50:$M$11:$M$50:$P$11:$P$50,[1]CODE!$I19,$F$11:$F$50:$I$11:$I$50:$L$11:$L$50:$O$11:$O$50:$R$11:$R$50)</f>
        <v>0</v>
      </c>
      <c r="L80" s="84">
        <f>SUMIF($D$11:$D$50:$G$11:$G$50:$J$11:$J$50:$M$11:$M$50:$P$11:$P$50,[1]CODE!$J19,$F$11:$F$50:$I$11:$I$50:$L$11:$L$50:$O$11:$O$50:$R$11:$R$50)</f>
        <v>0</v>
      </c>
      <c r="M80" s="84">
        <f>SUMIF($D$11:$D$50:$G$11:$G$50:$J$11:$J$50:$M$11:$M$50:$P$11:$P$50,[1]CODE!$K19,$F$11:$F$50:$I$11:$I$50:$L$11:$L$50:$O$11:$O$50:$R$11:$R$50)</f>
        <v>0</v>
      </c>
      <c r="N80" s="84">
        <f>SUMIF($D$11:$D$50:$G$11:$G$50:$J$11:$J$50:$M$11:$M$50:$P$11:$P$50,[1]CODE!$L19,$F$11:$F$50:$I$11:$I$50:$L$11:$L$50:$O$11:$O$50:$R$11:$R$50)</f>
        <v>0</v>
      </c>
    </row>
    <row r="81" spans="2:14" ht="20.100000000000001" customHeight="1" x14ac:dyDescent="0.25">
      <c r="B81" s="83">
        <v>17</v>
      </c>
      <c r="C81" s="84">
        <f>SUMIF($D$11:$D$50:$G$11:$G$50:$J$11:$J$50:$M$11:$M$50:$P$11:$P$50,[1]CODE!$M20,$F$11:$F$50:$I$11:$I$50:$L$11:$L$50:$O$11:$O$50:$R$11:$R$50)</f>
        <v>0</v>
      </c>
      <c r="D81" s="84">
        <f>SUMIF($D$11:$D$50:$G$11:$G$50:$J$11:$J$50:$M$11:$M$50:$P$11:$P$50,[1]CODE!$N20,$F$11:$F$50:$I$11:$I$50:$L$11:$L$50:$O$11:$O$50:$R$11:$R$50)</f>
        <v>0</v>
      </c>
      <c r="E81" s="84">
        <f>SUMIF($D$11:$D$50:$G$11:$G$50:$J$11:$J$50:$M$11:$M$50:$P$11:$P$50,[1]CODE!$O20,$F$11:$F$50:$I$11:$I$50:$L$11:$L$50:$O$11:$O$50:$R$11:$R$50)</f>
        <v>0</v>
      </c>
      <c r="F81" s="84">
        <f>SUMIF($D$11:$D$50:$G$11:$G$50:$J$11:$J$50:$M$11:$M$50:$P$11:$P$50,[1]CODE!$P20,$F$11:$F$50:$I$11:$I$50:$L$11:$L$50:$O$11:$O$50:$R$11:$R$50)</f>
        <v>0</v>
      </c>
      <c r="G81" s="84">
        <f>SUMIF($D$11:$D$50:$G$11:$G$50:$J$11:$J$50:$M$11:$M$50:$P$11:$P$50,[1]CODE!$Q20,$F$11:$F$50:$I$11:$I$50:$L$11:$L$50:$O$11:$O$50:$R$11:$R$50)</f>
        <v>0</v>
      </c>
      <c r="H81" s="84">
        <f>SUMIF($D$11:$D$50:$G$11:$G$50:$J$11:$J$50:$M$11:$M$50:$P$11:$P$50,[1]CODE!$R20,$F$11:$F$50:$I$11:$I$50:$L$11:$L$50:$O$11:$O$50:$R$11:$R$50)</f>
        <v>0</v>
      </c>
      <c r="I81" s="84">
        <f>SUMIF($D$11:$D$50:$G$11:$G$50:$J$11:$J$50:$M$11:$M$50:$P$11:$P$50,[1]CODE!$S20,$F$11:$F$50:$I$11:$I$50:$L$11:$L$50:$O$11:$O$50:$R$11:$R$50)</f>
        <v>0</v>
      </c>
      <c r="J81" s="84">
        <f>SUMIF($D$11:$D$50:$G$11:$G$50:$J$11:$J$50:$M$11:$M$50:$P$11:$P$50,[1]CODE!$H20,$F$11:$F$50:$I$11:$I$50:$L$11:$L$50:$O$11:$O$50:$R$11:$R$50)</f>
        <v>0</v>
      </c>
      <c r="K81" s="84">
        <f>SUMIF($D$11:$D$50:$G$11:$G$50:$J$11:$J$50:$M$11:$M$50:$P$11:$P$50,[1]CODE!$I20,$F$11:$F$50:$I$11:$I$50:$L$11:$L$50:$O$11:$O$50:$R$11:$R$50)</f>
        <v>0</v>
      </c>
      <c r="L81" s="84">
        <f>SUMIF($D$11:$D$50:$G$11:$G$50:$J$11:$J$50:$M$11:$M$50:$P$11:$P$50,[1]CODE!$J20,$F$11:$F$50:$I$11:$I$50:$L$11:$L$50:$O$11:$O$50:$R$11:$R$50)</f>
        <v>0</v>
      </c>
      <c r="M81" s="84">
        <f>SUMIF($D$11:$D$50:$G$11:$G$50:$J$11:$J$50:$M$11:$M$50:$P$11:$P$50,[1]CODE!$K20,$F$11:$F$50:$I$11:$I$50:$L$11:$L$50:$O$11:$O$50:$R$11:$R$50)</f>
        <v>0</v>
      </c>
      <c r="N81" s="84">
        <f>SUMIF($D$11:$D$50:$G$11:$G$50:$J$11:$J$50:$M$11:$M$50:$P$11:$P$50,[1]CODE!$L20,$F$11:$F$50:$I$11:$I$50:$L$11:$L$50:$O$11:$O$50:$R$11:$R$50)</f>
        <v>0</v>
      </c>
    </row>
    <row r="82" spans="2:14" ht="20.100000000000001" customHeight="1" x14ac:dyDescent="0.25">
      <c r="B82" s="83">
        <v>18</v>
      </c>
      <c r="C82" s="84">
        <f>SUMIF($D$11:$D$50:$G$11:$G$50:$J$11:$J$50:$M$11:$M$50:$P$11:$P$50,[1]CODE!$M21,$F$11:$F$50:$I$11:$I$50:$L$11:$L$50:$O$11:$O$50:$R$11:$R$50)</f>
        <v>0</v>
      </c>
      <c r="D82" s="84">
        <f>SUMIF($D$11:$D$50:$G$11:$G$50:$J$11:$J$50:$M$11:$M$50:$P$11:$P$50,[1]CODE!$N21,$F$11:$F$50:$I$11:$I$50:$L$11:$L$50:$O$11:$O$50:$R$11:$R$50)</f>
        <v>0</v>
      </c>
      <c r="E82" s="84">
        <f>SUMIF($D$11:$D$50:$G$11:$G$50:$J$11:$J$50:$M$11:$M$50:$P$11:$P$50,[1]CODE!$O21,$F$11:$F$50:$I$11:$I$50:$L$11:$L$50:$O$11:$O$50:$R$11:$R$50)</f>
        <v>0</v>
      </c>
      <c r="F82" s="84">
        <f>SUMIF($D$11:$D$50:$G$11:$G$50:$J$11:$J$50:$M$11:$M$50:$P$11:$P$50,[1]CODE!$P21,$F$11:$F$50:$I$11:$I$50:$L$11:$L$50:$O$11:$O$50:$R$11:$R$50)</f>
        <v>0</v>
      </c>
      <c r="G82" s="84">
        <f>SUMIF($D$11:$D$50:$G$11:$G$50:$J$11:$J$50:$M$11:$M$50:$P$11:$P$50,[1]CODE!$Q21,$F$11:$F$50:$I$11:$I$50:$L$11:$L$50:$O$11:$O$50:$R$11:$R$50)</f>
        <v>0</v>
      </c>
      <c r="H82" s="84">
        <f>SUMIF($D$11:$D$50:$G$11:$G$50:$J$11:$J$50:$M$11:$M$50:$P$11:$P$50,[1]CODE!$R21,$F$11:$F$50:$I$11:$I$50:$L$11:$L$50:$O$11:$O$50:$R$11:$R$50)</f>
        <v>0</v>
      </c>
      <c r="I82" s="84">
        <f>SUMIF($D$11:$D$50:$G$11:$G$50:$J$11:$J$50:$M$11:$M$50:$P$11:$P$50,[1]CODE!$S21,$F$11:$F$50:$I$11:$I$50:$L$11:$L$50:$O$11:$O$50:$R$11:$R$50)</f>
        <v>0</v>
      </c>
      <c r="J82" s="84">
        <f>SUMIF($D$11:$D$50:$G$11:$G$50:$J$11:$J$50:$M$11:$M$50:$P$11:$P$50,[1]CODE!$H21,$F$11:$F$50:$I$11:$I$50:$L$11:$L$50:$O$11:$O$50:$R$11:$R$50)</f>
        <v>0</v>
      </c>
      <c r="K82" s="84">
        <f>SUMIF($D$11:$D$50:$G$11:$G$50:$J$11:$J$50:$M$11:$M$50:$P$11:$P$50,[1]CODE!$I21,$F$11:$F$50:$I$11:$I$50:$L$11:$L$50:$O$11:$O$50:$R$11:$R$50)</f>
        <v>0</v>
      </c>
      <c r="L82" s="84">
        <f>SUMIF($D$11:$D$50:$G$11:$G$50:$J$11:$J$50:$M$11:$M$50:$P$11:$P$50,[1]CODE!$J21,$F$11:$F$50:$I$11:$I$50:$L$11:$L$50:$O$11:$O$50:$R$11:$R$50)</f>
        <v>0</v>
      </c>
      <c r="M82" s="84">
        <f>SUMIF($D$11:$D$50:$G$11:$G$50:$J$11:$J$50:$M$11:$M$50:$P$11:$P$50,[1]CODE!$K21,$F$11:$F$50:$I$11:$I$50:$L$11:$L$50:$O$11:$O$50:$R$11:$R$50)</f>
        <v>0</v>
      </c>
      <c r="N82" s="84">
        <f>SUMIF($D$11:$D$50:$G$11:$G$50:$J$11:$J$50:$M$11:$M$50:$P$11:$P$50,[1]CODE!$L21,$F$11:$F$50:$I$11:$I$50:$L$11:$L$50:$O$11:$O$50:$R$11:$R$50)</f>
        <v>0</v>
      </c>
    </row>
    <row r="83" spans="2:14" ht="20.100000000000001" customHeight="1" x14ac:dyDescent="0.25">
      <c r="B83" s="83">
        <v>19</v>
      </c>
      <c r="C83" s="84">
        <f>SUMIF($D$11:$D$50:$G$11:$G$50:$J$11:$J$50:$M$11:$M$50:$P$11:$P$50,[1]CODE!$M22,$F$11:$F$50:$I$11:$I$50:$L$11:$L$50:$O$11:$O$50:$R$11:$R$50)</f>
        <v>0</v>
      </c>
      <c r="D83" s="84">
        <f>SUMIF($D$11:$D$50:$G$11:$G$50:$J$11:$J$50:$M$11:$M$50:$P$11:$P$50,[1]CODE!$N22,$F$11:$F$50:$I$11:$I$50:$L$11:$L$50:$O$11:$O$50:$R$11:$R$50)</f>
        <v>0</v>
      </c>
      <c r="E83" s="84">
        <f>SUMIF($D$11:$D$50:$G$11:$G$50:$J$11:$J$50:$M$11:$M$50:$P$11:$P$50,[1]CODE!$O22,$F$11:$F$50:$I$11:$I$50:$L$11:$L$50:$O$11:$O$50:$R$11:$R$50)</f>
        <v>0</v>
      </c>
      <c r="F83" s="84">
        <f>SUMIF($D$11:$D$50:$G$11:$G$50:$J$11:$J$50:$M$11:$M$50:$P$11:$P$50,[1]CODE!$P22,$F$11:$F$50:$I$11:$I$50:$L$11:$L$50:$O$11:$O$50:$R$11:$R$50)</f>
        <v>0</v>
      </c>
      <c r="G83" s="84">
        <f>SUMIF($D$11:$D$50:$G$11:$G$50:$J$11:$J$50:$M$11:$M$50:$P$11:$P$50,[1]CODE!$Q22,$F$11:$F$50:$I$11:$I$50:$L$11:$L$50:$O$11:$O$50:$R$11:$R$50)</f>
        <v>0</v>
      </c>
      <c r="H83" s="84">
        <f>SUMIF($D$11:$D$50:$G$11:$G$50:$J$11:$J$50:$M$11:$M$50:$P$11:$P$50,[1]CODE!$R22,$F$11:$F$50:$I$11:$I$50:$L$11:$L$50:$O$11:$O$50:$R$11:$R$50)</f>
        <v>0</v>
      </c>
      <c r="I83" s="84">
        <f>SUMIF($D$11:$D$50:$G$11:$G$50:$J$11:$J$50:$M$11:$M$50:$P$11:$P$50,[1]CODE!$S22,$F$11:$F$50:$I$11:$I$50:$L$11:$L$50:$O$11:$O$50:$R$11:$R$50)</f>
        <v>0</v>
      </c>
      <c r="J83" s="84">
        <f>SUMIF($D$11:$D$50:$G$11:$G$50:$J$11:$J$50:$M$11:$M$50:$P$11:$P$50,[1]CODE!$H22,$F$11:$F$50:$I$11:$I$50:$L$11:$L$50:$O$11:$O$50:$R$11:$R$50)</f>
        <v>0</v>
      </c>
      <c r="K83" s="84">
        <f>SUMIF($D$11:$D$50:$G$11:$G$50:$J$11:$J$50:$M$11:$M$50:$P$11:$P$50,[1]CODE!$I22,$F$11:$F$50:$I$11:$I$50:$L$11:$L$50:$O$11:$O$50:$R$11:$R$50)</f>
        <v>0</v>
      </c>
      <c r="L83" s="84">
        <f>SUMIF($D$11:$D$50:$G$11:$G$50:$J$11:$J$50:$M$11:$M$50:$P$11:$P$50,[1]CODE!$J22,$F$11:$F$50:$I$11:$I$50:$L$11:$L$50:$O$11:$O$50:$R$11:$R$50)</f>
        <v>0</v>
      </c>
      <c r="M83" s="84">
        <f>SUMIF($D$11:$D$50:$G$11:$G$50:$J$11:$J$50:$M$11:$M$50:$P$11:$P$50,[1]CODE!$K22,$F$11:$F$50:$I$11:$I$50:$L$11:$L$50:$O$11:$O$50:$R$11:$R$50)</f>
        <v>0</v>
      </c>
      <c r="N83" s="84">
        <f>SUMIF($D$11:$D$50:$G$11:$G$50:$J$11:$J$50:$M$11:$M$50:$P$11:$P$50,[1]CODE!$L22,$F$11:$F$50:$I$11:$I$50:$L$11:$L$50:$O$11:$O$50:$R$11:$R$50)</f>
        <v>0</v>
      </c>
    </row>
    <row r="84" spans="2:14" ht="20.100000000000001" customHeight="1" x14ac:dyDescent="0.25">
      <c r="B84" s="83">
        <v>20</v>
      </c>
      <c r="C84" s="84">
        <f>SUMIF($D$11:$D$50:$G$11:$G$50:$J$11:$J$50:$M$11:$M$50:$P$11:$P$50,[1]CODE!$M23,$F$11:$F$50:$I$11:$I$50:$L$11:$L$50:$O$11:$O$50:$R$11:$R$50)</f>
        <v>0</v>
      </c>
      <c r="D84" s="84">
        <f>SUMIF($D$11:$D$50:$G$11:$G$50:$J$11:$J$50:$M$11:$M$50:$P$11:$P$50,[1]CODE!$N23,$F$11:$F$50:$I$11:$I$50:$L$11:$L$50:$O$11:$O$50:$R$11:$R$50)</f>
        <v>0</v>
      </c>
      <c r="E84" s="84">
        <f>SUMIF($D$11:$D$50:$G$11:$G$50:$J$11:$J$50:$M$11:$M$50:$P$11:$P$50,[1]CODE!$O23,$F$11:$F$50:$I$11:$I$50:$L$11:$L$50:$O$11:$O$50:$R$11:$R$50)</f>
        <v>0</v>
      </c>
      <c r="F84" s="84">
        <f>SUMIF($D$11:$D$50:$G$11:$G$50:$J$11:$J$50:$M$11:$M$50:$P$11:$P$50,[1]CODE!$P23,$F$11:$F$50:$I$11:$I$50:$L$11:$L$50:$O$11:$O$50:$R$11:$R$50)</f>
        <v>0</v>
      </c>
      <c r="G84" s="84">
        <f>SUMIF($D$11:$D$50:$G$11:$G$50:$J$11:$J$50:$M$11:$M$50:$P$11:$P$50,[1]CODE!$Q23,$F$11:$F$50:$I$11:$I$50:$L$11:$L$50:$O$11:$O$50:$R$11:$R$50)</f>
        <v>0</v>
      </c>
      <c r="H84" s="84">
        <f>SUMIF($D$11:$D$50:$G$11:$G$50:$J$11:$J$50:$M$11:$M$50:$P$11:$P$50,[1]CODE!$R23,$F$11:$F$50:$I$11:$I$50:$L$11:$L$50:$O$11:$O$50:$R$11:$R$50)</f>
        <v>0</v>
      </c>
      <c r="I84" s="84">
        <f>SUMIF($D$11:$D$50:$G$11:$G$50:$J$11:$J$50:$M$11:$M$50:$P$11:$P$50,[1]CODE!$S23,$F$11:$F$50:$I$11:$I$50:$L$11:$L$50:$O$11:$O$50:$R$11:$R$50)</f>
        <v>0</v>
      </c>
      <c r="J84" s="84">
        <f>SUMIF($D$11:$D$50:$G$11:$G$50:$J$11:$J$50:$M$11:$M$50:$P$11:$P$50,[1]CODE!$H23,$F$11:$F$50:$I$11:$I$50:$L$11:$L$50:$O$11:$O$50:$R$11:$R$50)</f>
        <v>0</v>
      </c>
      <c r="K84" s="84">
        <f>SUMIF($D$11:$D$50:$G$11:$G$50:$J$11:$J$50:$M$11:$M$50:$P$11:$P$50,[1]CODE!$I23,$F$11:$F$50:$I$11:$I$50:$L$11:$L$50:$O$11:$O$50:$R$11:$R$50)</f>
        <v>0</v>
      </c>
      <c r="L84" s="84">
        <f>SUMIF($D$11:$D$50:$G$11:$G$50:$J$11:$J$50:$M$11:$M$50:$P$11:$P$50,[1]CODE!$J23,$F$11:$F$50:$I$11:$I$50:$L$11:$L$50:$O$11:$O$50:$R$11:$R$50)</f>
        <v>0</v>
      </c>
      <c r="M84" s="84">
        <f>SUMIF($D$11:$D$50:$G$11:$G$50:$J$11:$J$50:$M$11:$M$50:$P$11:$P$50,[1]CODE!$K23,$F$11:$F$50:$I$11:$I$50:$L$11:$L$50:$O$11:$O$50:$R$11:$R$50)</f>
        <v>0</v>
      </c>
      <c r="N84" s="84">
        <f>SUMIF($D$11:$D$50:$G$11:$G$50:$J$11:$J$50:$M$11:$M$50:$P$11:$P$50,[1]CODE!$L23,$F$11:$F$50:$I$11:$I$50:$L$11:$L$50:$O$11:$O$50:$R$11:$R$50)</f>
        <v>0</v>
      </c>
    </row>
    <row r="85" spans="2:14" ht="20.100000000000001" customHeight="1" x14ac:dyDescent="0.25">
      <c r="B85" s="83">
        <v>21</v>
      </c>
      <c r="C85" s="84">
        <f>SUMIF($D$11:$D$50:$G$11:$G$50:$J$11:$J$50:$M$11:$M$50:$P$11:$P$50,[1]CODE!$M24,$F$11:$F$50:$I$11:$I$50:$L$11:$L$50:$O$11:$O$50:$R$11:$R$50)</f>
        <v>0</v>
      </c>
      <c r="D85" s="84">
        <f>SUMIF($D$11:$D$50:$G$11:$G$50:$J$11:$J$50:$M$11:$M$50:$P$11:$P$50,[1]CODE!$N24,$F$11:$F$50:$I$11:$I$50:$L$11:$L$50:$O$11:$O$50:$R$11:$R$50)</f>
        <v>0</v>
      </c>
      <c r="E85" s="84">
        <f>SUMIF($D$11:$D$50:$G$11:$G$50:$J$11:$J$50:$M$11:$M$50:$P$11:$P$50,[1]CODE!$O24,$F$11:$F$50:$I$11:$I$50:$L$11:$L$50:$O$11:$O$50:$R$11:$R$50)</f>
        <v>0</v>
      </c>
      <c r="F85" s="84">
        <f>SUMIF($D$11:$D$50:$G$11:$G$50:$J$11:$J$50:$M$11:$M$50:$P$11:$P$50,[1]CODE!$P24,$F$11:$F$50:$I$11:$I$50:$L$11:$L$50:$O$11:$O$50:$R$11:$R$50)</f>
        <v>0</v>
      </c>
      <c r="G85" s="84">
        <f>SUMIF($D$11:$D$50:$G$11:$G$50:$J$11:$J$50:$M$11:$M$50:$P$11:$P$50,[1]CODE!$Q24,$F$11:$F$50:$I$11:$I$50:$L$11:$L$50:$O$11:$O$50:$R$11:$R$50)</f>
        <v>0</v>
      </c>
      <c r="H85" s="84">
        <f>SUMIF($D$11:$D$50:$G$11:$G$50:$J$11:$J$50:$M$11:$M$50:$P$11:$P$50,[1]CODE!$R24,$F$11:$F$50:$I$11:$I$50:$L$11:$L$50:$O$11:$O$50:$R$11:$R$50)</f>
        <v>0</v>
      </c>
      <c r="I85" s="84">
        <f>SUMIF($D$11:$D$50:$G$11:$G$50:$J$11:$J$50:$M$11:$M$50:$P$11:$P$50,[1]CODE!$S24,$F$11:$F$50:$I$11:$I$50:$L$11:$L$50:$O$11:$O$50:$R$11:$R$50)</f>
        <v>0</v>
      </c>
      <c r="J85" s="84">
        <f>SUMIF($D$11:$D$50:$G$11:$G$50:$J$11:$J$50:$M$11:$M$50:$P$11:$P$50,[1]CODE!$H24,$F$11:$F$50:$I$11:$I$50:$L$11:$L$50:$O$11:$O$50:$R$11:$R$50)</f>
        <v>0</v>
      </c>
      <c r="K85" s="84">
        <f>SUMIF($D$11:$D$50:$G$11:$G$50:$J$11:$J$50:$M$11:$M$50:$P$11:$P$50,[1]CODE!$I24,$F$11:$F$50:$I$11:$I$50:$L$11:$L$50:$O$11:$O$50:$R$11:$R$50)</f>
        <v>0</v>
      </c>
      <c r="L85" s="84">
        <f>SUMIF($D$11:$D$50:$G$11:$G$50:$J$11:$J$50:$M$11:$M$50:$P$11:$P$50,[1]CODE!$J24,$F$11:$F$50:$I$11:$I$50:$L$11:$L$50:$O$11:$O$50:$R$11:$R$50)</f>
        <v>0</v>
      </c>
      <c r="M85" s="84">
        <f>SUMIF($D$11:$D$50:$G$11:$G$50:$J$11:$J$50:$M$11:$M$50:$P$11:$P$50,[1]CODE!$K24,$F$11:$F$50:$I$11:$I$50:$L$11:$L$50:$O$11:$O$50:$R$11:$R$50)</f>
        <v>0</v>
      </c>
      <c r="N85" s="84">
        <f>SUMIF($D$11:$D$50:$G$11:$G$50:$J$11:$J$50:$M$11:$M$50:$P$11:$P$50,[1]CODE!$L24,$F$11:$F$50:$I$11:$I$50:$L$11:$L$50:$O$11:$O$50:$R$11:$R$50)</f>
        <v>0</v>
      </c>
    </row>
    <row r="86" spans="2:14" ht="20.100000000000001" customHeight="1" x14ac:dyDescent="0.25">
      <c r="B86" s="83">
        <v>22</v>
      </c>
      <c r="C86" s="84">
        <f>SUMIF($D$11:$D$50:$G$11:$G$50:$J$11:$J$50:$M$11:$M$50:$P$11:$P$50,[1]CODE!$M25,$F$11:$F$50:$I$11:$I$50:$L$11:$L$50:$O$11:$O$50:$R$11:$R$50)</f>
        <v>0</v>
      </c>
      <c r="D86" s="84">
        <f>SUMIF($D$11:$D$50:$G$11:$G$50:$J$11:$J$50:$M$11:$M$50:$P$11:$P$50,[1]CODE!$N25,$F$11:$F$50:$I$11:$I$50:$L$11:$L$50:$O$11:$O$50:$R$11:$R$50)</f>
        <v>0</v>
      </c>
      <c r="E86" s="84">
        <f>SUMIF($D$11:$D$50:$G$11:$G$50:$J$11:$J$50:$M$11:$M$50:$P$11:$P$50,[1]CODE!$O25,$F$11:$F$50:$I$11:$I$50:$L$11:$L$50:$O$11:$O$50:$R$11:$R$50)</f>
        <v>0</v>
      </c>
      <c r="F86" s="84">
        <f>SUMIF($D$11:$D$50:$G$11:$G$50:$J$11:$J$50:$M$11:$M$50:$P$11:$P$50,[1]CODE!$P25,$F$11:$F$50:$I$11:$I$50:$L$11:$L$50:$O$11:$O$50:$R$11:$R$50)</f>
        <v>0</v>
      </c>
      <c r="G86" s="84">
        <f>SUMIF($D$11:$D$50:$G$11:$G$50:$J$11:$J$50:$M$11:$M$50:$P$11:$P$50,[1]CODE!$Q25,$F$11:$F$50:$I$11:$I$50:$L$11:$L$50:$O$11:$O$50:$R$11:$R$50)</f>
        <v>0</v>
      </c>
      <c r="H86" s="84">
        <f>SUMIF($D$11:$D$50:$G$11:$G$50:$J$11:$J$50:$M$11:$M$50:$P$11:$P$50,[1]CODE!$R25,$F$11:$F$50:$I$11:$I$50:$L$11:$L$50:$O$11:$O$50:$R$11:$R$50)</f>
        <v>0</v>
      </c>
      <c r="I86" s="84">
        <f>SUMIF($D$11:$D$50:$G$11:$G$50:$J$11:$J$50:$M$11:$M$50:$P$11:$P$50,[1]CODE!$S25,$F$11:$F$50:$I$11:$I$50:$L$11:$L$50:$O$11:$O$50:$R$11:$R$50)</f>
        <v>0</v>
      </c>
      <c r="J86" s="84">
        <f>SUMIF($D$11:$D$50:$G$11:$G$50:$J$11:$J$50:$M$11:$M$50:$P$11:$P$50,[1]CODE!$H25,$F$11:$F$50:$I$11:$I$50:$L$11:$L$50:$O$11:$O$50:$R$11:$R$50)</f>
        <v>0</v>
      </c>
      <c r="K86" s="84">
        <f>SUMIF($D$11:$D$50:$G$11:$G$50:$J$11:$J$50:$M$11:$M$50:$P$11:$P$50,[1]CODE!$I25,$F$11:$F$50:$I$11:$I$50:$L$11:$L$50:$O$11:$O$50:$R$11:$R$50)</f>
        <v>0</v>
      </c>
      <c r="L86" s="84">
        <f>SUMIF($D$11:$D$50:$G$11:$G$50:$J$11:$J$50:$M$11:$M$50:$P$11:$P$50,[1]CODE!$J25,$F$11:$F$50:$I$11:$I$50:$L$11:$L$50:$O$11:$O$50:$R$11:$R$50)</f>
        <v>0</v>
      </c>
      <c r="M86" s="84">
        <f>SUMIF($D$11:$D$50:$G$11:$G$50:$J$11:$J$50:$M$11:$M$50:$P$11:$P$50,[1]CODE!$K25,$F$11:$F$50:$I$11:$I$50:$L$11:$L$50:$O$11:$O$50:$R$11:$R$50)</f>
        <v>0</v>
      </c>
      <c r="N86" s="84">
        <f>SUMIF($D$11:$D$50:$G$11:$G$50:$J$11:$J$50:$M$11:$M$50:$P$11:$P$50,[1]CODE!$L25,$F$11:$F$50:$I$11:$I$50:$L$11:$L$50:$O$11:$O$50:$R$11:$R$50)</f>
        <v>0</v>
      </c>
    </row>
    <row r="87" spans="2:14" ht="20.100000000000001" customHeight="1" x14ac:dyDescent="0.25">
      <c r="B87" s="83">
        <v>23</v>
      </c>
      <c r="C87" s="84">
        <f>SUMIF($D$11:$D$50:$G$11:$G$50:$J$11:$J$50:$M$11:$M$50:$P$11:$P$50,[1]CODE!$M26,$F$11:$F$50:$I$11:$I$50:$L$11:$L$50:$O$11:$O$50:$R$11:$R$50)</f>
        <v>0</v>
      </c>
      <c r="D87" s="84">
        <f>SUMIF($D$11:$D$50:$G$11:$G$50:$J$11:$J$50:$M$11:$M$50:$P$11:$P$50,[1]CODE!$N26,$F$11:$F$50:$I$11:$I$50:$L$11:$L$50:$O$11:$O$50:$R$11:$R$50)</f>
        <v>0</v>
      </c>
      <c r="E87" s="84">
        <f>SUMIF($D$11:$D$50:$G$11:$G$50:$J$11:$J$50:$M$11:$M$50:$P$11:$P$50,[1]CODE!$O26,$F$11:$F$50:$I$11:$I$50:$L$11:$L$50:$O$11:$O$50:$R$11:$R$50)</f>
        <v>0</v>
      </c>
      <c r="F87" s="84">
        <f>SUMIF($D$11:$D$50:$G$11:$G$50:$J$11:$J$50:$M$11:$M$50:$P$11:$P$50,[1]CODE!$P26,$F$11:$F$50:$I$11:$I$50:$L$11:$L$50:$O$11:$O$50:$R$11:$R$50)</f>
        <v>0</v>
      </c>
      <c r="G87" s="84">
        <f>SUMIF($D$11:$D$50:$G$11:$G$50:$J$11:$J$50:$M$11:$M$50:$P$11:$P$50,[1]CODE!$Q26,$F$11:$F$50:$I$11:$I$50:$L$11:$L$50:$O$11:$O$50:$R$11:$R$50)</f>
        <v>0</v>
      </c>
      <c r="H87" s="84">
        <f>SUMIF($D$11:$D$50:$G$11:$G$50:$J$11:$J$50:$M$11:$M$50:$P$11:$P$50,[1]CODE!$R26,$F$11:$F$50:$I$11:$I$50:$L$11:$L$50:$O$11:$O$50:$R$11:$R$50)</f>
        <v>0</v>
      </c>
      <c r="I87" s="84">
        <f>SUMIF($D$11:$D$50:$G$11:$G$50:$J$11:$J$50:$M$11:$M$50:$P$11:$P$50,[1]CODE!$S26,$F$11:$F$50:$I$11:$I$50:$L$11:$L$50:$O$11:$O$50:$R$11:$R$50)</f>
        <v>0</v>
      </c>
      <c r="J87" s="84">
        <f>SUMIF($D$11:$D$50:$G$11:$G$50:$J$11:$J$50:$M$11:$M$50:$P$11:$P$50,[1]CODE!$H26,$F$11:$F$50:$I$11:$I$50:$L$11:$L$50:$O$11:$O$50:$R$11:$R$50)</f>
        <v>0</v>
      </c>
      <c r="K87" s="84">
        <f>SUMIF($D$11:$D$50:$G$11:$G$50:$J$11:$J$50:$M$11:$M$50:$P$11:$P$50,[1]CODE!$I26,$F$11:$F$50:$I$11:$I$50:$L$11:$L$50:$O$11:$O$50:$R$11:$R$50)</f>
        <v>0</v>
      </c>
      <c r="L87" s="84">
        <f>SUMIF($D$11:$D$50:$G$11:$G$50:$J$11:$J$50:$M$11:$M$50:$P$11:$P$50,[1]CODE!$J26,$F$11:$F$50:$I$11:$I$50:$L$11:$L$50:$O$11:$O$50:$R$11:$R$50)</f>
        <v>0</v>
      </c>
      <c r="M87" s="84">
        <f>SUMIF($D$11:$D$50:$G$11:$G$50:$J$11:$J$50:$M$11:$M$50:$P$11:$P$50,[1]CODE!$K26,$F$11:$F$50:$I$11:$I$50:$L$11:$L$50:$O$11:$O$50:$R$11:$R$50)</f>
        <v>0</v>
      </c>
      <c r="N87" s="84">
        <f>SUMIF($D$11:$D$50:$G$11:$G$50:$J$11:$J$50:$M$11:$M$50:$P$11:$P$50,[1]CODE!$L26,$F$11:$F$50:$I$11:$I$50:$L$11:$L$50:$O$11:$O$50:$R$11:$R$50)</f>
        <v>0</v>
      </c>
    </row>
    <row r="88" spans="2:14" ht="20.100000000000001" customHeight="1" x14ac:dyDescent="0.25">
      <c r="B88" s="83">
        <v>24</v>
      </c>
      <c r="C88" s="84">
        <f>SUMIF($D$11:$D$50:$G$11:$G$50:$J$11:$J$50:$M$11:$M$50:$P$11:$P$50,[1]CODE!$M27,$F$11:$F$50:$I$11:$I$50:$L$11:$L$50:$O$11:$O$50:$R$11:$R$50)</f>
        <v>0</v>
      </c>
      <c r="D88" s="84">
        <f>SUMIF($D$11:$D$50:$G$11:$G$50:$J$11:$J$50:$M$11:$M$50:$P$11:$P$50,[1]CODE!$N27,$F$11:$F$50:$I$11:$I$50:$L$11:$L$50:$O$11:$O$50:$R$11:$R$50)</f>
        <v>0</v>
      </c>
      <c r="E88" s="84">
        <f>SUMIF($D$11:$D$50:$G$11:$G$50:$J$11:$J$50:$M$11:$M$50:$P$11:$P$50,[1]CODE!$O27,$F$11:$F$50:$I$11:$I$50:$L$11:$L$50:$O$11:$O$50:$R$11:$R$50)</f>
        <v>0</v>
      </c>
      <c r="F88" s="84">
        <f>SUMIF($D$11:$D$50:$G$11:$G$50:$J$11:$J$50:$M$11:$M$50:$P$11:$P$50,[1]CODE!$P27,$F$11:$F$50:$I$11:$I$50:$L$11:$L$50:$O$11:$O$50:$R$11:$R$50)</f>
        <v>0</v>
      </c>
      <c r="G88" s="84">
        <f>SUMIF($D$11:$D$50:$G$11:$G$50:$J$11:$J$50:$M$11:$M$50:$P$11:$P$50,[1]CODE!$Q27,$F$11:$F$50:$I$11:$I$50:$L$11:$L$50:$O$11:$O$50:$R$11:$R$50)</f>
        <v>0</v>
      </c>
      <c r="H88" s="84">
        <f>SUMIF($D$11:$D$50:$G$11:$G$50:$J$11:$J$50:$M$11:$M$50:$P$11:$P$50,[1]CODE!$R27,$F$11:$F$50:$I$11:$I$50:$L$11:$L$50:$O$11:$O$50:$R$11:$R$50)</f>
        <v>0</v>
      </c>
      <c r="I88" s="84">
        <f>SUMIF($D$11:$D$50:$G$11:$G$50:$J$11:$J$50:$M$11:$M$50:$P$11:$P$50,[1]CODE!$S27,$F$11:$F$50:$I$11:$I$50:$L$11:$L$50:$O$11:$O$50:$R$11:$R$50)</f>
        <v>0</v>
      </c>
      <c r="J88" s="84">
        <f>SUMIF($D$11:$D$50:$G$11:$G$50:$J$11:$J$50:$M$11:$M$50:$P$11:$P$50,[1]CODE!$H27,$F$11:$F$50:$I$11:$I$50:$L$11:$L$50:$O$11:$O$50:$R$11:$R$50)</f>
        <v>0</v>
      </c>
      <c r="K88" s="84">
        <f>SUMIF($D$11:$D$50:$G$11:$G$50:$J$11:$J$50:$M$11:$M$50:$P$11:$P$50,[1]CODE!$I27,$F$11:$F$50:$I$11:$I$50:$L$11:$L$50:$O$11:$O$50:$R$11:$R$50)</f>
        <v>0</v>
      </c>
      <c r="L88" s="84">
        <f>SUMIF($D$11:$D$50:$G$11:$G$50:$J$11:$J$50:$M$11:$M$50:$P$11:$P$50,[1]CODE!$J27,$F$11:$F$50:$I$11:$I$50:$L$11:$L$50:$O$11:$O$50:$R$11:$R$50)</f>
        <v>0</v>
      </c>
      <c r="M88" s="84">
        <f>SUMIF($D$11:$D$50:$G$11:$G$50:$J$11:$J$50:$M$11:$M$50:$P$11:$P$50,[1]CODE!$K27,$F$11:$F$50:$I$11:$I$50:$L$11:$L$50:$O$11:$O$50:$R$11:$R$50)</f>
        <v>0</v>
      </c>
      <c r="N88" s="84">
        <f>SUMIF($D$11:$D$50:$G$11:$G$50:$J$11:$J$50:$M$11:$M$50:$P$11:$P$50,[1]CODE!$L27,$F$11:$F$50:$I$11:$I$50:$L$11:$L$50:$O$11:$O$50:$R$11:$R$50)</f>
        <v>0</v>
      </c>
    </row>
    <row r="89" spans="2:14" ht="20.100000000000001" customHeight="1" x14ac:dyDescent="0.25">
      <c r="B89" s="83">
        <v>25</v>
      </c>
      <c r="C89" s="84">
        <f>SUMIF($D$11:$D$50:$G$11:$G$50:$J$11:$J$50:$M$11:$M$50:$P$11:$P$50,[1]CODE!$M28,$F$11:$F$50:$I$11:$I$50:$L$11:$L$50:$O$11:$O$50:$R$11:$R$50)</f>
        <v>0</v>
      </c>
      <c r="D89" s="84">
        <f>SUMIF($D$11:$D$50:$G$11:$G$50:$J$11:$J$50:$M$11:$M$50:$P$11:$P$50,[1]CODE!$N28,$F$11:$F$50:$I$11:$I$50:$L$11:$L$50:$O$11:$O$50:$R$11:$R$50)</f>
        <v>0</v>
      </c>
      <c r="E89" s="84">
        <f>SUMIF($D$11:$D$50:$G$11:$G$50:$J$11:$J$50:$M$11:$M$50:$P$11:$P$50,[1]CODE!$O28,$F$11:$F$50:$I$11:$I$50:$L$11:$L$50:$O$11:$O$50:$R$11:$R$50)</f>
        <v>0</v>
      </c>
      <c r="F89" s="84">
        <f>SUMIF($D$11:$D$50:$G$11:$G$50:$J$11:$J$50:$M$11:$M$50:$P$11:$P$50,[1]CODE!$P28,$F$11:$F$50:$I$11:$I$50:$L$11:$L$50:$O$11:$O$50:$R$11:$R$50)</f>
        <v>0</v>
      </c>
      <c r="G89" s="84">
        <f>SUMIF($D$11:$D$50:$G$11:$G$50:$J$11:$J$50:$M$11:$M$50:$P$11:$P$50,[1]CODE!$Q28,$F$11:$F$50:$I$11:$I$50:$L$11:$L$50:$O$11:$O$50:$R$11:$R$50)</f>
        <v>0</v>
      </c>
      <c r="H89" s="84">
        <f>SUMIF($D$11:$D$50:$G$11:$G$50:$J$11:$J$50:$M$11:$M$50:$P$11:$P$50,[1]CODE!$R28,$F$11:$F$50:$I$11:$I$50:$L$11:$L$50:$O$11:$O$50:$R$11:$R$50)</f>
        <v>0</v>
      </c>
      <c r="I89" s="84">
        <f>SUMIF($D$11:$D$50:$G$11:$G$50:$J$11:$J$50:$M$11:$M$50:$P$11:$P$50,[1]CODE!$S28,$F$11:$F$50:$I$11:$I$50:$L$11:$L$50:$O$11:$O$50:$R$11:$R$50)</f>
        <v>0</v>
      </c>
      <c r="J89" s="84">
        <f>SUMIF($D$11:$D$50:$G$11:$G$50:$J$11:$J$50:$M$11:$M$50:$P$11:$P$50,[1]CODE!$H28,$F$11:$F$50:$I$11:$I$50:$L$11:$L$50:$O$11:$O$50:$R$11:$R$50)</f>
        <v>0</v>
      </c>
      <c r="K89" s="84">
        <f>SUMIF($D$11:$D$50:$G$11:$G$50:$J$11:$J$50:$M$11:$M$50:$P$11:$P$50,[1]CODE!$I28,$F$11:$F$50:$I$11:$I$50:$L$11:$L$50:$O$11:$O$50:$R$11:$R$50)</f>
        <v>0</v>
      </c>
      <c r="L89" s="84">
        <f>SUMIF($D$11:$D$50:$G$11:$G$50:$J$11:$J$50:$M$11:$M$50:$P$11:$P$50,[1]CODE!$J28,$F$11:$F$50:$I$11:$I$50:$L$11:$L$50:$O$11:$O$50:$R$11:$R$50)</f>
        <v>0</v>
      </c>
      <c r="M89" s="84">
        <f>SUMIF($D$11:$D$50:$G$11:$G$50:$J$11:$J$50:$M$11:$M$50:$P$11:$P$50,[1]CODE!$K28,$F$11:$F$50:$I$11:$I$50:$L$11:$L$50:$O$11:$O$50:$R$11:$R$50)</f>
        <v>0</v>
      </c>
      <c r="N89" s="84">
        <f>SUMIF($D$11:$D$50:$G$11:$G$50:$J$11:$J$50:$M$11:$M$50:$P$11:$P$50,[1]CODE!$L28,$F$11:$F$50:$I$11:$I$50:$L$11:$L$50:$O$11:$O$50:$R$11:$R$50)</f>
        <v>0</v>
      </c>
    </row>
    <row r="90" spans="2:14" ht="20.100000000000001" customHeight="1" x14ac:dyDescent="0.25">
      <c r="B90" s="83">
        <v>26</v>
      </c>
      <c r="C90" s="84">
        <f>SUMIF($D$11:$D$50:$G$11:$G$50:$J$11:$J$50:$M$11:$M$50:$P$11:$P$50,[1]CODE!$M29,$F$11:$F$50:$I$11:$I$50:$L$11:$L$50:$O$11:$O$50:$R$11:$R$50)</f>
        <v>0</v>
      </c>
      <c r="D90" s="84">
        <f>SUMIF($D$11:$D$50:$G$11:$G$50:$J$11:$J$50:$M$11:$M$50:$P$11:$P$50,[1]CODE!$N29,$F$11:$F$50:$I$11:$I$50:$L$11:$L$50:$O$11:$O$50:$R$11:$R$50)</f>
        <v>0</v>
      </c>
      <c r="E90" s="84">
        <f>SUMIF($D$11:$D$50:$G$11:$G$50:$J$11:$J$50:$M$11:$M$50:$P$11:$P$50,[1]CODE!$O29,$F$11:$F$50:$I$11:$I$50:$L$11:$L$50:$O$11:$O$50:$R$11:$R$50)</f>
        <v>0</v>
      </c>
      <c r="F90" s="84">
        <f>SUMIF($D$11:$D$50:$G$11:$G$50:$J$11:$J$50:$M$11:$M$50:$P$11:$P$50,[1]CODE!$P29,$F$11:$F$50:$I$11:$I$50:$L$11:$L$50:$O$11:$O$50:$R$11:$R$50)</f>
        <v>0</v>
      </c>
      <c r="G90" s="84">
        <f>SUMIF($D$11:$D$50:$G$11:$G$50:$J$11:$J$50:$M$11:$M$50:$P$11:$P$50,[1]CODE!$Q29,$F$11:$F$50:$I$11:$I$50:$L$11:$L$50:$O$11:$O$50:$R$11:$R$50)</f>
        <v>0</v>
      </c>
      <c r="H90" s="84">
        <f>SUMIF($D$11:$D$50:$G$11:$G$50:$J$11:$J$50:$M$11:$M$50:$P$11:$P$50,[1]CODE!$R29,$F$11:$F$50:$I$11:$I$50:$L$11:$L$50:$O$11:$O$50:$R$11:$R$50)</f>
        <v>0</v>
      </c>
      <c r="I90" s="84">
        <f>SUMIF($D$11:$D$50:$G$11:$G$50:$J$11:$J$50:$M$11:$M$50:$P$11:$P$50,[1]CODE!$S29,$F$11:$F$50:$I$11:$I$50:$L$11:$L$50:$O$11:$O$50:$R$11:$R$50)</f>
        <v>0</v>
      </c>
      <c r="J90" s="84">
        <f>SUMIF($D$11:$D$50:$G$11:$G$50:$J$11:$J$50:$M$11:$M$50:$P$11:$P$50,[1]CODE!$H29,$F$11:$F$50:$I$11:$I$50:$L$11:$L$50:$O$11:$O$50:$R$11:$R$50)</f>
        <v>0</v>
      </c>
      <c r="K90" s="84">
        <f>SUMIF($D$11:$D$50:$G$11:$G$50:$J$11:$J$50:$M$11:$M$50:$P$11:$P$50,[1]CODE!$I29,$F$11:$F$50:$I$11:$I$50:$L$11:$L$50:$O$11:$O$50:$R$11:$R$50)</f>
        <v>0</v>
      </c>
      <c r="L90" s="84">
        <f>SUMIF($D$11:$D$50:$G$11:$G$50:$J$11:$J$50:$M$11:$M$50:$P$11:$P$50,[1]CODE!$J29,$F$11:$F$50:$I$11:$I$50:$L$11:$L$50:$O$11:$O$50:$R$11:$R$50)</f>
        <v>0</v>
      </c>
      <c r="M90" s="84">
        <f>SUMIF($D$11:$D$50:$G$11:$G$50:$J$11:$J$50:$M$11:$M$50:$P$11:$P$50,[1]CODE!$K29,$F$11:$F$50:$I$11:$I$50:$L$11:$L$50:$O$11:$O$50:$R$11:$R$50)</f>
        <v>0</v>
      </c>
      <c r="N90" s="84">
        <f>SUMIF($D$11:$D$50:$G$11:$G$50:$J$11:$J$50:$M$11:$M$50:$P$11:$P$50,[1]CODE!$L29,$F$11:$F$50:$I$11:$I$50:$L$11:$L$50:$O$11:$O$50:$R$11:$R$50)</f>
        <v>0</v>
      </c>
    </row>
    <row r="91" spans="2:14" ht="20.100000000000001" customHeight="1" x14ac:dyDescent="0.25">
      <c r="B91" s="83">
        <v>27</v>
      </c>
      <c r="C91" s="84">
        <f>SUMIF($D$11:$D$50:$G$11:$G$50:$J$11:$J$50:$M$11:$M$50:$P$11:$P$50,[1]CODE!$M30,$F$11:$F$50:$I$11:$I$50:$L$11:$L$50:$O$11:$O$50:$R$11:$R$50)</f>
        <v>0</v>
      </c>
      <c r="D91" s="84">
        <f>SUMIF($D$11:$D$50:$G$11:$G$50:$J$11:$J$50:$M$11:$M$50:$P$11:$P$50,[1]CODE!$N30,$F$11:$F$50:$I$11:$I$50:$L$11:$L$50:$O$11:$O$50:$R$11:$R$50)</f>
        <v>0</v>
      </c>
      <c r="E91" s="84">
        <f>SUMIF($D$11:$D$50:$G$11:$G$50:$J$11:$J$50:$M$11:$M$50:$P$11:$P$50,[1]CODE!$O30,$F$11:$F$50:$I$11:$I$50:$L$11:$L$50:$O$11:$O$50:$R$11:$R$50)</f>
        <v>0</v>
      </c>
      <c r="F91" s="84">
        <f>SUMIF($D$11:$D$50:$G$11:$G$50:$J$11:$J$50:$M$11:$M$50:$P$11:$P$50,[1]CODE!$P30,$F$11:$F$50:$I$11:$I$50:$L$11:$L$50:$O$11:$O$50:$R$11:$R$50)</f>
        <v>0</v>
      </c>
      <c r="G91" s="84">
        <f>SUMIF($D$11:$D$50:$G$11:$G$50:$J$11:$J$50:$M$11:$M$50:$P$11:$P$50,[1]CODE!$Q30,$F$11:$F$50:$I$11:$I$50:$L$11:$L$50:$O$11:$O$50:$R$11:$R$50)</f>
        <v>0</v>
      </c>
      <c r="H91" s="84">
        <f>SUMIF($D$11:$D$50:$G$11:$G$50:$J$11:$J$50:$M$11:$M$50:$P$11:$P$50,[1]CODE!$R30,$F$11:$F$50:$I$11:$I$50:$L$11:$L$50:$O$11:$O$50:$R$11:$R$50)</f>
        <v>0</v>
      </c>
      <c r="I91" s="84">
        <f>SUMIF($D$11:$D$50:$G$11:$G$50:$J$11:$J$50:$M$11:$M$50:$P$11:$P$50,[1]CODE!$S30,$F$11:$F$50:$I$11:$I$50:$L$11:$L$50:$O$11:$O$50:$R$11:$R$50)</f>
        <v>0</v>
      </c>
      <c r="J91" s="84">
        <f>SUMIF($D$11:$D$50:$G$11:$G$50:$J$11:$J$50:$M$11:$M$50:$P$11:$P$50,[1]CODE!$H30,$F$11:$F$50:$I$11:$I$50:$L$11:$L$50:$O$11:$O$50:$R$11:$R$50)</f>
        <v>0</v>
      </c>
      <c r="K91" s="84">
        <f>SUMIF($D$11:$D$50:$G$11:$G$50:$J$11:$J$50:$M$11:$M$50:$P$11:$P$50,[1]CODE!$I30,$F$11:$F$50:$I$11:$I$50:$L$11:$L$50:$O$11:$O$50:$R$11:$R$50)</f>
        <v>0</v>
      </c>
      <c r="L91" s="84">
        <f>SUMIF($D$11:$D$50:$G$11:$G$50:$J$11:$J$50:$M$11:$M$50:$P$11:$P$50,[1]CODE!$J30,$F$11:$F$50:$I$11:$I$50:$L$11:$L$50:$O$11:$O$50:$R$11:$R$50)</f>
        <v>0</v>
      </c>
      <c r="M91" s="84">
        <f>SUMIF($D$11:$D$50:$G$11:$G$50:$J$11:$J$50:$M$11:$M$50:$P$11:$P$50,[1]CODE!$K30,$F$11:$F$50:$I$11:$I$50:$L$11:$L$50:$O$11:$O$50:$R$11:$R$50)</f>
        <v>0</v>
      </c>
      <c r="N91" s="84">
        <f>SUMIF($D$11:$D$50:$G$11:$G$50:$J$11:$J$50:$M$11:$M$50:$P$11:$P$50,[1]CODE!$L30,$F$11:$F$50:$I$11:$I$50:$L$11:$L$50:$O$11:$O$50:$R$11:$R$50)</f>
        <v>0</v>
      </c>
    </row>
    <row r="92" spans="2:14" ht="20.100000000000001" customHeight="1" x14ac:dyDescent="0.25">
      <c r="B92" s="83">
        <v>28</v>
      </c>
      <c r="C92" s="84">
        <f>SUMIF($D$11:$D$50:$G$11:$G$50:$J$11:$J$50:$M$11:$M$50:$P$11:$P$50,[1]CODE!$M31,$F$11:$F$50:$I$11:$I$50:$L$11:$L$50:$O$11:$O$50:$R$11:$R$50)</f>
        <v>0</v>
      </c>
      <c r="D92" s="84">
        <f>SUMIF($D$11:$D$50:$G$11:$G$50:$J$11:$J$50:$M$11:$M$50:$P$11:$P$50,[1]CODE!$N31,$F$11:$F$50:$I$11:$I$50:$L$11:$L$50:$O$11:$O$50:$R$11:$R$50)</f>
        <v>0</v>
      </c>
      <c r="E92" s="84">
        <f>SUMIF($D$11:$D$50:$G$11:$G$50:$J$11:$J$50:$M$11:$M$50:$P$11:$P$50,[1]CODE!$O31,$F$11:$F$50:$I$11:$I$50:$L$11:$L$50:$O$11:$O$50:$R$11:$R$50)</f>
        <v>0</v>
      </c>
      <c r="F92" s="84">
        <f>SUMIF($D$11:$D$50:$G$11:$G$50:$J$11:$J$50:$M$11:$M$50:$P$11:$P$50,[1]CODE!$P31,$F$11:$F$50:$I$11:$I$50:$L$11:$L$50:$O$11:$O$50:$R$11:$R$50)</f>
        <v>0</v>
      </c>
      <c r="G92" s="84">
        <f>SUMIF($D$11:$D$50:$G$11:$G$50:$J$11:$J$50:$M$11:$M$50:$P$11:$P$50,[1]CODE!$Q31,$F$11:$F$50:$I$11:$I$50:$L$11:$L$50:$O$11:$O$50:$R$11:$R$50)</f>
        <v>0</v>
      </c>
      <c r="H92" s="84">
        <f>SUMIF($D$11:$D$50:$G$11:$G$50:$J$11:$J$50:$M$11:$M$50:$P$11:$P$50,[1]CODE!$R31,$F$11:$F$50:$I$11:$I$50:$L$11:$L$50:$O$11:$O$50:$R$11:$R$50)</f>
        <v>0</v>
      </c>
      <c r="I92" s="84">
        <f>SUMIF($D$11:$D$50:$G$11:$G$50:$J$11:$J$50:$M$11:$M$50:$P$11:$P$50,[1]CODE!$S31,$F$11:$F$50:$I$11:$I$50:$L$11:$L$50:$O$11:$O$50:$R$11:$R$50)</f>
        <v>0</v>
      </c>
      <c r="J92" s="84">
        <f>SUMIF($D$11:$D$50:$G$11:$G$50:$J$11:$J$50:$M$11:$M$50:$P$11:$P$50,[1]CODE!$H31,$F$11:$F$50:$I$11:$I$50:$L$11:$L$50:$O$11:$O$50:$R$11:$R$50)</f>
        <v>0</v>
      </c>
      <c r="K92" s="84">
        <f>SUMIF($D$11:$D$50:$G$11:$G$50:$J$11:$J$50:$M$11:$M$50:$P$11:$P$50,[1]CODE!$I31,$F$11:$F$50:$I$11:$I$50:$L$11:$L$50:$O$11:$O$50:$R$11:$R$50)</f>
        <v>0</v>
      </c>
      <c r="L92" s="84">
        <f>SUMIF($D$11:$D$50:$G$11:$G$50:$J$11:$J$50:$M$11:$M$50:$P$11:$P$50,[1]CODE!$J31,$F$11:$F$50:$I$11:$I$50:$L$11:$L$50:$O$11:$O$50:$R$11:$R$50)</f>
        <v>0</v>
      </c>
      <c r="M92" s="84">
        <f>SUMIF($D$11:$D$50:$G$11:$G$50:$J$11:$J$50:$M$11:$M$50:$P$11:$P$50,[1]CODE!$K31,$F$11:$F$50:$I$11:$I$50:$L$11:$L$50:$O$11:$O$50:$R$11:$R$50)</f>
        <v>0</v>
      </c>
      <c r="N92" s="84">
        <f>SUMIF($D$11:$D$50:$G$11:$G$50:$J$11:$J$50:$M$11:$M$50:$P$11:$P$50,[1]CODE!$L31,$F$11:$F$50:$I$11:$I$50:$L$11:$L$50:$O$11:$O$50:$R$11:$R$50)</f>
        <v>0</v>
      </c>
    </row>
    <row r="93" spans="2:14" ht="20.100000000000001" customHeight="1" x14ac:dyDescent="0.25">
      <c r="B93" s="83">
        <v>29</v>
      </c>
      <c r="C93" s="84">
        <f>SUMIF($D$11:$D$50:$G$11:$G$50:$J$11:$J$50:$M$11:$M$50:$P$11:$P$50,[1]CODE!$M32,$F$11:$F$50:$I$11:$I$50:$L$11:$L$50:$O$11:$O$50:$R$11:$R$50)</f>
        <v>0</v>
      </c>
      <c r="D93" s="85"/>
      <c r="E93" s="84">
        <f>SUMIF($D$11:$D$50:$G$11:$G$50:$J$11:$J$50:$M$11:$M$50:$P$11:$P$50,[1]CODE!$O32,$F$11:$F$50:$I$11:$I$50:$L$11:$L$50:$O$11:$O$50:$R$11:$R$50)</f>
        <v>0</v>
      </c>
      <c r="F93" s="84">
        <f>SUMIF($D$11:$D$50:$G$11:$G$50:$J$11:$J$50:$M$11:$M$50:$P$11:$P$50,[1]CODE!$P32,$F$11:$F$50:$I$11:$I$50:$L$11:$L$50:$O$11:$O$50:$R$11:$R$50)</f>
        <v>0</v>
      </c>
      <c r="G93" s="84">
        <f>SUMIF($D$11:$D$50:$G$11:$G$50:$J$11:$J$50:$M$11:$M$50:$P$11:$P$50,[1]CODE!$Q32,$F$11:$F$50:$I$11:$I$50:$L$11:$L$50:$O$11:$O$50:$R$11:$R$50)</f>
        <v>0</v>
      </c>
      <c r="H93" s="84">
        <f>SUMIF($D$11:$D$50:$G$11:$G$50:$J$11:$J$50:$M$11:$M$50:$P$11:$P$50,[1]CODE!$R32,$F$11:$F$50:$I$11:$I$50:$L$11:$L$50:$O$11:$O$50:$R$11:$R$50)</f>
        <v>0</v>
      </c>
      <c r="I93" s="84">
        <f>SUMIF($D$11:$D$50:$G$11:$G$50:$J$11:$J$50:$M$11:$M$50:$P$11:$P$50,[1]CODE!$S32,$F$11:$F$50:$I$11:$I$50:$L$11:$L$50:$O$11:$O$50:$R$11:$R$50)</f>
        <v>0</v>
      </c>
      <c r="J93" s="84">
        <f>SUMIF($D$11:$D$50:$G$11:$G$50:$J$11:$J$50:$M$11:$M$50:$P$11:$P$50,[1]CODE!$H32,$F$11:$F$50:$I$11:$I$50:$L$11:$L$50:$O$11:$O$50:$R$11:$R$50)</f>
        <v>0</v>
      </c>
      <c r="K93" s="84">
        <f>SUMIF($D$11:$D$50:$G$11:$G$50:$J$11:$J$50:$M$11:$M$50:$P$11:$P$50,[1]CODE!$I32,$F$11:$F$50:$I$11:$I$50:$L$11:$L$50:$O$11:$O$50:$R$11:$R$50)</f>
        <v>0</v>
      </c>
      <c r="L93" s="84">
        <f>SUMIF($D$11:$D$50:$G$11:$G$50:$J$11:$J$50:$M$11:$M$50:$P$11:$P$50,[1]CODE!$J32,$F$11:$F$50:$I$11:$I$50:$L$11:$L$50:$O$11:$O$50:$R$11:$R$50)</f>
        <v>0</v>
      </c>
      <c r="M93" s="84">
        <f>SUMIF($D$11:$D$50:$G$11:$G$50:$J$11:$J$50:$M$11:$M$50:$P$11:$P$50,[1]CODE!$K32,$F$11:$F$50:$I$11:$I$50:$L$11:$L$50:$O$11:$O$50:$R$11:$R$50)</f>
        <v>0</v>
      </c>
      <c r="N93" s="84">
        <f>SUMIF($D$11:$D$50:$G$11:$G$50:$J$11:$J$50:$M$11:$M$50:$P$11:$P$50,[1]CODE!$L32,$F$11:$F$50:$I$11:$I$50:$L$11:$L$50:$O$11:$O$50:$R$11:$R$50)</f>
        <v>0</v>
      </c>
    </row>
    <row r="94" spans="2:14" ht="20.100000000000001" customHeight="1" x14ac:dyDescent="0.25">
      <c r="B94" s="83">
        <v>30</v>
      </c>
      <c r="C94" s="84">
        <f>SUMIF($D$11:$D$50:$G$11:$G$50:$J$11:$J$50:$M$11:$M$50:$P$11:$P$50,[1]CODE!$M33,$F$11:$F$50:$I$11:$I$50:$L$11:$L$50:$O$11:$O$50:$R$11:$R$50)</f>
        <v>0</v>
      </c>
      <c r="D94" s="85"/>
      <c r="E94" s="84">
        <f>SUMIF($D$11:$D$50:$G$11:$G$50:$J$11:$J$50:$M$11:$M$50:$P$11:$P$50,[1]CODE!$O33,$F$11:$F$50:$I$11:$I$50:$L$11:$L$50:$O$11:$O$50:$R$11:$R$50)</f>
        <v>0</v>
      </c>
      <c r="F94" s="84">
        <f>SUMIF($D$11:$D$50:$G$11:$G$50:$J$11:$J$50:$M$11:$M$50:$P$11:$P$50,[1]CODE!$P33,$F$11:$F$50:$I$11:$I$50:$L$11:$L$50:$O$11:$O$50:$R$11:$R$50)</f>
        <v>0</v>
      </c>
      <c r="G94" s="84">
        <f>SUMIF($D$11:$D$50:$G$11:$G$50:$J$11:$J$50:$M$11:$M$50:$P$11:$P$50,[1]CODE!$Q33,$F$11:$F$50:$I$11:$I$50:$L$11:$L$50:$O$11:$O$50:$R$11:$R$50)</f>
        <v>0</v>
      </c>
      <c r="H94" s="84">
        <f>SUMIF($D$11:$D$50:$G$11:$G$50:$J$11:$J$50:$M$11:$M$50:$P$11:$P$50,[1]CODE!$R33,$F$11:$F$50:$I$11:$I$50:$L$11:$L$50:$O$11:$O$50:$R$11:$R$50)</f>
        <v>0</v>
      </c>
      <c r="I94" s="84">
        <f>SUMIF($D$11:$D$50:$G$11:$G$50:$J$11:$J$50:$M$11:$M$50:$P$11:$P$50,[1]CODE!$S33,$F$11:$F$50:$I$11:$I$50:$L$11:$L$50:$O$11:$O$50:$R$11:$R$50)</f>
        <v>0</v>
      </c>
      <c r="J94" s="84">
        <f>SUMIF($D$11:$D$50:$G$11:$G$50:$J$11:$J$50:$M$11:$M$50:$P$11:$P$50,[1]CODE!$H33,$F$11:$F$50:$I$11:$I$50:$L$11:$L$50:$O$11:$O$50:$R$11:$R$50)</f>
        <v>0</v>
      </c>
      <c r="K94" s="84">
        <f>SUMIF($D$11:$D$50:$G$11:$G$50:$J$11:$J$50:$M$11:$M$50:$P$11:$P$50,[1]CODE!$I33,$F$11:$F$50:$I$11:$I$50:$L$11:$L$50:$O$11:$O$50:$R$11:$R$50)</f>
        <v>0</v>
      </c>
      <c r="L94" s="84">
        <f>SUMIF($D$11:$D$50:$G$11:$G$50:$J$11:$J$50:$M$11:$M$50:$P$11:$P$50,[1]CODE!$J33,$F$11:$F$50:$I$11:$I$50:$L$11:$L$50:$O$11:$O$50:$R$11:$R$50)</f>
        <v>0</v>
      </c>
      <c r="M94" s="84">
        <f>SUMIF($D$11:$D$50:$G$11:$G$50:$J$11:$J$50:$M$11:$M$50:$P$11:$P$50,[1]CODE!$K33,$F$11:$F$50:$I$11:$I$50:$L$11:$L$50:$O$11:$O$50:$R$11:$R$50)</f>
        <v>0</v>
      </c>
      <c r="N94" s="84">
        <f>SUMIF($D$11:$D$50:$G$11:$G$50:$J$11:$J$50:$M$11:$M$50:$P$11:$P$50,[1]CODE!$L33,$F$11:$F$50:$I$11:$I$50:$L$11:$L$50:$O$11:$O$50:$R$11:$R$50)</f>
        <v>0</v>
      </c>
    </row>
    <row r="95" spans="2:14" ht="20.100000000000001" customHeight="1" thickBot="1" x14ac:dyDescent="0.3">
      <c r="B95" s="86">
        <v>31</v>
      </c>
      <c r="C95" s="84">
        <f>SUMIF($D$11:$D$50:$G$11:$G$50:$J$11:$J$50:$M$11:$M$50:$P$11:$P$50,[1]CODE!$M34,$F$11:$F$50:$I$11:$I$50:$L$11:$L$50:$O$11:$O$50:$R$11:$R$50)</f>
        <v>0</v>
      </c>
      <c r="D95" s="87"/>
      <c r="E95" s="84">
        <f>SUMIF($D$11:$D$50:$G$11:$G$50:$J$11:$J$50:$M$11:$M$50:$P$11:$P$50,[1]CODE!$O34,$F$11:$F$50:$I$11:$I$50:$L$11:$L$50:$O$11:$O$50:$R$11:$R$50)</f>
        <v>0</v>
      </c>
      <c r="F95" s="87"/>
      <c r="G95" s="84">
        <f>SUMIF($D$11:$D$50:$G$11:$G$50:$J$11:$J$50:$M$11:$M$50:$P$11:$P$50,[1]CODE!$Q34,$F$11:$F$50:$I$11:$I$50:$L$11:$L$50:$O$11:$O$50:$R$11:$R$50)</f>
        <v>0</v>
      </c>
      <c r="H95" s="87"/>
      <c r="I95" s="84">
        <f>SUMIF($D$11:$D$50:$G$11:$G$50:$J$11:$J$50:$M$11:$M$50:$P$11:$P$50,[1]CODE!$S34,$F$11:$F$50:$I$11:$I$50:$L$11:$L$50:$O$11:$O$50:$R$11:$R$50)</f>
        <v>0</v>
      </c>
      <c r="J95" s="88">
        <f>SUMIF($D$11:$D$50:$G$11:$G$50:$J$11:$J$50:$M$11:$M$50:$P$11:$P$50,[1]CODE!$H34,$F$11:$F$50:$I$11:$I$50:$L$11:$L$50:$O$11:$O$50:$R$11:$R$50)</f>
        <v>0</v>
      </c>
      <c r="K95" s="87"/>
      <c r="L95" s="88">
        <f>SUMIF($D$11:$D$50:$G$11:$G$50:$J$11:$J$50:$M$11:$M$50:$P$11:$P$50,[1]CODE!$J34,$F$11:$F$50:$I$11:$I$50:$L$11:$L$50:$O$11:$O$50:$R$11:$R$50)</f>
        <v>0</v>
      </c>
      <c r="M95" s="87"/>
      <c r="N95" s="88">
        <f>SUMIF($D$11:$D$50:$G$11:$G$50:$J$11:$J$50:$M$11:$M$50:$P$11:$P$50,[1]CODE!$L34,$F$11:$F$50:$I$11:$I$50:$L$11:$L$50:$O$11:$O$50:$R$11:$R$50)</f>
        <v>0</v>
      </c>
    </row>
    <row r="96" spans="2:14" ht="29.25" customHeight="1" thickTop="1" x14ac:dyDescent="0.3">
      <c r="B96" s="89" t="s">
        <v>49</v>
      </c>
      <c r="C96" s="90">
        <f>SUM($C$65:$C$95)</f>
        <v>0</v>
      </c>
      <c r="D96" s="90">
        <f>SUM($D$65:$D$92)</f>
        <v>0</v>
      </c>
      <c r="E96" s="90">
        <f>SUM($E$65:$E$95)</f>
        <v>0</v>
      </c>
      <c r="F96" s="90">
        <f>SUM($F$65:$F$94)</f>
        <v>0</v>
      </c>
      <c r="G96" s="91">
        <f>SUM($G$65:$G$95)</f>
        <v>0</v>
      </c>
      <c r="H96" s="90">
        <f>SUM($H$65:$H$94)</f>
        <v>0</v>
      </c>
      <c r="I96" s="90">
        <f>SUM($I$65:$I$95)</f>
        <v>0</v>
      </c>
      <c r="J96" s="90">
        <f>SUM($J$65:$J$95)</f>
        <v>0</v>
      </c>
      <c r="K96" s="90">
        <f>SUM($K$65:$K$94)</f>
        <v>0</v>
      </c>
      <c r="L96" s="90">
        <f>SUM($L$65:$L$95)</f>
        <v>0</v>
      </c>
      <c r="M96" s="91">
        <f>SUM($M$65:$M$94)</f>
        <v>0</v>
      </c>
      <c r="N96" s="90">
        <f>SUM($N$65:$N$95)</f>
        <v>0</v>
      </c>
    </row>
  </sheetData>
  <sheetProtection formatCells="0" formatColumns="0" formatRows="0" insertColumns="0" insertRows="0" deleteRows="0" sort="0" autoFilter="0" pivotTables="0"/>
  <mergeCells count="11">
    <mergeCell ref="M9:O9"/>
    <mergeCell ref="P9:R9"/>
    <mergeCell ref="Y9:AC10"/>
    <mergeCell ref="A51:B51"/>
    <mergeCell ref="D62:M62"/>
    <mergeCell ref="A9:A10"/>
    <mergeCell ref="B9:B10"/>
    <mergeCell ref="C9:C10"/>
    <mergeCell ref="D9:F9"/>
    <mergeCell ref="G9:I9"/>
    <mergeCell ref="J9:L9"/>
  </mergeCells>
  <pageMargins left="0.78740157499999996" right="0.78740157499999996" top="0.984251969" bottom="0.984251969" header="0.4921259845" footer="0.4921259845"/>
  <pageSetup paperSize="9" orientation="landscape" r:id="rId1"/>
  <headerFooter alignWithMargins="0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SFAM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2018-09-08T08:41:47Z</dcterms:created>
  <dcterms:modified xsi:type="dcterms:W3CDTF">2018-09-08T08:43:50Z</dcterms:modified>
</cp:coreProperties>
</file>