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insn\Downloads\"/>
    </mc:Choice>
  </mc:AlternateContent>
  <xr:revisionPtr revIDLastSave="0" documentId="13_ncr:1_{570DCA86-BDF8-4930-A5E2-00FF2D9B7539}" xr6:coauthVersionLast="36" xr6:coauthVersionMax="36" xr10:uidLastSave="{00000000-0000-0000-0000-000000000000}"/>
  <bookViews>
    <workbookView xWindow="0" yWindow="0" windowWidth="20490" windowHeight="6855" activeTab="2" xr2:uid="{3E9D5A71-FB43-44E9-BE1B-8AF24C1683E2}"/>
  </bookViews>
  <sheets>
    <sheet name="SAP" sheetId="3" r:id="rId1"/>
    <sheet name="SAP traité" sheetId="4" r:id="rId2"/>
    <sheet name="P&amp;L Eco" sheetId="2" r:id="rId3"/>
    <sheet name="Mappings" sheetId="1" r:id="rId4"/>
  </sheets>
  <calcPr calcId="191029"/>
  <pivotCaches>
    <pivotCache cacheId="39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5" i="2" l="1"/>
  <c r="I5" i="2" s="1"/>
  <c r="G5" i="2"/>
  <c r="H106" i="2"/>
  <c r="I106" i="2" s="1"/>
  <c r="H105" i="2"/>
  <c r="I105" i="2" s="1"/>
  <c r="H104" i="2"/>
  <c r="I104" i="2" s="1"/>
  <c r="H103" i="2"/>
  <c r="I103" i="2" s="1"/>
  <c r="H102" i="2"/>
  <c r="I102" i="2" s="1"/>
  <c r="H101" i="2"/>
  <c r="I101" i="2" s="1"/>
  <c r="H100" i="2"/>
  <c r="I100" i="2" s="1"/>
  <c r="H99" i="2"/>
  <c r="I99" i="2" s="1"/>
  <c r="H98" i="2"/>
  <c r="I98" i="2" s="1"/>
  <c r="H97" i="2"/>
  <c r="I97" i="2" s="1"/>
  <c r="H96" i="2"/>
  <c r="I96" i="2" s="1"/>
  <c r="H95" i="2"/>
  <c r="I95" i="2" s="1"/>
  <c r="H94" i="2"/>
  <c r="I94" i="2" s="1"/>
  <c r="H93" i="2"/>
  <c r="I93" i="2" s="1"/>
  <c r="H92" i="2"/>
  <c r="I92" i="2" s="1"/>
  <c r="H91" i="2"/>
  <c r="I91" i="2" s="1"/>
  <c r="H90" i="2"/>
  <c r="I90" i="2" s="1"/>
  <c r="H89" i="2"/>
  <c r="I89" i="2" s="1"/>
  <c r="H88" i="2"/>
  <c r="I88" i="2" s="1"/>
  <c r="H87" i="2"/>
  <c r="I87" i="2" s="1"/>
  <c r="H86" i="2"/>
  <c r="I86" i="2" s="1"/>
  <c r="H85" i="2"/>
  <c r="I85" i="2" s="1"/>
  <c r="H84" i="2"/>
  <c r="I84" i="2" s="1"/>
  <c r="H83" i="2"/>
  <c r="I83" i="2" s="1"/>
  <c r="H82" i="2"/>
  <c r="I82" i="2" s="1"/>
  <c r="H81" i="2"/>
  <c r="I81" i="2" s="1"/>
  <c r="H80" i="2"/>
  <c r="I80" i="2" s="1"/>
  <c r="H79" i="2"/>
  <c r="I79" i="2" s="1"/>
  <c r="H78" i="2"/>
  <c r="I78" i="2" s="1"/>
  <c r="H77" i="2"/>
  <c r="I77" i="2" s="1"/>
  <c r="H76" i="2"/>
  <c r="I76" i="2" s="1"/>
  <c r="H75" i="2"/>
  <c r="I75" i="2" s="1"/>
  <c r="H74" i="2"/>
  <c r="I74" i="2" s="1"/>
  <c r="H73" i="2"/>
  <c r="I73" i="2" s="1"/>
  <c r="H72" i="2"/>
  <c r="I72" i="2" s="1"/>
  <c r="H71" i="2"/>
  <c r="I71" i="2" s="1"/>
  <c r="H70" i="2"/>
  <c r="I70" i="2" s="1"/>
  <c r="H69" i="2"/>
  <c r="I69" i="2" s="1"/>
  <c r="H68" i="2"/>
  <c r="I68" i="2" s="1"/>
  <c r="H67" i="2"/>
  <c r="I67" i="2" s="1"/>
  <c r="H66" i="2"/>
  <c r="I66" i="2" s="1"/>
  <c r="H65" i="2"/>
  <c r="I65" i="2" s="1"/>
  <c r="H64" i="2"/>
  <c r="I64" i="2" s="1"/>
  <c r="H63" i="2"/>
  <c r="I63" i="2" s="1"/>
  <c r="H62" i="2"/>
  <c r="I62" i="2" s="1"/>
  <c r="H61" i="2"/>
  <c r="I61" i="2" s="1"/>
  <c r="H60" i="2"/>
  <c r="I60" i="2" s="1"/>
  <c r="H59" i="2"/>
  <c r="I59" i="2" s="1"/>
  <c r="H58" i="2"/>
  <c r="I58" i="2" s="1"/>
  <c r="H57" i="2"/>
  <c r="I57" i="2" s="1"/>
  <c r="H56" i="2"/>
  <c r="I56" i="2" s="1"/>
  <c r="H55" i="2"/>
  <c r="I55" i="2" s="1"/>
  <c r="H54" i="2"/>
  <c r="I54" i="2" s="1"/>
  <c r="H53" i="2"/>
  <c r="I53" i="2" s="1"/>
  <c r="H52" i="2"/>
  <c r="I52" i="2" s="1"/>
  <c r="H51" i="2"/>
  <c r="I51" i="2" s="1"/>
  <c r="H50" i="2"/>
  <c r="I50" i="2" s="1"/>
  <c r="H49" i="2"/>
  <c r="I49" i="2" s="1"/>
  <c r="H48" i="2"/>
  <c r="I48" i="2" s="1"/>
  <c r="H47" i="2"/>
  <c r="I47" i="2" s="1"/>
  <c r="H46" i="2"/>
  <c r="I46" i="2" s="1"/>
  <c r="H45" i="2"/>
  <c r="I45" i="2" s="1"/>
  <c r="H44" i="2"/>
  <c r="I44" i="2" s="1"/>
  <c r="H43" i="2"/>
  <c r="I43" i="2" s="1"/>
  <c r="H42" i="2"/>
  <c r="I42" i="2" s="1"/>
  <c r="H41" i="2"/>
  <c r="I41" i="2" s="1"/>
  <c r="H40" i="2"/>
  <c r="I40" i="2" s="1"/>
  <c r="H39" i="2"/>
  <c r="I39" i="2" s="1"/>
  <c r="H38" i="2"/>
  <c r="I38" i="2" s="1"/>
  <c r="H37" i="2"/>
  <c r="I37" i="2" s="1"/>
  <c r="H36" i="2"/>
  <c r="I36" i="2" s="1"/>
  <c r="H35" i="2"/>
  <c r="I35" i="2" s="1"/>
  <c r="H34" i="2"/>
  <c r="I34" i="2" s="1"/>
  <c r="H33" i="2"/>
  <c r="I33" i="2" s="1"/>
  <c r="H32" i="2"/>
  <c r="I32" i="2" s="1"/>
  <c r="H31" i="2"/>
  <c r="I31" i="2" s="1"/>
  <c r="H30" i="2"/>
  <c r="I30" i="2" s="1"/>
  <c r="H29" i="2"/>
  <c r="I29" i="2" s="1"/>
  <c r="H28" i="2"/>
  <c r="I28" i="2" s="1"/>
  <c r="H27" i="2"/>
  <c r="I27" i="2" s="1"/>
  <c r="H26" i="2"/>
  <c r="I26" i="2" s="1"/>
  <c r="H25" i="2"/>
  <c r="I25" i="2" s="1"/>
  <c r="H24" i="2"/>
  <c r="I24" i="2" s="1"/>
  <c r="H23" i="2"/>
  <c r="I23" i="2" s="1"/>
  <c r="H22" i="2"/>
  <c r="I22" i="2" s="1"/>
  <c r="H21" i="2"/>
  <c r="I21" i="2" s="1"/>
  <c r="H20" i="2"/>
  <c r="I20" i="2" s="1"/>
  <c r="H19" i="2"/>
  <c r="I19" i="2" s="1"/>
  <c r="H18" i="2"/>
  <c r="I18" i="2" s="1"/>
  <c r="H17" i="2"/>
  <c r="I17" i="2" s="1"/>
  <c r="H16" i="2"/>
  <c r="I16" i="2" s="1"/>
  <c r="H15" i="2"/>
  <c r="I15" i="2" s="1"/>
  <c r="H14" i="2"/>
  <c r="I14" i="2" s="1"/>
  <c r="H13" i="2"/>
  <c r="I13" i="2" s="1"/>
  <c r="H12" i="2"/>
  <c r="I12" i="2" s="1"/>
  <c r="H11" i="2"/>
  <c r="I11" i="2" s="1"/>
  <c r="H10" i="2"/>
  <c r="I10" i="2" s="1"/>
  <c r="H9" i="2"/>
  <c r="I9" i="2" s="1"/>
  <c r="H8" i="2"/>
  <c r="I8" i="2" s="1"/>
  <c r="H7" i="2"/>
  <c r="I7" i="2" s="1"/>
  <c r="H6" i="2"/>
  <c r="I6" i="2" s="1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U49" i="2"/>
  <c r="U50" i="2"/>
  <c r="U51" i="2"/>
  <c r="U52" i="2"/>
  <c r="U53" i="2"/>
  <c r="U54" i="2"/>
  <c r="U55" i="2"/>
  <c r="U56" i="2"/>
  <c r="U57" i="2"/>
  <c r="U58" i="2"/>
  <c r="U59" i="2"/>
  <c r="U60" i="2"/>
  <c r="U61" i="2"/>
  <c r="U62" i="2"/>
  <c r="U63" i="2"/>
  <c r="U64" i="2"/>
  <c r="U65" i="2"/>
  <c r="U66" i="2"/>
  <c r="U67" i="2"/>
  <c r="U68" i="2"/>
  <c r="U69" i="2"/>
  <c r="U70" i="2"/>
  <c r="U71" i="2"/>
  <c r="U72" i="2"/>
  <c r="U73" i="2"/>
  <c r="U74" i="2"/>
  <c r="U75" i="2"/>
  <c r="U76" i="2"/>
  <c r="U77" i="2"/>
  <c r="U78" i="2"/>
  <c r="U79" i="2"/>
  <c r="U80" i="2"/>
  <c r="U81" i="2"/>
  <c r="U82" i="2"/>
  <c r="U83" i="2"/>
  <c r="U84" i="2"/>
  <c r="U85" i="2"/>
  <c r="U86" i="2"/>
  <c r="U87" i="2"/>
  <c r="U88" i="2"/>
  <c r="U89" i="2"/>
  <c r="U90" i="2"/>
  <c r="U91" i="2"/>
  <c r="U92" i="2"/>
  <c r="U93" i="2"/>
  <c r="U94" i="2"/>
  <c r="U95" i="2"/>
  <c r="U96" i="2"/>
  <c r="U97" i="2"/>
  <c r="U98" i="2"/>
  <c r="U99" i="2"/>
  <c r="U100" i="2"/>
  <c r="U101" i="2"/>
  <c r="U102" i="2"/>
  <c r="U103" i="2"/>
  <c r="U104" i="2"/>
  <c r="U105" i="2"/>
  <c r="U106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5" i="2"/>
  <c r="U5" i="2"/>
  <c r="T5" i="2"/>
  <c r="R5" i="2"/>
  <c r="Q5" i="2"/>
  <c r="O5" i="2"/>
  <c r="N5" i="2"/>
  <c r="M5" i="2"/>
  <c r="L5" i="2"/>
  <c r="K5" i="2"/>
  <c r="J5" i="2"/>
  <c r="A5" i="2"/>
  <c r="A3" i="1"/>
  <c r="A4" i="1"/>
  <c r="G15" i="2" s="1"/>
  <c r="S15" i="2" s="1"/>
  <c r="A5" i="1"/>
  <c r="A6" i="1"/>
  <c r="A7" i="1"/>
  <c r="A8" i="1"/>
  <c r="A9" i="1"/>
  <c r="A10" i="1"/>
  <c r="A11" i="1"/>
  <c r="A12" i="1"/>
  <c r="G8" i="2" l="1"/>
  <c r="S8" i="2" s="1"/>
  <c r="G23" i="2"/>
  <c r="S23" i="2" s="1"/>
  <c r="G18" i="2"/>
  <c r="S18" i="2" s="1"/>
  <c r="G14" i="2"/>
  <c r="S14" i="2" s="1"/>
  <c r="G10" i="2"/>
  <c r="S10" i="2" s="1"/>
  <c r="G6" i="2"/>
  <c r="S6" i="2" s="1"/>
  <c r="G28" i="2"/>
  <c r="S28" i="2" s="1"/>
  <c r="G7" i="2"/>
  <c r="S7" i="2" s="1"/>
  <c r="G52" i="2"/>
  <c r="S52" i="2" s="1"/>
  <c r="G44" i="2"/>
  <c r="S44" i="2" s="1"/>
  <c r="G20" i="2"/>
  <c r="S20" i="2" s="1"/>
  <c r="G36" i="2"/>
  <c r="S36" i="2" s="1"/>
  <c r="G12" i="2"/>
  <c r="S12" i="2" s="1"/>
  <c r="G99" i="2"/>
  <c r="S99" i="2" s="1"/>
  <c r="G91" i="2"/>
  <c r="S91" i="2" s="1"/>
  <c r="G84" i="2"/>
  <c r="S84" i="2" s="1"/>
  <c r="G76" i="2"/>
  <c r="S76" i="2" s="1"/>
  <c r="G68" i="2"/>
  <c r="S68" i="2" s="1"/>
  <c r="G60" i="2"/>
  <c r="S60" i="2" s="1"/>
  <c r="G103" i="2"/>
  <c r="S103" i="2" s="1"/>
  <c r="G95" i="2"/>
  <c r="S95" i="2" s="1"/>
  <c r="G88" i="2"/>
  <c r="S88" i="2" s="1"/>
  <c r="G80" i="2"/>
  <c r="S80" i="2" s="1"/>
  <c r="G72" i="2"/>
  <c r="S72" i="2" s="1"/>
  <c r="G64" i="2"/>
  <c r="S64" i="2" s="1"/>
  <c r="G56" i="2"/>
  <c r="S56" i="2" s="1"/>
  <c r="G48" i="2"/>
  <c r="S48" i="2" s="1"/>
  <c r="G40" i="2"/>
  <c r="S40" i="2" s="1"/>
  <c r="G32" i="2"/>
  <c r="S32" i="2" s="1"/>
  <c r="G26" i="2"/>
  <c r="S26" i="2" s="1"/>
  <c r="G19" i="2"/>
  <c r="S19" i="2" s="1"/>
  <c r="G11" i="2"/>
  <c r="S11" i="2" s="1"/>
  <c r="G105" i="2"/>
  <c r="S105" i="2" s="1"/>
  <c r="G101" i="2"/>
  <c r="S101" i="2" s="1"/>
  <c r="G97" i="2"/>
  <c r="S97" i="2" s="1"/>
  <c r="G93" i="2"/>
  <c r="S93" i="2" s="1"/>
  <c r="G89" i="2"/>
  <c r="S89" i="2" s="1"/>
  <c r="G85" i="2"/>
  <c r="S85" i="2" s="1"/>
  <c r="G81" i="2"/>
  <c r="S81" i="2" s="1"/>
  <c r="G77" i="2"/>
  <c r="S77" i="2" s="1"/>
  <c r="G73" i="2"/>
  <c r="S73" i="2" s="1"/>
  <c r="G69" i="2"/>
  <c r="S69" i="2" s="1"/>
  <c r="G65" i="2"/>
  <c r="S65" i="2" s="1"/>
  <c r="G61" i="2"/>
  <c r="S61" i="2" s="1"/>
  <c r="G57" i="2"/>
  <c r="S57" i="2" s="1"/>
  <c r="G53" i="2"/>
  <c r="S53" i="2" s="1"/>
  <c r="G49" i="2"/>
  <c r="S49" i="2" s="1"/>
  <c r="G45" i="2"/>
  <c r="S45" i="2" s="1"/>
  <c r="G41" i="2"/>
  <c r="S41" i="2" s="1"/>
  <c r="G37" i="2"/>
  <c r="S37" i="2" s="1"/>
  <c r="G33" i="2"/>
  <c r="S33" i="2" s="1"/>
  <c r="G29" i="2"/>
  <c r="S29" i="2" s="1"/>
  <c r="G25" i="2"/>
  <c r="S25" i="2" s="1"/>
  <c r="G21" i="2"/>
  <c r="S21" i="2" s="1"/>
  <c r="G17" i="2"/>
  <c r="S17" i="2" s="1"/>
  <c r="G13" i="2"/>
  <c r="S13" i="2" s="1"/>
  <c r="G9" i="2"/>
  <c r="S9" i="2" s="1"/>
  <c r="G104" i="2"/>
  <c r="S104" i="2" s="1"/>
  <c r="G96" i="2"/>
  <c r="S96" i="2" s="1"/>
  <c r="G90" i="2"/>
  <c r="S90" i="2" s="1"/>
  <c r="G83" i="2"/>
  <c r="S83" i="2" s="1"/>
  <c r="G75" i="2"/>
  <c r="S75" i="2" s="1"/>
  <c r="G67" i="2"/>
  <c r="S67" i="2" s="1"/>
  <c r="G59" i="2"/>
  <c r="S59" i="2" s="1"/>
  <c r="G51" i="2"/>
  <c r="S51" i="2" s="1"/>
  <c r="G43" i="2"/>
  <c r="S43" i="2" s="1"/>
  <c r="G35" i="2"/>
  <c r="S35" i="2" s="1"/>
  <c r="G27" i="2"/>
  <c r="S27" i="2" s="1"/>
  <c r="G106" i="2"/>
  <c r="S106" i="2" s="1"/>
  <c r="G102" i="2"/>
  <c r="S102" i="2" s="1"/>
  <c r="G98" i="2"/>
  <c r="S98" i="2" s="1"/>
  <c r="G94" i="2"/>
  <c r="S94" i="2" s="1"/>
  <c r="G86" i="2"/>
  <c r="S86" i="2" s="1"/>
  <c r="G82" i="2"/>
  <c r="S82" i="2" s="1"/>
  <c r="G78" i="2"/>
  <c r="S78" i="2" s="1"/>
  <c r="G74" i="2"/>
  <c r="S74" i="2" s="1"/>
  <c r="G70" i="2"/>
  <c r="S70" i="2" s="1"/>
  <c r="G66" i="2"/>
  <c r="S66" i="2" s="1"/>
  <c r="G62" i="2"/>
  <c r="S62" i="2" s="1"/>
  <c r="G58" i="2"/>
  <c r="S58" i="2" s="1"/>
  <c r="G54" i="2"/>
  <c r="S54" i="2" s="1"/>
  <c r="G50" i="2"/>
  <c r="S50" i="2" s="1"/>
  <c r="G46" i="2"/>
  <c r="S46" i="2" s="1"/>
  <c r="G42" i="2"/>
  <c r="S42" i="2" s="1"/>
  <c r="G38" i="2"/>
  <c r="S38" i="2" s="1"/>
  <c r="G34" i="2"/>
  <c r="S34" i="2" s="1"/>
  <c r="G30" i="2"/>
  <c r="S30" i="2" s="1"/>
  <c r="G22" i="2"/>
  <c r="S22" i="2" s="1"/>
  <c r="G100" i="2"/>
  <c r="S100" i="2" s="1"/>
  <c r="G92" i="2"/>
  <c r="S92" i="2" s="1"/>
  <c r="G87" i="2"/>
  <c r="S87" i="2" s="1"/>
  <c r="G79" i="2"/>
  <c r="S79" i="2" s="1"/>
  <c r="G71" i="2"/>
  <c r="S71" i="2" s="1"/>
  <c r="G63" i="2"/>
  <c r="S63" i="2" s="1"/>
  <c r="G55" i="2"/>
  <c r="S55" i="2" s="1"/>
  <c r="G47" i="2"/>
  <c r="S47" i="2" s="1"/>
  <c r="G39" i="2"/>
  <c r="S39" i="2" s="1"/>
  <c r="G31" i="2"/>
  <c r="S31" i="2" s="1"/>
  <c r="G24" i="2"/>
  <c r="S24" i="2" s="1"/>
  <c r="G16" i="2"/>
  <c r="S16" i="2" s="1"/>
  <c r="P88" i="2"/>
  <c r="P105" i="2"/>
  <c r="P73" i="2"/>
  <c r="P41" i="2"/>
  <c r="P9" i="2"/>
  <c r="P20" i="2"/>
  <c r="P24" i="2"/>
  <c r="P36" i="2"/>
  <c r="P40" i="2"/>
  <c r="P52" i="2"/>
  <c r="P56" i="2"/>
  <c r="P64" i="2"/>
  <c r="P84" i="2"/>
  <c r="P80" i="2"/>
  <c r="P76" i="2"/>
  <c r="P72" i="2"/>
  <c r="P68" i="2"/>
  <c r="P60" i="2"/>
  <c r="P48" i="2"/>
  <c r="P44" i="2"/>
  <c r="P32" i="2"/>
  <c r="P28" i="2"/>
  <c r="P16" i="2"/>
  <c r="P12" i="2"/>
  <c r="P8" i="2"/>
  <c r="P95" i="2"/>
  <c r="P79" i="2"/>
  <c r="P75" i="2"/>
  <c r="P63" i="2"/>
  <c r="P59" i="2"/>
  <c r="P47" i="2"/>
  <c r="P43" i="2"/>
  <c r="P31" i="2"/>
  <c r="P27" i="2"/>
  <c r="P15" i="2"/>
  <c r="P11" i="2"/>
  <c r="P103" i="2"/>
  <c r="P99" i="2"/>
  <c r="P91" i="2"/>
  <c r="P87" i="2"/>
  <c r="P83" i="2"/>
  <c r="P71" i="2"/>
  <c r="P67" i="2"/>
  <c r="P55" i="2"/>
  <c r="P51" i="2"/>
  <c r="P39" i="2"/>
  <c r="P35" i="2"/>
  <c r="P23" i="2"/>
  <c r="P19" i="2"/>
  <c r="P7" i="2"/>
  <c r="P102" i="2"/>
  <c r="P18" i="2"/>
  <c r="P14" i="2"/>
  <c r="P10" i="2"/>
  <c r="P98" i="2"/>
  <c r="P94" i="2"/>
  <c r="P90" i="2"/>
  <c r="P86" i="2"/>
  <c r="P82" i="2"/>
  <c r="P78" i="2"/>
  <c r="P74" i="2"/>
  <c r="P70" i="2"/>
  <c r="P66" i="2"/>
  <c r="P62" i="2"/>
  <c r="P58" i="2"/>
  <c r="P54" i="2"/>
  <c r="P50" i="2"/>
  <c r="P46" i="2"/>
  <c r="P42" i="2"/>
  <c r="P38" i="2"/>
  <c r="P34" i="2"/>
  <c r="P30" i="2"/>
  <c r="P26" i="2"/>
  <c r="P22" i="2"/>
  <c r="P6" i="2"/>
  <c r="P101" i="2"/>
  <c r="P97" i="2"/>
  <c r="P93" i="2"/>
  <c r="P89" i="2"/>
  <c r="P85" i="2"/>
  <c r="P81" i="2"/>
  <c r="P77" i="2"/>
  <c r="P69" i="2"/>
  <c r="P65" i="2"/>
  <c r="P61" i="2"/>
  <c r="P57" i="2"/>
  <c r="P53" i="2"/>
  <c r="P49" i="2"/>
  <c r="P45" i="2"/>
  <c r="P37" i="2"/>
  <c r="P33" i="2"/>
  <c r="P29" i="2"/>
  <c r="P25" i="2"/>
  <c r="P21" i="2"/>
  <c r="P17" i="2"/>
  <c r="P13" i="2"/>
  <c r="P104" i="2"/>
  <c r="P100" i="2"/>
  <c r="P96" i="2"/>
  <c r="P92" i="2"/>
  <c r="P106" i="2"/>
  <c r="P5" i="2"/>
  <c r="S5" i="2"/>
</calcChain>
</file>

<file path=xl/sharedStrings.xml><?xml version="1.0" encoding="utf-8"?>
<sst xmlns="http://schemas.openxmlformats.org/spreadsheetml/2006/main" count="22698" uniqueCount="8600">
  <si>
    <t>Mapping Eco Domaine - Ligne Arcos</t>
  </si>
  <si>
    <t>Clé</t>
  </si>
  <si>
    <t>Domaine</t>
  </si>
  <si>
    <t>DF</t>
  </si>
  <si>
    <t>NC</t>
  </si>
  <si>
    <t>Ligne</t>
  </si>
  <si>
    <t>Ligne Libellé</t>
  </si>
  <si>
    <t>FRN</t>
  </si>
  <si>
    <t>L81</t>
  </si>
  <si>
    <t>10111C</t>
  </si>
  <si>
    <t>Administrative Wages   -c-</t>
  </si>
  <si>
    <t>L82</t>
  </si>
  <si>
    <t>10121C</t>
  </si>
  <si>
    <t>Administrative Other expenses  -c-</t>
  </si>
  <si>
    <t>L83</t>
  </si>
  <si>
    <t>L84</t>
  </si>
  <si>
    <t>L91</t>
  </si>
  <si>
    <t>1021C</t>
  </si>
  <si>
    <t>Royalties &amp; commission ICO  -C-</t>
  </si>
  <si>
    <t>L93</t>
  </si>
  <si>
    <t>FINANCIAL_INCOME_C</t>
  </si>
  <si>
    <t>Financial Income  -c-</t>
  </si>
  <si>
    <t>L94</t>
  </si>
  <si>
    <t>NON_OPE_INC_C</t>
  </si>
  <si>
    <t>Non operating income  -c-</t>
  </si>
  <si>
    <t>L95</t>
  </si>
  <si>
    <t>INCOME_TAXES_C</t>
  </si>
  <si>
    <t>Income Taxes  -c-</t>
  </si>
  <si>
    <t>L350</t>
  </si>
  <si>
    <t>L98</t>
  </si>
  <si>
    <t>1031C</t>
  </si>
  <si>
    <t>FX impact on operations -c-</t>
  </si>
  <si>
    <t>Mapping Compte Groupe SAP</t>
  </si>
  <si>
    <t>Compte Comptable</t>
  </si>
  <si>
    <t>Compte Groupe</t>
  </si>
  <si>
    <t>TXT20</t>
  </si>
  <si>
    <t>TXT50</t>
  </si>
  <si>
    <t>COGSSUPPLY</t>
  </si>
  <si>
    <t>COGS Supply</t>
  </si>
  <si>
    <t>REFAC_MOPM</t>
  </si>
  <si>
    <t>611000</t>
  </si>
  <si>
    <t>Refacturation MO PM</t>
  </si>
  <si>
    <t>REFACMOOHM</t>
  </si>
  <si>
    <t>Refacturation MO OHM</t>
  </si>
  <si>
    <t>STDCOSTS</t>
  </si>
  <si>
    <t>Standard Manufacturing Cost</t>
  </si>
  <si>
    <t>Couts de production au standard</t>
  </si>
  <si>
    <t>TR_MDO_FIX</t>
  </si>
  <si>
    <t>Transf MO Fixe</t>
  </si>
  <si>
    <t>TR_MDO_VAR</t>
  </si>
  <si>
    <t>Transf MO Variable</t>
  </si>
  <si>
    <t>TRMDOEUVRE</t>
  </si>
  <si>
    <t>641000</t>
  </si>
  <si>
    <t>Transf Main d'oeuvre</t>
  </si>
  <si>
    <t>10131000</t>
  </si>
  <si>
    <t>101000</t>
  </si>
  <si>
    <t>CAPITAL APP VERSE</t>
  </si>
  <si>
    <t>CAPITAL SOUSCRIT - APPELE VERS</t>
  </si>
  <si>
    <t>10410000</t>
  </si>
  <si>
    <t>104000</t>
  </si>
  <si>
    <t>PRIMES D'EMISSION</t>
  </si>
  <si>
    <t>10420000</t>
  </si>
  <si>
    <t>PRIMES  FUSION</t>
  </si>
  <si>
    <t>PRIMES DE FUSION</t>
  </si>
  <si>
    <t>10421000</t>
  </si>
  <si>
    <t>PRIMES FUSION RETRO</t>
  </si>
  <si>
    <t>PRIMES FUSION RETROACTIVITE</t>
  </si>
  <si>
    <t>10430000</t>
  </si>
  <si>
    <t>PRIMES D'APPORT</t>
  </si>
  <si>
    <t>10510000</t>
  </si>
  <si>
    <t>105000</t>
  </si>
  <si>
    <t>RES SPEC R</t>
  </si>
  <si>
    <t>RESERVE SPECIALE DE REEVALUATI</t>
  </si>
  <si>
    <t>10520000</t>
  </si>
  <si>
    <t>ECART R LIBRE</t>
  </si>
  <si>
    <t>ECART DE REEVALUATION LIBRE</t>
  </si>
  <si>
    <t>10530000</t>
  </si>
  <si>
    <t>RESERVE RUATION</t>
  </si>
  <si>
    <t>RESERVE DE REEVALUATION</t>
  </si>
  <si>
    <t>10550000</t>
  </si>
  <si>
    <t>EC REEV (AUT OP LEG)</t>
  </si>
  <si>
    <t>ECARTS DE REEVALUATION (AUTRES</t>
  </si>
  <si>
    <t>10570000</t>
  </si>
  <si>
    <t>AUT ECART R LOC</t>
  </si>
  <si>
    <t>AUTRES ECARTS DE REEVALUATION</t>
  </si>
  <si>
    <t>10580000</t>
  </si>
  <si>
    <t>AUT ECART R R</t>
  </si>
  <si>
    <t>AUTRES ECARTS DE REEVAL A L'ET</t>
  </si>
  <si>
    <t>10611000</t>
  </si>
  <si>
    <t>106100</t>
  </si>
  <si>
    <t>RESERVE LEGALE</t>
  </si>
  <si>
    <t>RESERVE LEGALE PROPREMENT DITE</t>
  </si>
  <si>
    <t>10612000</t>
  </si>
  <si>
    <t>106500</t>
  </si>
  <si>
    <t>PLUS-VAL NTES LT</t>
  </si>
  <si>
    <t>PLUS-VALUES NETTES A LONG TERM</t>
  </si>
  <si>
    <t>10620000</t>
  </si>
  <si>
    <t>RES INDISP</t>
  </si>
  <si>
    <t>RESERVES INDISPONIBLES</t>
  </si>
  <si>
    <t>10630000</t>
  </si>
  <si>
    <t>RESERVE STAT OU CONT</t>
  </si>
  <si>
    <t>RESERVES STATUTAIRES OU CONTRA</t>
  </si>
  <si>
    <t>10640000</t>
  </si>
  <si>
    <t>106800</t>
  </si>
  <si>
    <t>RES SPEC PLV LT 10</t>
  </si>
  <si>
    <t>10640001</t>
  </si>
  <si>
    <t>RES SPEC PLV LT 15</t>
  </si>
  <si>
    <t>10640002</t>
  </si>
  <si>
    <t>RES SPEC PLV LT 19</t>
  </si>
  <si>
    <t>10640003</t>
  </si>
  <si>
    <t>RES SPEC PLV LT 25</t>
  </si>
  <si>
    <t>10640004</t>
  </si>
  <si>
    <t>RES SPEC PLV LT 18</t>
  </si>
  <si>
    <t>10641000</t>
  </si>
  <si>
    <t>RES REG (PLV N LT)</t>
  </si>
  <si>
    <t>RESERVES REGL (PLUS-VALUES NET</t>
  </si>
  <si>
    <t>10643000</t>
  </si>
  <si>
    <t>RES CONST SUBV. INV</t>
  </si>
  <si>
    <t>RESERVES CONS A L'OCTROI DE SU</t>
  </si>
  <si>
    <t>10648000</t>
  </si>
  <si>
    <t>AUT RES REGLEMENTEES</t>
  </si>
  <si>
    <t>AUTRES RESERVES REGLEMENTEES</t>
  </si>
  <si>
    <t>10681000</t>
  </si>
  <si>
    <t>RESERVE FACULT</t>
  </si>
  <si>
    <t>RESERVE FACULTATIVE</t>
  </si>
  <si>
    <t>10688000</t>
  </si>
  <si>
    <t>RESERVES DIVERSES</t>
  </si>
  <si>
    <t>11000000</t>
  </si>
  <si>
    <t>110000</t>
  </si>
  <si>
    <t>RAN (CREDITEUR)</t>
  </si>
  <si>
    <t>REPORT A NOUVEAU (SOLDE CREDIT</t>
  </si>
  <si>
    <t>11900000</t>
  </si>
  <si>
    <t>RAN (BITEUR)</t>
  </si>
  <si>
    <t>REPORT A NOUVEAU (SOLDE DEBITE</t>
  </si>
  <si>
    <t>12000000</t>
  </si>
  <si>
    <t>120000</t>
  </si>
  <si>
    <t>RES EX (BENEFICE)</t>
  </si>
  <si>
    <t>RESULTAT DE L'EXERCICE (BENEFI</t>
  </si>
  <si>
    <t>12900000</t>
  </si>
  <si>
    <t>RES EX (PERTE)</t>
  </si>
  <si>
    <t>RESULTAT DE L'EXERCICE (PERTE)</t>
  </si>
  <si>
    <t>13100000</t>
  </si>
  <si>
    <t>130001</t>
  </si>
  <si>
    <t>SUBV INVESTISSEMENT</t>
  </si>
  <si>
    <t>SUBVENTIONS D'INVESTISSEMENT</t>
  </si>
  <si>
    <t>13110000</t>
  </si>
  <si>
    <t>SUBV D'INV(AT)</t>
  </si>
  <si>
    <t>SUBVENTION D'INVESTISSEMENT (E</t>
  </si>
  <si>
    <t>13120000</t>
  </si>
  <si>
    <t>SUBV D'INV (régions)</t>
  </si>
  <si>
    <t>SUBVENTION D'INVESTISSEMENT (R</t>
  </si>
  <si>
    <t>13130000</t>
  </si>
  <si>
    <t>SUBV D'INV (PART)</t>
  </si>
  <si>
    <t>SUBVENTION D'INVESTISSEMENT(DE</t>
  </si>
  <si>
    <t>13140000</t>
  </si>
  <si>
    <t>SUBV D'INV (COMMUNE)</t>
  </si>
  <si>
    <t>SUBVENTION D'INVESTISSEMENT (C</t>
  </si>
  <si>
    <t>13150000</t>
  </si>
  <si>
    <t>SUBV D'INV (COL.PU.)</t>
  </si>
  <si>
    <t>13160000</t>
  </si>
  <si>
    <t>SUBV D'INV (ENT.PU.)</t>
  </si>
  <si>
    <t>13170000</t>
  </si>
  <si>
    <t>SUBV D'INV (ENT &amp; O)</t>
  </si>
  <si>
    <t>13180000</t>
  </si>
  <si>
    <t>SUBV D'INV (AUT)</t>
  </si>
  <si>
    <t>SUBVENTION D'INVESTISSEMENT (A</t>
  </si>
  <si>
    <t>13800000</t>
  </si>
  <si>
    <t>AUT SUBVS D'INV</t>
  </si>
  <si>
    <t>AUTRES SUBVENTIONS D'INVESTISS</t>
  </si>
  <si>
    <t>13900000</t>
  </si>
  <si>
    <t>SUBV INS CPTE RES</t>
  </si>
  <si>
    <t>SUBV INVEST IINSCRITES AU CPTE</t>
  </si>
  <si>
    <t>13911000</t>
  </si>
  <si>
    <t>SUBV D'INV (AT)</t>
  </si>
  <si>
    <t>PROV SUBVENTION D'INVESTISSEME</t>
  </si>
  <si>
    <t>13912000</t>
  </si>
  <si>
    <t>PROV SUBVENTION D'INVEST (REGI</t>
  </si>
  <si>
    <t>13913000</t>
  </si>
  <si>
    <t>PROV SUBVENTION D'INVEST(DEPAR</t>
  </si>
  <si>
    <t>13914000</t>
  </si>
  <si>
    <t>PROV SUBVENTION D'INVEST (COMM</t>
  </si>
  <si>
    <t>13915000</t>
  </si>
  <si>
    <t>PROV SUBVENTION D'INVEST (COLL</t>
  </si>
  <si>
    <t>13916000</t>
  </si>
  <si>
    <t>SUBV D'INV (ENT PU.)</t>
  </si>
  <si>
    <t>PROV SUBVENTION D'INVEST(ENTRE</t>
  </si>
  <si>
    <t>13917000</t>
  </si>
  <si>
    <t>SUBV D'INV (E O.PRI)</t>
  </si>
  <si>
    <t>13918000</t>
  </si>
  <si>
    <t>PROV SUBVENTION D'INVEST (AUTR</t>
  </si>
  <si>
    <t>13980000</t>
  </si>
  <si>
    <t>AUTRES PROV SUBVENTIONS D'INVE</t>
  </si>
  <si>
    <t>14240000</t>
  </si>
  <si>
    <t>142000</t>
  </si>
  <si>
    <t>PROV INV (PART  SAL)</t>
  </si>
  <si>
    <t>PROVISION INVESTISSEMENT (PART</t>
  </si>
  <si>
    <t>14260000</t>
  </si>
  <si>
    <t>148200</t>
  </si>
  <si>
    <t>PROV INV EN CAPITAL</t>
  </si>
  <si>
    <t>PROV INVESTISSEMENT EN CAPITAL</t>
  </si>
  <si>
    <t>14310000</t>
  </si>
  <si>
    <t>143100</t>
  </si>
  <si>
    <t>PROV.REG STOCK (PHP)</t>
  </si>
  <si>
    <t>PROV.REGL. RELATIVE AUX STOCKS</t>
  </si>
  <si>
    <t>14510000</t>
  </si>
  <si>
    <t>145000</t>
  </si>
  <si>
    <t>PROV AMORT DEROGAT</t>
  </si>
  <si>
    <t>PROV. AMORT DEROGATOIRES</t>
  </si>
  <si>
    <t>14510009</t>
  </si>
  <si>
    <t>PROV AMORT DEROG MAN</t>
  </si>
  <si>
    <t>PROV. AMORT DEROGATOIRES MANUELS</t>
  </si>
  <si>
    <t>14700000</t>
  </si>
  <si>
    <t>147000</t>
  </si>
  <si>
    <t>PLUS VALUES REINVEST</t>
  </si>
  <si>
    <t>PLUS VALUES REINVESTIES</t>
  </si>
  <si>
    <t>14800000</t>
  </si>
  <si>
    <t>AUT PROV REGLEMENT</t>
  </si>
  <si>
    <t>AUTRES PROVISIONS REGLEMENTEES</t>
  </si>
  <si>
    <t>15110000</t>
  </si>
  <si>
    <t>151100</t>
  </si>
  <si>
    <t>PROV. RISQ (LITIGES)</t>
  </si>
  <si>
    <t>PROV.POUR RISQUES (POUR LITIGE</t>
  </si>
  <si>
    <t>15120000</t>
  </si>
  <si>
    <t>151200</t>
  </si>
  <si>
    <t>PROV. RISQ (CLIENTS)</t>
  </si>
  <si>
    <t>PROV.POUR RISQUES(GARANTIES AU</t>
  </si>
  <si>
    <t>15130000</t>
  </si>
  <si>
    <t>151750</t>
  </si>
  <si>
    <t>PROV. RISQ (M TERME)</t>
  </si>
  <si>
    <t>PROV.POUR RISQUES(PERTES MARCH</t>
  </si>
  <si>
    <t>15140000</t>
  </si>
  <si>
    <t>151400</t>
  </si>
  <si>
    <t>PROV. RISQ ( AM PEN)</t>
  </si>
  <si>
    <t>PROV.POUR RISQUES (AMENDES ET</t>
  </si>
  <si>
    <t>15150000</t>
  </si>
  <si>
    <t>151500</t>
  </si>
  <si>
    <t>PROV. RISQ (P CHANG)</t>
  </si>
  <si>
    <t>PROV.POUR RISQUES (PERTES DE C</t>
  </si>
  <si>
    <t>15180000</t>
  </si>
  <si>
    <t>151800</t>
  </si>
  <si>
    <t>PROV. RISQ (AUT)</t>
  </si>
  <si>
    <t>PROV.POUR RISQUES (AUTRES)</t>
  </si>
  <si>
    <t>15190000</t>
  </si>
  <si>
    <t>151600</t>
  </si>
  <si>
    <t>PROV. RISQ FILIALES</t>
  </si>
  <si>
    <t>PROV.SUR RISQUE ET CHARGES FILIALES</t>
  </si>
  <si>
    <t>15300000</t>
  </si>
  <si>
    <t>153000</t>
  </si>
  <si>
    <t>PROV.PENS OBLIG SIMI</t>
  </si>
  <si>
    <t>PROVISIONS POUR PENSIONS ET OB</t>
  </si>
  <si>
    <t>15301000</t>
  </si>
  <si>
    <t>153200</t>
  </si>
  <si>
    <t>PROV MED TRAV</t>
  </si>
  <si>
    <t>PROV MEDAILLES DU TRAVAIL</t>
  </si>
  <si>
    <t>15400000</t>
  </si>
  <si>
    <t>151700</t>
  </si>
  <si>
    <t>PROV  RESTRUCTURAT</t>
  </si>
  <si>
    <t>PROV POUR RESTRUCTURATION</t>
  </si>
  <si>
    <t>15410000</t>
  </si>
  <si>
    <t>PROV  RETRAITES</t>
  </si>
  <si>
    <t>PROV RETRAITES</t>
  </si>
  <si>
    <t>15500000</t>
  </si>
  <si>
    <t>155000</t>
  </si>
  <si>
    <t>PROV.  IMPOTS</t>
  </si>
  <si>
    <t>PROVISIONS POUR IMPOTS</t>
  </si>
  <si>
    <t>15510000</t>
  </si>
  <si>
    <t>PROV  INT DIFFERES</t>
  </si>
  <si>
    <t>PROVISION POUR INTERETS DIFFER</t>
  </si>
  <si>
    <t>15720000</t>
  </si>
  <si>
    <t>153100</t>
  </si>
  <si>
    <t>PROV. GR REPARATIONS</t>
  </si>
  <si>
    <t>PROVISIONS POUR GROSSES REPARA</t>
  </si>
  <si>
    <t>15800000</t>
  </si>
  <si>
    <t>AUTRES PROVISIONS</t>
  </si>
  <si>
    <t>AUTRES PROVISIONS  RISQUES ET</t>
  </si>
  <si>
    <t>15820000</t>
  </si>
  <si>
    <t>158000</t>
  </si>
  <si>
    <t>PROV. CH S &amp; FIS. CP</t>
  </si>
  <si>
    <t>PROV.POUR CHARGES SOC.&amp; FISC.S</t>
  </si>
  <si>
    <t>15870000</t>
  </si>
  <si>
    <t>PROV CH EXCEPTIONNEL</t>
  </si>
  <si>
    <t>PROV CHARGES EXCEPTIONNELLES</t>
  </si>
  <si>
    <t>16200000</t>
  </si>
  <si>
    <t>168101</t>
  </si>
  <si>
    <t>OBLG.PASSIF /FIDUCIE</t>
  </si>
  <si>
    <t>OBLIG REPRES.PASSIF NET REMIS EN FIDUCIE</t>
  </si>
  <si>
    <t>16300000</t>
  </si>
  <si>
    <t>161000</t>
  </si>
  <si>
    <t>EMPRUNT OBL AG 0608</t>
  </si>
  <si>
    <t>EMPRUNT OBLIG AG 0608</t>
  </si>
  <si>
    <t>16301000</t>
  </si>
  <si>
    <t>EMPRUNT OBL BALTIC</t>
  </si>
  <si>
    <t>EMPRUNT OBLIG BALTIC SEA</t>
  </si>
  <si>
    <t>16302000</t>
  </si>
  <si>
    <t>EMPRUNT OBL CDC IC</t>
  </si>
  <si>
    <t>EMPRUNT OBLIG CDC IC</t>
  </si>
  <si>
    <t>16303000</t>
  </si>
  <si>
    <t>EMPRUNT OBL BAHRAIN</t>
  </si>
  <si>
    <t>EMPRUNT OBLIG BAHRAIN MUMTALAKAT</t>
  </si>
  <si>
    <t>16304000</t>
  </si>
  <si>
    <t>EMPRUNT OBL KIA I</t>
  </si>
  <si>
    <t>EMPRUNT OBLIG- KIA I</t>
  </si>
  <si>
    <t>16304100</t>
  </si>
  <si>
    <t>EMPRUNT OBL KIA II</t>
  </si>
  <si>
    <t>EMPRUNT OBLIG- KIA II</t>
  </si>
  <si>
    <t>16304200</t>
  </si>
  <si>
    <t>EMPRUNT OBL MUBADALA</t>
  </si>
  <si>
    <t>EMPRUNT OBLIG- MUBADALA</t>
  </si>
  <si>
    <t>16304300</t>
  </si>
  <si>
    <t>EMPRUNT OBL RCIF DOR</t>
  </si>
  <si>
    <t>EMPRUNT OBLIG- RCIF (DORMUS)</t>
  </si>
  <si>
    <t>16304400</t>
  </si>
  <si>
    <t>EMPRUNT OBL RCIF TAR</t>
  </si>
  <si>
    <t>EMPRUNT OBLIG- RCIF (TARMUS)</t>
  </si>
  <si>
    <t>16304500</t>
  </si>
  <si>
    <t>EMPRUNT OBL PIF</t>
  </si>
  <si>
    <t>EMPRUNT OBLIG- PIF</t>
  </si>
  <si>
    <t>16304600</t>
  </si>
  <si>
    <t>EMPRUNT OBL QIA</t>
  </si>
  <si>
    <t>EMPRUNT OBLIG- QIA</t>
  </si>
  <si>
    <t>16400000</t>
  </si>
  <si>
    <t>164000</t>
  </si>
  <si>
    <t>EMP AUPRES AB CRED</t>
  </si>
  <si>
    <t>EMPRUNTS AUPRES DES ETABLISSEM</t>
  </si>
  <si>
    <t>16400001</t>
  </si>
  <si>
    <t>EMP LIGNE CREDIT</t>
  </si>
  <si>
    <t>EMPRUNTS LIGNES DE CREDIT</t>
  </si>
  <si>
    <t>16400050</t>
  </si>
  <si>
    <t>EMP LIGNE CRED A CNM</t>
  </si>
  <si>
    <t>EMPRUNTS LIGNES DE CREDIT TRANCHE A CNM</t>
  </si>
  <si>
    <t>16400051</t>
  </si>
  <si>
    <t>EMP LIGNE CRED B CNM</t>
  </si>
  <si>
    <t>EMPRUNTS LIGNES DE CREDIT TRANCHE B CNM</t>
  </si>
  <si>
    <t>16400052</t>
  </si>
  <si>
    <t>EMP LGN CR C CNM-NAT</t>
  </si>
  <si>
    <t>EMPRUNTS LIGNES CREDIT TRANCHE C CNM-NAT</t>
  </si>
  <si>
    <t>16400053</t>
  </si>
  <si>
    <t>EMP LGN CR C CNM-SG</t>
  </si>
  <si>
    <t>EMPRUNTS LIGNES CREDIT TRANCHE C CNM-SG</t>
  </si>
  <si>
    <t>16400100</t>
  </si>
  <si>
    <t>EMP LIGNE CRED TRC</t>
  </si>
  <si>
    <t>EMPRUNTS LIGNE DE CREDITS TRC</t>
  </si>
  <si>
    <t>16400200</t>
  </si>
  <si>
    <t>EMP LIGNE CRED TR0SZ</t>
  </si>
  <si>
    <t>EMPRUNTS LIGNE DE CREDITS TR 0SZ</t>
  </si>
  <si>
    <t>16400300</t>
  </si>
  <si>
    <t>EMP LIGNE CRED TRA</t>
  </si>
  <si>
    <t>EMPRUNTS LIGNE DE CREDITS TRA</t>
  </si>
  <si>
    <t>16400400</t>
  </si>
  <si>
    <t>EMP LIGNE CRED TRB</t>
  </si>
  <si>
    <t>EMPRUNTS LIGNE DE CREDITS TRB</t>
  </si>
  <si>
    <t>16400500</t>
  </si>
  <si>
    <t>EMP LIGNE CRED TRE</t>
  </si>
  <si>
    <t>EMPRUNTS LIGNE DE CREDITS TRE</t>
  </si>
  <si>
    <t>16400900</t>
  </si>
  <si>
    <t>EMP LIGNE CRED FILIA</t>
  </si>
  <si>
    <t>EMPRUNTS LIGNE DE CREDIT FILIALES</t>
  </si>
  <si>
    <t>16410000</t>
  </si>
  <si>
    <t>EMP AUPRES DU GROUPE</t>
  </si>
  <si>
    <t>EMPRUNTS AUPRES DU GROUPE</t>
  </si>
  <si>
    <t>16416000</t>
  </si>
  <si>
    <t>EMP DIVERS</t>
  </si>
  <si>
    <t>EMPRUNTS DIVERS</t>
  </si>
  <si>
    <t>16416001</t>
  </si>
  <si>
    <t>EMP DIVERS BANKINTER</t>
  </si>
  <si>
    <t>EMPRUNTS DIVERS "BANKINTER"</t>
  </si>
  <si>
    <t>16416011</t>
  </si>
  <si>
    <t>EMP LIGNE CREDIT USD</t>
  </si>
  <si>
    <t>EMPRUNTS LIGNES DE CREDITS USD</t>
  </si>
  <si>
    <t>16510000</t>
  </si>
  <si>
    <t>165000</t>
  </si>
  <si>
    <t>DEPOTS RECUS</t>
  </si>
  <si>
    <t>16550000</t>
  </si>
  <si>
    <t>CAUTIONNEMENTS REC</t>
  </si>
  <si>
    <t>CAUTIONNEMENTS RECUS</t>
  </si>
  <si>
    <t>16610000</t>
  </si>
  <si>
    <t>166000</t>
  </si>
  <si>
    <t>PART (CPTES BLOQUES)</t>
  </si>
  <si>
    <t>PARTICIPATION (COMPTES BLOQUES</t>
  </si>
  <si>
    <t>16620000</t>
  </si>
  <si>
    <t>PART (FONDS  PART)</t>
  </si>
  <si>
    <t>PARTICIPATION (FONDS DE PART.)</t>
  </si>
  <si>
    <t>16710000</t>
  </si>
  <si>
    <t>167000</t>
  </si>
  <si>
    <t>EMP PARTICIPATIFS</t>
  </si>
  <si>
    <t>EMPRUNTS PARTICIPATIFS</t>
  </si>
  <si>
    <t>16710001</t>
  </si>
  <si>
    <t>EMP AG EAU 05 98</t>
  </si>
  <si>
    <t>EMP AGENCE  EAU 05 1998</t>
  </si>
  <si>
    <t>16710002</t>
  </si>
  <si>
    <t>EMP AG EAU 07 00</t>
  </si>
  <si>
    <t>EMP AGENCE  EAU 07 2000</t>
  </si>
  <si>
    <t>16711000</t>
  </si>
  <si>
    <t>EMP AG INVELIOS 0608</t>
  </si>
  <si>
    <t>EMP OBLIGATIONS INVELIOS 06 08</t>
  </si>
  <si>
    <t>16730000</t>
  </si>
  <si>
    <t>AIDE DE L ETAT</t>
  </si>
  <si>
    <t>16740000</t>
  </si>
  <si>
    <t>AV  L'AT</t>
  </si>
  <si>
    <t>AVANCES DE L'ETAT</t>
  </si>
  <si>
    <t>16740001</t>
  </si>
  <si>
    <t>ANVAR NORD PDC</t>
  </si>
  <si>
    <t>ANVAR NORD PAS DE CALAIS</t>
  </si>
  <si>
    <t>16750000</t>
  </si>
  <si>
    <t>16810000</t>
  </si>
  <si>
    <t>168100</t>
  </si>
  <si>
    <t>AUT EMP DTES ASS</t>
  </si>
  <si>
    <t>AUTRES EMPRUNTS &amp; DETTES ASSIM</t>
  </si>
  <si>
    <t>16870000</t>
  </si>
  <si>
    <t>AUTRES EMPR&amp;DETTES ASSIM.(AUTR</t>
  </si>
  <si>
    <t>16884000</t>
  </si>
  <si>
    <t>168800</t>
  </si>
  <si>
    <t>INT C ( EMP  CRED)</t>
  </si>
  <si>
    <t>INTERETS COURUS (EMPR AUX ETAB</t>
  </si>
  <si>
    <t>16885000</t>
  </si>
  <si>
    <t>INT C ( P C REC)</t>
  </si>
  <si>
    <t xml:space="preserve">INTERETS COURUS (SUR DEPOTS </t>
  </si>
  <si>
    <t>16886000</t>
  </si>
  <si>
    <t>INT C ( PARTIC.)</t>
  </si>
  <si>
    <t>INTERETS COURUS (SUR PARTICIPA</t>
  </si>
  <si>
    <t>16888000</t>
  </si>
  <si>
    <t>INT C (AUT EMP D AS)</t>
  </si>
  <si>
    <t>INTERETS COURUS(AUTRES EMPR.</t>
  </si>
  <si>
    <t>16900000</t>
  </si>
  <si>
    <t>PRIMES REMB OBLIG</t>
  </si>
  <si>
    <t>PRIMES DE REMBOURSEMENT DES OB</t>
  </si>
  <si>
    <t>17100000</t>
  </si>
  <si>
    <t>170000</t>
  </si>
  <si>
    <t>D RAT PART (GRPE)</t>
  </si>
  <si>
    <t>DETTES RAT A DES PARTICIPATION</t>
  </si>
  <si>
    <t>17400000</t>
  </si>
  <si>
    <t>D RAT PART (H GR)</t>
  </si>
  <si>
    <t>DETTES RAT A DES PARTICIP. (HO</t>
  </si>
  <si>
    <t>17810000</t>
  </si>
  <si>
    <t>D RAT STE PART(PR)</t>
  </si>
  <si>
    <t>DETTES RAT A DES STES EN PART(</t>
  </si>
  <si>
    <t>17880000</t>
  </si>
  <si>
    <t>D RAT STE PART(IC)</t>
  </si>
  <si>
    <t>18000000</t>
  </si>
  <si>
    <t>COMPTE DE LIAISON</t>
  </si>
  <si>
    <t>18000001</t>
  </si>
  <si>
    <t>AI COMPTE DE LIAISON</t>
  </si>
  <si>
    <t>18000002</t>
  </si>
  <si>
    <t>AICO LIAISON</t>
  </si>
  <si>
    <t>18000003</t>
  </si>
  <si>
    <t>ADE LIAISON</t>
  </si>
  <si>
    <t>18000004</t>
  </si>
  <si>
    <t>AXE3D  LIAISON</t>
  </si>
  <si>
    <t>18000005</t>
  </si>
  <si>
    <t>AGMS LIAISON</t>
  </si>
  <si>
    <t>18000006</t>
  </si>
  <si>
    <t>AEC LIAISON</t>
  </si>
  <si>
    <t>18000007</t>
  </si>
  <si>
    <t>MMV  LIAISON</t>
  </si>
  <si>
    <t>18000008</t>
  </si>
  <si>
    <t>MMV2 LIAISON</t>
  </si>
  <si>
    <t>18000009</t>
  </si>
  <si>
    <t>CP LIAISON</t>
  </si>
  <si>
    <t>18000010</t>
  </si>
  <si>
    <t>CP2 LIAISON</t>
  </si>
  <si>
    <t>18100000</t>
  </si>
  <si>
    <t>CPTE LIAISON ABLIS</t>
  </si>
  <si>
    <t>COMPTE DE LIAISON D'ETABLISSEM</t>
  </si>
  <si>
    <t>18800000</t>
  </si>
  <si>
    <t>CPTE LIAISON SOC PAR</t>
  </si>
  <si>
    <t>COMPTES DE LIAIS SOCIETES EN P</t>
  </si>
  <si>
    <t>20110000</t>
  </si>
  <si>
    <t>201000</t>
  </si>
  <si>
    <t>FRAIS CONSTITUTION</t>
  </si>
  <si>
    <t>FRAIS DE CONSTITUTION</t>
  </si>
  <si>
    <t>20122000</t>
  </si>
  <si>
    <t>FRAIS PUBLICITE</t>
  </si>
  <si>
    <t>20130000</t>
  </si>
  <si>
    <t>FRAIS AUG CAP OP DIV</t>
  </si>
  <si>
    <t>FRAIS D'AUG DE CAPITAL&amp;D'OPER.</t>
  </si>
  <si>
    <t>20300000</t>
  </si>
  <si>
    <t>203000</t>
  </si>
  <si>
    <t>FRAIS RECH  VELOP</t>
  </si>
  <si>
    <t>FRAIS DE RECHERCHE ET DE DEVEL</t>
  </si>
  <si>
    <t>20550000</t>
  </si>
  <si>
    <t>208000</t>
  </si>
  <si>
    <t>LOGICIEL</t>
  </si>
  <si>
    <t>20560000</t>
  </si>
  <si>
    <t>205000</t>
  </si>
  <si>
    <t>BREV, MARQUE, P MO</t>
  </si>
  <si>
    <t>BREVET, MARQUE, DEPOT DE MODEL</t>
  </si>
  <si>
    <t>20560001</t>
  </si>
  <si>
    <t>BREV, MARQUE, TAV</t>
  </si>
  <si>
    <t>BREVET, MARQUE, DEPOT TAVOLINA</t>
  </si>
  <si>
    <t>20561000</t>
  </si>
  <si>
    <t>CONCES ET DROITS</t>
  </si>
  <si>
    <t>CONCESSIONS ET DROITS SIMILAIR</t>
  </si>
  <si>
    <t>20570000</t>
  </si>
  <si>
    <t>QUOTA EMISSION</t>
  </si>
  <si>
    <t>20600000</t>
  </si>
  <si>
    <t>206000</t>
  </si>
  <si>
    <t>DROIT AU BAIL</t>
  </si>
  <si>
    <t>20700000</t>
  </si>
  <si>
    <t>207000</t>
  </si>
  <si>
    <t>FONDS COMMERCIAL</t>
  </si>
  <si>
    <t>20700001</t>
  </si>
  <si>
    <t>FONDS COM TAVOLINA</t>
  </si>
  <si>
    <t>FONDS COMMERCIAL TAVOLINA</t>
  </si>
  <si>
    <t>20710000</t>
  </si>
  <si>
    <t>MALI TECH FUSION</t>
  </si>
  <si>
    <t>MALI TECHNIQUE DE FUSION</t>
  </si>
  <si>
    <t>20800000</t>
  </si>
  <si>
    <t>AUT IM INC</t>
  </si>
  <si>
    <t>AUTRES IMMOBILISATIONS INCORPO</t>
  </si>
  <si>
    <t>21000009</t>
  </si>
  <si>
    <t>215010</t>
  </si>
  <si>
    <t>IMMOB MANUELLES</t>
  </si>
  <si>
    <t>IMMOBILISATIONS ENREGISTREMENT MANUEL</t>
  </si>
  <si>
    <t>21100000</t>
  </si>
  <si>
    <t>211010</t>
  </si>
  <si>
    <t>TERRAINS NUS</t>
  </si>
  <si>
    <t>21150000</t>
  </si>
  <si>
    <t>TERRAINS BATIS</t>
  </si>
  <si>
    <t>21200000</t>
  </si>
  <si>
    <t>213010</t>
  </si>
  <si>
    <t>AGENC AMENAG TERRAIN</t>
  </si>
  <si>
    <t>AGENCEMENTS ET AMENAGEMENTS DE</t>
  </si>
  <si>
    <t>21311000</t>
  </si>
  <si>
    <t>BAT (ENS IM.IND)</t>
  </si>
  <si>
    <t>BATIMENTS (ENSEMBLES IMMOB.IND</t>
  </si>
  <si>
    <t>21315000</t>
  </si>
  <si>
    <t>BAT (ENS IM AD.&amp; C.)</t>
  </si>
  <si>
    <t>BATIMENTS (ENSEMBLES IMMOB. AD</t>
  </si>
  <si>
    <t>21318000</t>
  </si>
  <si>
    <t>HABI, BAT LOISIRS</t>
  </si>
  <si>
    <t>HABITATION, BAT LOISIRS, ARC DECO</t>
  </si>
  <si>
    <t>21350000</t>
  </si>
  <si>
    <t>INST GEN (AGENC-AME)</t>
  </si>
  <si>
    <t>INSTALLATIONS GENERALES (AGENC</t>
  </si>
  <si>
    <t>21540000</t>
  </si>
  <si>
    <t>MAT INDUSTRIEL</t>
  </si>
  <si>
    <t>MATERIEL INDUSTRIEL</t>
  </si>
  <si>
    <t>21550000</t>
  </si>
  <si>
    <t>OUTILLAGE INDUSTRIEL</t>
  </si>
  <si>
    <t>21570000</t>
  </si>
  <si>
    <t>AG.AMENA.MAT OUT.IND</t>
  </si>
  <si>
    <t>AGENC.ET AMENAG.MATERIEL ET OU</t>
  </si>
  <si>
    <t>21810000</t>
  </si>
  <si>
    <t>218100</t>
  </si>
  <si>
    <t>AUT IM.C(INST.GALES)</t>
  </si>
  <si>
    <t>AUTRES IMMOB.CORP.(INSTAL.GALE</t>
  </si>
  <si>
    <t>21820000</t>
  </si>
  <si>
    <t>218210</t>
  </si>
  <si>
    <t>AUT IM C(MAT TRANSP)</t>
  </si>
  <si>
    <t>AUTRES IMMOB.CORP.(MATERIEL TR</t>
  </si>
  <si>
    <t>21822000</t>
  </si>
  <si>
    <t>AUT IM.C.(MAT MAN)</t>
  </si>
  <si>
    <t>AUTRES IMMOB.CORP.(MATERIEL DE</t>
  </si>
  <si>
    <t>21830000</t>
  </si>
  <si>
    <t>218310</t>
  </si>
  <si>
    <t>AUT IM.C.(MAT. BUR)</t>
  </si>
  <si>
    <t>AUTRES IMMOB.CORP.(MAT.DE BURE</t>
  </si>
  <si>
    <t>21830500</t>
  </si>
  <si>
    <t>AUT IM.C.(MAT.BU INF</t>
  </si>
  <si>
    <t>AUTRES IMMOB.CORP.(MAT.INFORMA</t>
  </si>
  <si>
    <t>21830700</t>
  </si>
  <si>
    <t>AUT IM.C.MAT  COM</t>
  </si>
  <si>
    <t>AUTRES IMMOB.CORP.MATERIEL COM</t>
  </si>
  <si>
    <t>21840000</t>
  </si>
  <si>
    <t>AUT IMM C MOBIL</t>
  </si>
  <si>
    <t>AUTRES IMMOB.CORP.MOBILIER</t>
  </si>
  <si>
    <t>23120000</t>
  </si>
  <si>
    <t>231000</t>
  </si>
  <si>
    <t>IM.C.EN C (TERRAINS)</t>
  </si>
  <si>
    <t>IMMOB.CORP.EN COURS (TERRAINS)</t>
  </si>
  <si>
    <t>23130000</t>
  </si>
  <si>
    <t>IM.C.EN C (CONST)</t>
  </si>
  <si>
    <t>IMMOB.CORP.EN COURS (CONSTRUCT</t>
  </si>
  <si>
    <t>23150000</t>
  </si>
  <si>
    <t>IM.C.EN C (MAT O I)</t>
  </si>
  <si>
    <t>IMMOB.CORP.EN COURS (INST.TECH</t>
  </si>
  <si>
    <t>23180000</t>
  </si>
  <si>
    <t>IM.C.EN C (AUT)</t>
  </si>
  <si>
    <t>IMMOB.CORP.EN COURS (AUTRES)</t>
  </si>
  <si>
    <t>23190000</t>
  </si>
  <si>
    <t>IMM EN C (PROVIS)</t>
  </si>
  <si>
    <t>IMMOB CORP EN COURS PROV</t>
  </si>
  <si>
    <t>23200000</t>
  </si>
  <si>
    <t>232000</t>
  </si>
  <si>
    <t>IM.INC.EN C</t>
  </si>
  <si>
    <t>IMMOB.INCORP.EN COURS</t>
  </si>
  <si>
    <t>23700000</t>
  </si>
  <si>
    <t>237000</t>
  </si>
  <si>
    <t>AV  ACPTE VER IM.INC</t>
  </si>
  <si>
    <t>AVANCES ET ACOMPTES VERSES SUR</t>
  </si>
  <si>
    <t>23850000</t>
  </si>
  <si>
    <t>238000</t>
  </si>
  <si>
    <t>AV ACPTES VER/'IM.C.</t>
  </si>
  <si>
    <t>AVCES &amp; ACPTES VERSES/CDES.D'I</t>
  </si>
  <si>
    <t>26100000</t>
  </si>
  <si>
    <t>261000</t>
  </si>
  <si>
    <t>TITRES PART GRPE</t>
  </si>
  <si>
    <t>TITRES DE PARTICIPATION GROUPE</t>
  </si>
  <si>
    <t>26110000</t>
  </si>
  <si>
    <t>261100</t>
  </si>
  <si>
    <t>TITRES  PART  H GRPE</t>
  </si>
  <si>
    <t>TITRES DE PARTICIPATION (ACTIO</t>
  </si>
  <si>
    <t>26150000</t>
  </si>
  <si>
    <t>TITRES AIF</t>
  </si>
  <si>
    <t>26151000</t>
  </si>
  <si>
    <t>TITRES ADSA</t>
  </si>
  <si>
    <t>26151500</t>
  </si>
  <si>
    <t>TITRES AICD UK</t>
  </si>
  <si>
    <t>26152000</t>
  </si>
  <si>
    <t>TITRES AI HONG KONG</t>
  </si>
  <si>
    <t>26153000</t>
  </si>
  <si>
    <t>TITRES ARC DIST Belg</t>
  </si>
  <si>
    <t>26154000</t>
  </si>
  <si>
    <t>TITRES C M O</t>
  </si>
  <si>
    <t>26155000</t>
  </si>
  <si>
    <t>TITRES FLIBA</t>
  </si>
  <si>
    <t>26156000</t>
  </si>
  <si>
    <t>TITRES SONATEC</t>
  </si>
  <si>
    <t>26157000</t>
  </si>
  <si>
    <t>TITRES CENTURY</t>
  </si>
  <si>
    <t>26158000</t>
  </si>
  <si>
    <t>TITRES AIC</t>
  </si>
  <si>
    <t>26159000</t>
  </si>
  <si>
    <t>TITRES ADE</t>
  </si>
  <si>
    <t>26159100</t>
  </si>
  <si>
    <t>TITRES ADEO</t>
  </si>
  <si>
    <t>26159500</t>
  </si>
  <si>
    <t>TITRES AXE3D</t>
  </si>
  <si>
    <t>26159600</t>
  </si>
  <si>
    <t>TITRES ARC DIGITAL</t>
  </si>
  <si>
    <t>26160000</t>
  </si>
  <si>
    <t>TITRES AIMEX</t>
  </si>
  <si>
    <t>26161000</t>
  </si>
  <si>
    <t>TITRES ADI</t>
  </si>
  <si>
    <t>26162000</t>
  </si>
  <si>
    <t>TITRES AI JAPAN</t>
  </si>
  <si>
    <t>26163000</t>
  </si>
  <si>
    <t>TITRES ARC RETAIL</t>
  </si>
  <si>
    <t>26164000</t>
  </si>
  <si>
    <t>TITRES AD RUSSIA</t>
  </si>
  <si>
    <t>26165000</t>
  </si>
  <si>
    <t>TITRES AD NETHERL</t>
  </si>
  <si>
    <t>26166000</t>
  </si>
  <si>
    <t>TITRES ADO</t>
  </si>
  <si>
    <t>TITRES AD OCEANIA</t>
  </si>
  <si>
    <t>26167000</t>
  </si>
  <si>
    <t>TITRES ADIA</t>
  </si>
  <si>
    <t>26168000</t>
  </si>
  <si>
    <t>TITRES AI BRASIL</t>
  </si>
  <si>
    <t>26169000</t>
  </si>
  <si>
    <t>TITRES ARC DECO</t>
  </si>
  <si>
    <t>TITRES ARC DECORATION</t>
  </si>
  <si>
    <t>26170000</t>
  </si>
  <si>
    <t>TITRES AIME</t>
  </si>
  <si>
    <t>26170400</t>
  </si>
  <si>
    <t>TITRES ADK</t>
  </si>
  <si>
    <t>26170500</t>
  </si>
  <si>
    <t>TITRES AD SINGAPORE</t>
  </si>
  <si>
    <t>26170600</t>
  </si>
  <si>
    <t>TITRES CLAYCREST LTD</t>
  </si>
  <si>
    <t>26170700</t>
  </si>
  <si>
    <t>TITRES OSZ</t>
  </si>
  <si>
    <t>26171000</t>
  </si>
  <si>
    <t>TITRES CARDINAL</t>
  </si>
  <si>
    <t>26172000</t>
  </si>
  <si>
    <t>TITRES VACHAUD</t>
  </si>
  <si>
    <t>26172100</t>
  </si>
  <si>
    <t>26172105</t>
  </si>
  <si>
    <t>TITRES AIC UK</t>
  </si>
  <si>
    <t>26173000</t>
  </si>
  <si>
    <t>TITRES CALLENS LESAG</t>
  </si>
  <si>
    <t>26173100</t>
  </si>
  <si>
    <t>TITRES ARC 1</t>
  </si>
  <si>
    <t>26174000</t>
  </si>
  <si>
    <t>TITRES PIFFAUT</t>
  </si>
  <si>
    <t>26175000</t>
  </si>
  <si>
    <t>TITRES ROCHE FORTUNE</t>
  </si>
  <si>
    <t>26176000</t>
  </si>
  <si>
    <t>TITRES ADF</t>
  </si>
  <si>
    <t>26177000</t>
  </si>
  <si>
    <t>TITRES RFV</t>
  </si>
  <si>
    <t>26177001</t>
  </si>
  <si>
    <t>TITRES FORTUNE</t>
  </si>
  <si>
    <t>26178000</t>
  </si>
  <si>
    <t>TITRES ARCOFER</t>
  </si>
  <si>
    <t>26179000</t>
  </si>
  <si>
    <t>TITRES AIMS ZURICH</t>
  </si>
  <si>
    <t>26180000</t>
  </si>
  <si>
    <t>TITRES  PART (AUT )</t>
  </si>
  <si>
    <t>TITRES DE PARTICIPATION (AUTRE</t>
  </si>
  <si>
    <t>26180100</t>
  </si>
  <si>
    <t>26181000</t>
  </si>
  <si>
    <t>TITRES SUNRISE</t>
  </si>
  <si>
    <t>26182000</t>
  </si>
  <si>
    <t>TITRES AINA</t>
  </si>
  <si>
    <t>26183000</t>
  </si>
  <si>
    <t>TITRES VICRILA</t>
  </si>
  <si>
    <t>26184000</t>
  </si>
  <si>
    <t>TITRES DGMC</t>
  </si>
  <si>
    <t>26185000</t>
  </si>
  <si>
    <t>TITRES ARC INTERN</t>
  </si>
  <si>
    <t>26186000</t>
  </si>
  <si>
    <t>TITRES MMV</t>
  </si>
  <si>
    <t>26187000</t>
  </si>
  <si>
    <t>TITRES C&amp;P</t>
  </si>
  <si>
    <t>TITRES CARTONS &amp; PLASTIQUES</t>
  </si>
  <si>
    <t>26187001</t>
  </si>
  <si>
    <t>TITRES EXP PACK</t>
  </si>
  <si>
    <t>26188000</t>
  </si>
  <si>
    <t>TITRES JGDE</t>
  </si>
  <si>
    <t>26189000</t>
  </si>
  <si>
    <t>TITRES SOARE</t>
  </si>
  <si>
    <t>26190000</t>
  </si>
  <si>
    <t>TITRES SAP</t>
  </si>
  <si>
    <t>26191000</t>
  </si>
  <si>
    <t>TITRES AGN</t>
  </si>
  <si>
    <t>26192000</t>
  </si>
  <si>
    <t>TITRES ALCESTER</t>
  </si>
  <si>
    <t>26193000</t>
  </si>
  <si>
    <t>TITRES SALVIATI SAS</t>
  </si>
  <si>
    <t>26194000</t>
  </si>
  <si>
    <t>TITRES JGDSR</t>
  </si>
  <si>
    <t>26195000</t>
  </si>
  <si>
    <t>TITRES ADTK</t>
  </si>
  <si>
    <t>26196000</t>
  </si>
  <si>
    <t>TITRES BARNETT</t>
  </si>
  <si>
    <t>26197000</t>
  </si>
  <si>
    <t>TITRES STELLA CADENT</t>
  </si>
  <si>
    <t>26198000</t>
  </si>
  <si>
    <t>TITRES MIKASA (ACI)</t>
  </si>
  <si>
    <t>TITRES MIKASA  ( A C I )</t>
  </si>
  <si>
    <t>26198100</t>
  </si>
  <si>
    <t>TITRES AINA HOLDING</t>
  </si>
  <si>
    <t>26199000</t>
  </si>
  <si>
    <t>TITRES JANUS</t>
  </si>
  <si>
    <t>26285000</t>
  </si>
  <si>
    <t>PART TIT AI PRETES</t>
  </si>
  <si>
    <t>PARTICIPATION TITRES AI PRETES</t>
  </si>
  <si>
    <t>26610000</t>
  </si>
  <si>
    <t>DRT.ACTIF EN FIDUCIE</t>
  </si>
  <si>
    <t>DROITS REPRES.ACTIF NET REMIS EN FIDUCIE</t>
  </si>
  <si>
    <t>26710000</t>
  </si>
  <si>
    <t>267000</t>
  </si>
  <si>
    <t>CRES RAT PART.(GRPE)</t>
  </si>
  <si>
    <t>CREANCES RATT A DES PARTICIP.(</t>
  </si>
  <si>
    <t>26712000</t>
  </si>
  <si>
    <t>PRÊT AINA</t>
  </si>
  <si>
    <t>26714000</t>
  </si>
  <si>
    <t>PRÊT DGMC</t>
  </si>
  <si>
    <t>26715000</t>
  </si>
  <si>
    <t>PRÊT AIME</t>
  </si>
  <si>
    <t>26715100</t>
  </si>
  <si>
    <t>PRÊT AIME EUR</t>
  </si>
  <si>
    <t>26716000</t>
  </si>
  <si>
    <t>274000</t>
  </si>
  <si>
    <t>PRÊT SOARE</t>
  </si>
  <si>
    <t>26717000</t>
  </si>
  <si>
    <t>PRÊT MIKASA</t>
  </si>
  <si>
    <t>26718000</t>
  </si>
  <si>
    <t>PRÊT AGN</t>
  </si>
  <si>
    <t>26719000</t>
  </si>
  <si>
    <t>PRÊT STELLA CADENT</t>
  </si>
  <si>
    <t>PRÊT STELLA CADENTE</t>
  </si>
  <si>
    <t>26720000</t>
  </si>
  <si>
    <t>PRÊT AIMEX</t>
  </si>
  <si>
    <t>26721000</t>
  </si>
  <si>
    <t>PRÊT SALV RETAIL</t>
  </si>
  <si>
    <t>26722000</t>
  </si>
  <si>
    <t>PRÊT AD RUSSIA</t>
  </si>
  <si>
    <t>26723000</t>
  </si>
  <si>
    <t>PRÊT EUROPAISCHE</t>
  </si>
  <si>
    <t>26724000</t>
  </si>
  <si>
    <t>PRÊT ALEXMATEK</t>
  </si>
  <si>
    <t>26725100</t>
  </si>
  <si>
    <t>PRÊT ADSA</t>
  </si>
  <si>
    <t>26730000</t>
  </si>
  <si>
    <t>PRÊT FORGEPEARL LTD</t>
  </si>
  <si>
    <t>26740000</t>
  </si>
  <si>
    <t>CRES RAT P (H GRPE)</t>
  </si>
  <si>
    <t>26770000</t>
  </si>
  <si>
    <t>AUT CRES RAT S PART.</t>
  </si>
  <si>
    <t>AUTRES CREANCES RATT. A DES ST</t>
  </si>
  <si>
    <t>26780000</t>
  </si>
  <si>
    <t>267800</t>
  </si>
  <si>
    <t>INT COURUS</t>
  </si>
  <si>
    <t>INTERETS COURUS</t>
  </si>
  <si>
    <t>26780001</t>
  </si>
  <si>
    <t>INT COURUS CR GPE</t>
  </si>
  <si>
    <t>INTERETS COURUS SUR CREANCES G</t>
  </si>
  <si>
    <t>26796000</t>
  </si>
  <si>
    <t>PRÊT BARNETT</t>
  </si>
  <si>
    <t>26810000</t>
  </si>
  <si>
    <t>CRES RAT S EN PA.(P)</t>
  </si>
  <si>
    <t>CREANCES RAT A DES STES EN PAR</t>
  </si>
  <si>
    <t>26880000</t>
  </si>
  <si>
    <t>CRES RAT EN  PA.(IC)</t>
  </si>
  <si>
    <t>26900000</t>
  </si>
  <si>
    <t>269100</t>
  </si>
  <si>
    <t>VERS.R.A EFF.T DE P</t>
  </si>
  <si>
    <t>VERS.REST.A EFF.SUR TITR DE PA</t>
  </si>
  <si>
    <t>27110000</t>
  </si>
  <si>
    <t>TITRES IMMOB (ACT)</t>
  </si>
  <si>
    <t>TITRES IMMOBILISES (ACTIONS)</t>
  </si>
  <si>
    <t>27110001</t>
  </si>
  <si>
    <t>TITRES AGRICOLES</t>
  </si>
  <si>
    <t>27180000</t>
  </si>
  <si>
    <t>TITRES IMMOB (AUT T)</t>
  </si>
  <si>
    <t>TITRES IMMOBILISES (AUTRES TIT</t>
  </si>
  <si>
    <t>27183000</t>
  </si>
  <si>
    <t>TITRES INST DU VERRE</t>
  </si>
  <si>
    <t>TITRES INSTITUT DU VERRE</t>
  </si>
  <si>
    <t>27185000</t>
  </si>
  <si>
    <t>TITRES CAG</t>
  </si>
  <si>
    <t>TITRES CREDIT AGRICOLE</t>
  </si>
  <si>
    <t>27186000</t>
  </si>
  <si>
    <t>PARTS S CRCA</t>
  </si>
  <si>
    <t>PARTS SOCIALES CRCA</t>
  </si>
  <si>
    <t>27187000</t>
  </si>
  <si>
    <t>SC ET CULT ALIM</t>
  </si>
  <si>
    <t>TITRES SC ET CULT ALIMENT</t>
  </si>
  <si>
    <t>27189000</t>
  </si>
  <si>
    <t>TITRES BIOTRONICS</t>
  </si>
  <si>
    <t>27200000</t>
  </si>
  <si>
    <t>275000</t>
  </si>
  <si>
    <t>V MOB A PLUS 1 AN</t>
  </si>
  <si>
    <t>VALEURS MOB A PLUS D UN AN</t>
  </si>
  <si>
    <t>27210000</t>
  </si>
  <si>
    <t>500000</t>
  </si>
  <si>
    <t>TITRES IMMOB (OBLIG)</t>
  </si>
  <si>
    <t>TITRES IMMOBILISES (OBLIGATION</t>
  </si>
  <si>
    <t>27220000</t>
  </si>
  <si>
    <t>TITRES IMMOB (BONS)</t>
  </si>
  <si>
    <t>TITRES IMMOBILISES (BONS)</t>
  </si>
  <si>
    <t>27410000</t>
  </si>
  <si>
    <t>PRS PARTICIPATIFS</t>
  </si>
  <si>
    <t>PRETS PARTICIPATIFS</t>
  </si>
  <si>
    <t>27420000</t>
  </si>
  <si>
    <t>PRS AUX ASSOCIES</t>
  </si>
  <si>
    <t>PRETS AUX ASSOCIES</t>
  </si>
  <si>
    <t>27430000</t>
  </si>
  <si>
    <t>PRS AU PERSONNEL</t>
  </si>
  <si>
    <t>PRETS AU PERSONNEL</t>
  </si>
  <si>
    <t>27480000</t>
  </si>
  <si>
    <t>AUTRES PRETS</t>
  </si>
  <si>
    <t>27500000</t>
  </si>
  <si>
    <t>AV  CONSOMMATION</t>
  </si>
  <si>
    <t>AVANCES SUR CONSOMMATION</t>
  </si>
  <si>
    <t>27500001</t>
  </si>
  <si>
    <t>460011</t>
  </si>
  <si>
    <t>DEPOSIT EUROFACTOR</t>
  </si>
  <si>
    <t>27510000</t>
  </si>
  <si>
    <t>DEPOT VICRILA HOLD</t>
  </si>
  <si>
    <t>DEPOSIT VICRILA HOLDING</t>
  </si>
  <si>
    <t>27510900</t>
  </si>
  <si>
    <t>DEPOTS CORRECTION</t>
  </si>
  <si>
    <t>27511000</t>
  </si>
  <si>
    <t>DPOTS VERS FOURN NTX</t>
  </si>
  <si>
    <t>DEPOTS VERSES FOURNS NTX</t>
  </si>
  <si>
    <t>27514000</t>
  </si>
  <si>
    <t>POTS VERS FOURNS ETR</t>
  </si>
  <si>
    <t>DEPOTS VERSES FOURNS ETR</t>
  </si>
  <si>
    <t>27515000</t>
  </si>
  <si>
    <t>HOPITAL SAINT OMER</t>
  </si>
  <si>
    <t>27590000</t>
  </si>
  <si>
    <t>DEPOSIT</t>
  </si>
  <si>
    <t>27610000</t>
  </si>
  <si>
    <t>CREANCES DIVERSES</t>
  </si>
  <si>
    <t>27682000</t>
  </si>
  <si>
    <t>INT C ( TITRES IMMO)</t>
  </si>
  <si>
    <t>INTERETS COURUS (SUR TITRES IM</t>
  </si>
  <si>
    <t>27684000</t>
  </si>
  <si>
    <t>INT C ( PRS)</t>
  </si>
  <si>
    <t>INTERETS COURUS (SUR PRETS)</t>
  </si>
  <si>
    <t>27685000</t>
  </si>
  <si>
    <t>INT C ( DPOTS  CAUT)</t>
  </si>
  <si>
    <t>INTERETS COURUS (SUR DEPOTS ET</t>
  </si>
  <si>
    <t>27688000</t>
  </si>
  <si>
    <t>INT C ( CREANC DIV)</t>
  </si>
  <si>
    <t>INTERETS COURUS (SUR CREANCES</t>
  </si>
  <si>
    <t>27700000</t>
  </si>
  <si>
    <t>ACTIONS OU PARTS PR</t>
  </si>
  <si>
    <t>ACTIONS OU PARTS PROPRES</t>
  </si>
  <si>
    <t>27900000</t>
  </si>
  <si>
    <t>269000</t>
  </si>
  <si>
    <t>VERS.REST A EFF T</t>
  </si>
  <si>
    <t>VERS.RESTANT A EFFECT.SUR TIT</t>
  </si>
  <si>
    <t>27910000</t>
  </si>
  <si>
    <t>VERS.REST A EFF LIL</t>
  </si>
  <si>
    <t>28000009</t>
  </si>
  <si>
    <t>280500</t>
  </si>
  <si>
    <t>AM. INCOR MANUEL</t>
  </si>
  <si>
    <t>AMTS. INCORPO MANUELS</t>
  </si>
  <si>
    <t>28011000</t>
  </si>
  <si>
    <t>280100</t>
  </si>
  <si>
    <t>AM. S FRAIS  CONST</t>
  </si>
  <si>
    <t>AMTS. DES FRAIS DE CONSTITUTIO</t>
  </si>
  <si>
    <t>28012200</t>
  </si>
  <si>
    <t>AM. S FRAIS  PUBL</t>
  </si>
  <si>
    <t>AMTS. DES FRAIS DE PUBLICITE</t>
  </si>
  <si>
    <t>28013000</t>
  </si>
  <si>
    <t>AM. S FRAIS AUG  C</t>
  </si>
  <si>
    <t>AMTS. DES FRAIS AUGMENTATION D</t>
  </si>
  <si>
    <t>28030000</t>
  </si>
  <si>
    <t>280300</t>
  </si>
  <si>
    <t>AM. S FRAIS  R&amp;D.</t>
  </si>
  <si>
    <t>AMTS. DES FRAIS DE RECHERCHE E</t>
  </si>
  <si>
    <t>28055000</t>
  </si>
  <si>
    <t>280800</t>
  </si>
  <si>
    <t>AM. LOGICIEL</t>
  </si>
  <si>
    <t>AMTS. LOGICIEL</t>
  </si>
  <si>
    <t>28056000</t>
  </si>
  <si>
    <t>AM. S CONC &amp; DR</t>
  </si>
  <si>
    <t>AMTS. DES CONCESSIONS &amp; DROITS</t>
  </si>
  <si>
    <t>28080000</t>
  </si>
  <si>
    <t>AM. AUT IM INCORP</t>
  </si>
  <si>
    <t>AMTS. AUTRES IMMOB INCORPORELL</t>
  </si>
  <si>
    <t>28100009</t>
  </si>
  <si>
    <t>281501</t>
  </si>
  <si>
    <t>AM. MANUEL</t>
  </si>
  <si>
    <t>AMTS. MANUELS</t>
  </si>
  <si>
    <t>28131100</t>
  </si>
  <si>
    <t>281301</t>
  </si>
  <si>
    <t>AM. BAT (ENS  IND)</t>
  </si>
  <si>
    <t>AMTS. BATIMENTS (ENSEMBLES IMM</t>
  </si>
  <si>
    <t>28131500</t>
  </si>
  <si>
    <t>AM. BAT (ENS A&amp;C.)</t>
  </si>
  <si>
    <t>AMTS. BATIMENTS (ENS IMMOB. AD</t>
  </si>
  <si>
    <t>28131800</t>
  </si>
  <si>
    <t>AM HABI, BAT LOISIRS</t>
  </si>
  <si>
    <t>AMORTISSEMENT HABITATION, BAT LOISIRS, ARC DECO</t>
  </si>
  <si>
    <t>28135000</t>
  </si>
  <si>
    <t>AM. INST GEN(AG-A)</t>
  </si>
  <si>
    <t>AMTS. INSTALLATIONS GEN (AGENC</t>
  </si>
  <si>
    <t>28154000</t>
  </si>
  <si>
    <t>AM. MAT INDUSTRIEL</t>
  </si>
  <si>
    <t>AMTS. MATERIEL INDUSTRIEL</t>
  </si>
  <si>
    <t>28155000</t>
  </si>
  <si>
    <t>AM. OUT INDUSTRIEL</t>
  </si>
  <si>
    <t>AMTS. OUTILLAGE INDUSTRIEL</t>
  </si>
  <si>
    <t>28157000</t>
  </si>
  <si>
    <t>AM. AGENC AM MAT&amp;O</t>
  </si>
  <si>
    <t>AMTS. AGENC.ET AMENAG. DU MAT</t>
  </si>
  <si>
    <t>28181000</t>
  </si>
  <si>
    <t>281810</t>
  </si>
  <si>
    <t>AM. AUT IM.C(I.GLES)</t>
  </si>
  <si>
    <t>AMTS. AUTRES IM.CORP.(INST.GLE</t>
  </si>
  <si>
    <t>28182000</t>
  </si>
  <si>
    <t>281821</t>
  </si>
  <si>
    <t>AM. AUT IM.C(MAT TR)</t>
  </si>
  <si>
    <t>AMTS. AUTRES IMMOB.CORP(MAT DE</t>
  </si>
  <si>
    <t>28182200</t>
  </si>
  <si>
    <t>AM. AUT IM.C.M  MAN</t>
  </si>
  <si>
    <t>AMTS. AUTRES IM CORP(MAT MANUT</t>
  </si>
  <si>
    <t>28183000</t>
  </si>
  <si>
    <t>281831</t>
  </si>
  <si>
    <t>AM. AUT IM.C.MAT. BU</t>
  </si>
  <si>
    <t>AMTS. AUTRES IMMOB.CORP.(MAT.D</t>
  </si>
  <si>
    <t>28183500</t>
  </si>
  <si>
    <t>AM. AUT IM.C.MAT.INF</t>
  </si>
  <si>
    <t>AMTS. AUTRES IMMOB.CORP.(MAT.I</t>
  </si>
  <si>
    <t>28183700</t>
  </si>
  <si>
    <t>AM. AUT IM.C(MAT.CO)</t>
  </si>
  <si>
    <t>AMTS. AUTRES IM.CORP(MAT.COMMU</t>
  </si>
  <si>
    <t>28184000</t>
  </si>
  <si>
    <t>AM. AUT IM C MOB</t>
  </si>
  <si>
    <t>AMTS. AUTRES IMMOB.CORP.MOBILI</t>
  </si>
  <si>
    <t>29050000</t>
  </si>
  <si>
    <t>PROV. CONCES DRTS S</t>
  </si>
  <si>
    <t>PROV. CONCESSIONS DROITS SIMIL</t>
  </si>
  <si>
    <t>29060000</t>
  </si>
  <si>
    <t>280600</t>
  </si>
  <si>
    <t>PROV. DROIT AU BAIL</t>
  </si>
  <si>
    <t>29070000</t>
  </si>
  <si>
    <t>280700</t>
  </si>
  <si>
    <t>PROV. FONDS COMMERC</t>
  </si>
  <si>
    <t>PROV. FONDS COMMERCIAL</t>
  </si>
  <si>
    <t>29080000</t>
  </si>
  <si>
    <t>DEP. AUT IMMO INCORP</t>
  </si>
  <si>
    <t>DEPRECIATION AUTRES IMMOBILISATIONS INCORPORELLES</t>
  </si>
  <si>
    <t>29100000</t>
  </si>
  <si>
    <t>291400</t>
  </si>
  <si>
    <t>PROV.WRITE-OFF</t>
  </si>
  <si>
    <t>PROVISION  WRITE-OFF 2010</t>
  </si>
  <si>
    <t>29111000</t>
  </si>
  <si>
    <t>PROV. TERRAINS NUS</t>
  </si>
  <si>
    <t>29112000</t>
  </si>
  <si>
    <t>PROV.TER AMENAGES</t>
  </si>
  <si>
    <t>PROV. TERRAINS AMENAGES</t>
  </si>
  <si>
    <t>29115500</t>
  </si>
  <si>
    <t>PROV.TER BATIS(AD&amp;C)</t>
  </si>
  <si>
    <t>PROV. TERRAINS BATIS(ENS IMM.</t>
  </si>
  <si>
    <t>29150000</t>
  </si>
  <si>
    <t>PROV.DEPR MAT INDUS</t>
  </si>
  <si>
    <t>PROV. DEPRECIATION MATERIEL INDUSTRIEL</t>
  </si>
  <si>
    <t>29611000</t>
  </si>
  <si>
    <t>296100</t>
  </si>
  <si>
    <t>PROV.TITRES PART(AC)</t>
  </si>
  <si>
    <t>PROV. TITRES DE PARTICIPATION</t>
  </si>
  <si>
    <t>29618000</t>
  </si>
  <si>
    <t>296110</t>
  </si>
  <si>
    <t>PROV.TITRES PAR(A T)</t>
  </si>
  <si>
    <t>PROV. TITRES PARTICIPATION (AU</t>
  </si>
  <si>
    <t>29660000</t>
  </si>
  <si>
    <t>PROV. AUT FORM PART</t>
  </si>
  <si>
    <t>PROV. AUTRES FORMES DE PARTICI</t>
  </si>
  <si>
    <t>29671000</t>
  </si>
  <si>
    <t>296700</t>
  </si>
  <si>
    <t>PV. CRES R A S P(G)</t>
  </si>
  <si>
    <t>PROV. CREANCES RATT A PARTICIP</t>
  </si>
  <si>
    <t>29674000</t>
  </si>
  <si>
    <t>297400</t>
  </si>
  <si>
    <t>PV. CRES R.A S P(HG)</t>
  </si>
  <si>
    <t>PROV. CREANCES RAT.A PARTICIP.</t>
  </si>
  <si>
    <t>29677000</t>
  </si>
  <si>
    <t>PV. AUT C RAT.A S P.</t>
  </si>
  <si>
    <t>PROV. AUTRES CREAN. RAT. A STE</t>
  </si>
  <si>
    <t>29678000</t>
  </si>
  <si>
    <t>PROV. INT C</t>
  </si>
  <si>
    <t>PROV. INTERETS COURUS</t>
  </si>
  <si>
    <t>29681000</t>
  </si>
  <si>
    <t>PROV CRES R A S P(P)</t>
  </si>
  <si>
    <t>PROV. CREAN. RATT A STES EN PA</t>
  </si>
  <si>
    <t>29688000</t>
  </si>
  <si>
    <t>PV CRES R A S P(IC)</t>
  </si>
  <si>
    <t>PROV. CREAN.RATT. A STES EN PA</t>
  </si>
  <si>
    <t>29711000</t>
  </si>
  <si>
    <t>PROV. TITRES IM (AC)</t>
  </si>
  <si>
    <t>PROV. TITRES IMMOBILISES (ACTI</t>
  </si>
  <si>
    <t>29718000</t>
  </si>
  <si>
    <t>PROV. TITRES IM (AT)</t>
  </si>
  <si>
    <t>PROV. TITRES IMMOBILISES (AUTR</t>
  </si>
  <si>
    <t>29741000</t>
  </si>
  <si>
    <t>PROV. PRS PARTICIP</t>
  </si>
  <si>
    <t>PROV. PRETS PARTICIPATIFS</t>
  </si>
  <si>
    <t>29742000</t>
  </si>
  <si>
    <t>PROV. PRS AUX ASS</t>
  </si>
  <si>
    <t>PROV. PRETS AUX ASSOCIES</t>
  </si>
  <si>
    <t>29743000</t>
  </si>
  <si>
    <t>PROV. PRS AU PERS</t>
  </si>
  <si>
    <t>PROV. PRETS AU PERSONNEL</t>
  </si>
  <si>
    <t>29748000</t>
  </si>
  <si>
    <t>PROV. AUT PRS</t>
  </si>
  <si>
    <t>PROV. AUTRES PRETS</t>
  </si>
  <si>
    <t>29751000</t>
  </si>
  <si>
    <t>PROV. POTS VERSES</t>
  </si>
  <si>
    <t>PROV. DEPOTS VERSES</t>
  </si>
  <si>
    <t>29755000</t>
  </si>
  <si>
    <t>PROV. CAUTIONVERS</t>
  </si>
  <si>
    <t>PROV. CAUTIONNEMENTS VERSES</t>
  </si>
  <si>
    <t>29761000</t>
  </si>
  <si>
    <t>PROV. CRES DIVERS</t>
  </si>
  <si>
    <t>PROV. CREANCES DIVERSES</t>
  </si>
  <si>
    <t>29768200</t>
  </si>
  <si>
    <t>PROV. INT C ( T IMM)</t>
  </si>
  <si>
    <t>PROV. INTERETS COURUS (TITRES</t>
  </si>
  <si>
    <t>29768400</t>
  </si>
  <si>
    <t>PROV. INT C ( PRS)</t>
  </si>
  <si>
    <t>PROV. INTERETS COURUS (SUR PRE</t>
  </si>
  <si>
    <t>29768500</t>
  </si>
  <si>
    <t>PV. INT C ( DPOTS C)</t>
  </si>
  <si>
    <t>PROV. INTERETS COURUS (DEPOTS</t>
  </si>
  <si>
    <t>29768800</t>
  </si>
  <si>
    <t>PV. INT C (CRES DIV)</t>
  </si>
  <si>
    <t>PROV. INTERETS COURUS (CREANCE</t>
  </si>
  <si>
    <t>30088888</t>
  </si>
  <si>
    <t>310000</t>
  </si>
  <si>
    <t>REP STOCKS CPTE TECH</t>
  </si>
  <si>
    <t>31100000</t>
  </si>
  <si>
    <t>STOCK MP</t>
  </si>
  <si>
    <t>STOCK MATIERES PREMIERES</t>
  </si>
  <si>
    <t>32100000</t>
  </si>
  <si>
    <t>320000</t>
  </si>
  <si>
    <t>STOCK MC</t>
  </si>
  <si>
    <t>STOCK MATIERES CONSOMMABLES</t>
  </si>
  <si>
    <t>32600000</t>
  </si>
  <si>
    <t>330000</t>
  </si>
  <si>
    <t>STOCK EMB ACCES</t>
  </si>
  <si>
    <t>STOCK EMBALLAGES  ACCESSOIRES</t>
  </si>
  <si>
    <t>32601000</t>
  </si>
  <si>
    <t>STOCK  PALETTES</t>
  </si>
  <si>
    <t>STOCK DE PALETTES</t>
  </si>
  <si>
    <t>33110000</t>
  </si>
  <si>
    <t>340000</t>
  </si>
  <si>
    <t>PRODUITS EN COURS</t>
  </si>
  <si>
    <t>35110000</t>
  </si>
  <si>
    <t>STOCK INTERM</t>
  </si>
  <si>
    <t>STOCKS PRODUITS INTERMEDIAIRES</t>
  </si>
  <si>
    <t>35510000</t>
  </si>
  <si>
    <t>350000</t>
  </si>
  <si>
    <t>STOCK PF</t>
  </si>
  <si>
    <t>STOCKS PRODUITS FINIS</t>
  </si>
  <si>
    <t>35510998</t>
  </si>
  <si>
    <t>STOCK PF-STD/REEL</t>
  </si>
  <si>
    <t>STOCKS PRODUITS FINIS ECR. STANDARD/REEL</t>
  </si>
  <si>
    <t>35510999</t>
  </si>
  <si>
    <t>STOCK PF-ECRIT MAN.</t>
  </si>
  <si>
    <t>STOCKS PRODUITS FINIS ECRITURE MANUELLE</t>
  </si>
  <si>
    <t>35520000</t>
  </si>
  <si>
    <t>STOCK SF</t>
  </si>
  <si>
    <t>STOCKS SEMI FINIS</t>
  </si>
  <si>
    <t>35520998</t>
  </si>
  <si>
    <t>STOCK SF-STD/REEL</t>
  </si>
  <si>
    <t>STOCKS SEMI FINIS ECR.STANDARD/REEL</t>
  </si>
  <si>
    <t>35520999</t>
  </si>
  <si>
    <t>STOCK SF-ECRIT MAN.</t>
  </si>
  <si>
    <t>STOCKS SEMI FINIS ECRITURE MANUELLE</t>
  </si>
  <si>
    <t>35521000</t>
  </si>
  <si>
    <t>STOCKS SF ACHETES</t>
  </si>
  <si>
    <t>STOCKS DE SEMI FINIS ACHETES</t>
  </si>
  <si>
    <t>37000000</t>
  </si>
  <si>
    <t>370000</t>
  </si>
  <si>
    <t>STOCKS  MARCH</t>
  </si>
  <si>
    <t>STOCKS DE MARCHANDISES</t>
  </si>
  <si>
    <t>37000999</t>
  </si>
  <si>
    <t>STOCKS  MARCH MANUEL</t>
  </si>
  <si>
    <t>STOCKS DE MARCHANDISES MANUEL</t>
  </si>
  <si>
    <t>37010000</t>
  </si>
  <si>
    <t>STOCKS MAG ARC DECO</t>
  </si>
  <si>
    <t>STOCK MAGASIN ARC DECO</t>
  </si>
  <si>
    <t>37020000</t>
  </si>
  <si>
    <t>STOCKS CHAP ARC DECO</t>
  </si>
  <si>
    <t>STOCK CHAPITEAU ARC DECO</t>
  </si>
  <si>
    <t>37999999</t>
  </si>
  <si>
    <t>STOCKS DE MARCHANDISES PROV  M</t>
  </si>
  <si>
    <t>38000000</t>
  </si>
  <si>
    <t>380000</t>
  </si>
  <si>
    <t>MACHINES WS EN COURS</t>
  </si>
  <si>
    <t>STOCKS DE MACHINES WS EN COURS</t>
  </si>
  <si>
    <t>39110000</t>
  </si>
  <si>
    <t>391000</t>
  </si>
  <si>
    <t>PROV.DEP MP</t>
  </si>
  <si>
    <t>PROV.P.DEPREC. MATIERES PREMIE</t>
  </si>
  <si>
    <t>39213000</t>
  </si>
  <si>
    <t>392000</t>
  </si>
  <si>
    <t>PROV.P.PREC. MAT CON</t>
  </si>
  <si>
    <t>PROV.P.DEPREC. MATIERES CONSOM</t>
  </si>
  <si>
    <t>39224100</t>
  </si>
  <si>
    <t>PROV.P.PREC. COMBUST</t>
  </si>
  <si>
    <t>PROV.P.DEPREC. COMBUSTIBLES</t>
  </si>
  <si>
    <t>39224200</t>
  </si>
  <si>
    <t>PROV.P.PREC CARBURAN</t>
  </si>
  <si>
    <t>PROV.P.DEPREC. CARBURANTS</t>
  </si>
  <si>
    <t>39260200</t>
  </si>
  <si>
    <t>393000</t>
  </si>
  <si>
    <t>PROV.P.PREC. EMB CON</t>
  </si>
  <si>
    <t>PROV.P.DEPREC. EMBALLAGES CONS</t>
  </si>
  <si>
    <t>39500000</t>
  </si>
  <si>
    <t>395000</t>
  </si>
  <si>
    <t>PROV.P.PREC PF</t>
  </si>
  <si>
    <t>PROV.P.DEPREC. PRODUITS FINIS</t>
  </si>
  <si>
    <t>39510000</t>
  </si>
  <si>
    <t>PROV.P.PREC MAL</t>
  </si>
  <si>
    <t>PROV.P.DEPREC. TERRAIN MALASSI</t>
  </si>
  <si>
    <t>39520000</t>
  </si>
  <si>
    <t>394000</t>
  </si>
  <si>
    <t>PROV.P.PREC SF ACH</t>
  </si>
  <si>
    <t>PROV.P.DEPREC. PRODUITS SEMI FINIS ACHETES</t>
  </si>
  <si>
    <t>39521000</t>
  </si>
  <si>
    <t>PROV.P.PREC. SF ACH</t>
  </si>
  <si>
    <t>PROV.P.DEPREC. STOCKS SEMI FINIS ACHETES</t>
  </si>
  <si>
    <t>39700000</t>
  </si>
  <si>
    <t>397000</t>
  </si>
  <si>
    <t>PROV.P.PREC. ST MARC</t>
  </si>
  <si>
    <t>PROV.P.DEPREC. STOCKS DE MARCH</t>
  </si>
  <si>
    <t>40110000</t>
  </si>
  <si>
    <t>430020</t>
  </si>
  <si>
    <t>FOURN SOC &amp; FISC</t>
  </si>
  <si>
    <t>FOURNISSEURS DETTES SOCIALES &amp; FISCALES </t>
  </si>
  <si>
    <t>40110900</t>
  </si>
  <si>
    <t>400000</t>
  </si>
  <si>
    <t>FOURN NAT  (correct)</t>
  </si>
  <si>
    <t>FOURNISSEURS NATIONAUX  (corre</t>
  </si>
  <si>
    <t>40111000</t>
  </si>
  <si>
    <t>FOURN NATIONAUX</t>
  </si>
  <si>
    <t>FOURNISSEURS NATIONAUX</t>
  </si>
  <si>
    <t>40111099</t>
  </si>
  <si>
    <t>FOURN   (CPTE T)</t>
  </si>
  <si>
    <t>FOURNISSEURS  CPTE TECHNIQUE</t>
  </si>
  <si>
    <t>40112000</t>
  </si>
  <si>
    <t>442021</t>
  </si>
  <si>
    <t>FOURN NAT  GROUPE</t>
  </si>
  <si>
    <t>FOURNISSEURS NATIONAUX DU GROU</t>
  </si>
  <si>
    <t>40114000</t>
  </si>
  <si>
    <t>FOURN ETETR</t>
  </si>
  <si>
    <t>FOURNISSEURS ETRANGERS</t>
  </si>
  <si>
    <t>40115000</t>
  </si>
  <si>
    <t>FOURN ETR GROUPE</t>
  </si>
  <si>
    <t>FOURNISSEURS ETRANGERS  DU GRO</t>
  </si>
  <si>
    <t>40119900</t>
  </si>
  <si>
    <t>FOURN ETR(CORRECTION</t>
  </si>
  <si>
    <t>FOURNISSEURS ETRANGERS .(CORRE</t>
  </si>
  <si>
    <t>40170000</t>
  </si>
  <si>
    <t>FOURN RET GARANTIE</t>
  </si>
  <si>
    <t>FOURNISSEURS RETENUES DE GARAN</t>
  </si>
  <si>
    <t>40174000</t>
  </si>
  <si>
    <t>FOURN RET GAR ETR</t>
  </si>
  <si>
    <t>FOURNISSEURS RET DE GARANTIE E</t>
  </si>
  <si>
    <t>40188888</t>
  </si>
  <si>
    <t>FOURN REPRISE</t>
  </si>
  <si>
    <t>40210900</t>
  </si>
  <si>
    <t>TRANS NAT(CORRECTION</t>
  </si>
  <si>
    <t>TRANSPORTEURS NATIONAUX(CORREC</t>
  </si>
  <si>
    <t>40211000</t>
  </si>
  <si>
    <t>TRANS NATIONAUX</t>
  </si>
  <si>
    <t>TRANSPORTEURS NATIONAUX</t>
  </si>
  <si>
    <t>40211099</t>
  </si>
  <si>
    <t>TRANS  (CPTE T)</t>
  </si>
  <si>
    <t>TRANSPORTEURS  CPTE TECHNIQUE</t>
  </si>
  <si>
    <t>40212000</t>
  </si>
  <si>
    <t>TRANS NAT GROUPE</t>
  </si>
  <si>
    <t>TRANSPORTEURS NATIONAUX GROUPE</t>
  </si>
  <si>
    <t>40214000</t>
  </si>
  <si>
    <t>TRANS ETETR</t>
  </si>
  <si>
    <t>TRANSPORTEURS ETRANGERS</t>
  </si>
  <si>
    <t>40215000</t>
  </si>
  <si>
    <t>TRANS ETR GROUPE</t>
  </si>
  <si>
    <t>TRANSPORTEURS ETRANGERS GROUPE</t>
  </si>
  <si>
    <t>40219900</t>
  </si>
  <si>
    <t>TRANS ETR(CORRECTION</t>
  </si>
  <si>
    <t>TRANSPORTEURS ETRANGERS(CORREC</t>
  </si>
  <si>
    <t>40300000</t>
  </si>
  <si>
    <t>403000</t>
  </si>
  <si>
    <t>FOURNISSEURS EAP</t>
  </si>
  <si>
    <t>FOURNISSEURS EFFETS A PAYER</t>
  </si>
  <si>
    <t>40300099</t>
  </si>
  <si>
    <t>EAP  CPTE TECHNIQUE</t>
  </si>
  <si>
    <t>EAP COMPTE TECHNIQUE</t>
  </si>
  <si>
    <t>40400009</t>
  </si>
  <si>
    <t>405001</t>
  </si>
  <si>
    <t>FOURN ACH IMMO</t>
  </si>
  <si>
    <t>FOURNISSEURS ACHATS IMMOBILISA</t>
  </si>
  <si>
    <t>40411000</t>
  </si>
  <si>
    <t>FOURN ACH IM NTX</t>
  </si>
  <si>
    <t>40411400</t>
  </si>
  <si>
    <t>FOURN ACH IM ETR</t>
  </si>
  <si>
    <t>40421000</t>
  </si>
  <si>
    <t>FOURN TRANS IMM</t>
  </si>
  <si>
    <t>FOURNISSEURS TRANSP IMMOBILISA</t>
  </si>
  <si>
    <t>40470000</t>
  </si>
  <si>
    <t>FOURN RET  GARANTIE</t>
  </si>
  <si>
    <t>FOURNISSEURS D'IMMOB. RETENUES</t>
  </si>
  <si>
    <t>40470900</t>
  </si>
  <si>
    <t>FOUR IMM  CORRECTION</t>
  </si>
  <si>
    <t>FOURNISSEURS IMMOB. RET  GAR C</t>
  </si>
  <si>
    <t>40500000</t>
  </si>
  <si>
    <t>FOURN IMM EAP</t>
  </si>
  <si>
    <t>FOURNISSEURS D'IMMOB. EFFETS A</t>
  </si>
  <si>
    <t>40800000</t>
  </si>
  <si>
    <t>FOURN FRES MARCH NP</t>
  </si>
  <si>
    <t>FOURNISSEURS FACTURES MARC NON</t>
  </si>
  <si>
    <t>40800109</t>
  </si>
  <si>
    <t>CORRECT FRES NON PAR</t>
  </si>
  <si>
    <t>CORRECTION FACTURES NON PARVEN</t>
  </si>
  <si>
    <t>40800199</t>
  </si>
  <si>
    <t>CPTE TECHNIQUE CORR</t>
  </si>
  <si>
    <t>COMPTE TECHNIQUE CORRECTION FR</t>
  </si>
  <si>
    <t>40810000</t>
  </si>
  <si>
    <t>FOURN FRES MARCH CON</t>
  </si>
  <si>
    <t>FOURNISSEURS FACTURES MARC EN</t>
  </si>
  <si>
    <t>40811100</t>
  </si>
  <si>
    <t>FOURN FRES NP France</t>
  </si>
  <si>
    <t>FOURNISSEURS  FACTURES NP Fran</t>
  </si>
  <si>
    <t>40811101</t>
  </si>
  <si>
    <t>INTERCO F FRES NON P</t>
  </si>
  <si>
    <t>INTERCO FRANCE FACT NON PARVEN</t>
  </si>
  <si>
    <t>40811400</t>
  </si>
  <si>
    <t>FOURN FRES NP ETR</t>
  </si>
  <si>
    <t>FOURNISSEURS  FACTURES NP ETRA</t>
  </si>
  <si>
    <t>40811401</t>
  </si>
  <si>
    <t>INTERCO ETRANGER FACT NON PARV</t>
  </si>
  <si>
    <t>40814100</t>
  </si>
  <si>
    <t>FOUR FRES IMM NP</t>
  </si>
  <si>
    <t>FOURNISS IMMO France FRES NON</t>
  </si>
  <si>
    <t>40814400</t>
  </si>
  <si>
    <t>FOUR IMMO NP ETRG</t>
  </si>
  <si>
    <t>FOURNISS IMMO ETRG FRES NON PA</t>
  </si>
  <si>
    <t>40820000</t>
  </si>
  <si>
    <t>FOURN FRES EMB NON P</t>
  </si>
  <si>
    <t>FOURN FRES EMB NON PARVENUES</t>
  </si>
  <si>
    <t>40821100</t>
  </si>
  <si>
    <t>TRANS FRES F IMM NP</t>
  </si>
  <si>
    <t>FRS TRANSP FRANCE FRES NON PAR</t>
  </si>
  <si>
    <t>40821400</t>
  </si>
  <si>
    <t>TRANS FRES E IMM NP</t>
  </si>
  <si>
    <t>FRS TRANSP ETRG FRES NON PARVE</t>
  </si>
  <si>
    <t>40830000</t>
  </si>
  <si>
    <t>FOURN EMB EN CONSIG</t>
  </si>
  <si>
    <t>FOUR FRES EMBALLAGES ACCES COM</t>
  </si>
  <si>
    <t>40840000</t>
  </si>
  <si>
    <t>FOURN FNP MANUEL</t>
  </si>
  <si>
    <t>FOUR  FACTURES NON PARVENUES (</t>
  </si>
  <si>
    <t>40840001</t>
  </si>
  <si>
    <t>FNP MANUEL EXO TVA</t>
  </si>
  <si>
    <t>FACTURES NON PARVENUES EXO TVA</t>
  </si>
  <si>
    <t>40850000</t>
  </si>
  <si>
    <t>FOURN DIV FRES.NON P</t>
  </si>
  <si>
    <t>FOURNISS DIVERS FRES.NON PARVE</t>
  </si>
  <si>
    <t>40880000</t>
  </si>
  <si>
    <t>FOURN FRES F ACC NP</t>
  </si>
  <si>
    <t>FOUR FACTURES FRAIS ACCESSOIRE</t>
  </si>
  <si>
    <t>40881000</t>
  </si>
  <si>
    <t>FOURNISSEURS INT CO</t>
  </si>
  <si>
    <t>FOUR INTERETS COURUS</t>
  </si>
  <si>
    <t>40910009</t>
  </si>
  <si>
    <t>409100</t>
  </si>
  <si>
    <t>FOURN AV &amp; ACPT IMMO</t>
  </si>
  <si>
    <t>FOUR - AVCES.&amp; ACPTES. /IMMO.</t>
  </si>
  <si>
    <t>40911000</t>
  </si>
  <si>
    <t>FOURN NAT - A&amp; ACP V</t>
  </si>
  <si>
    <t>FOUR NAT - AVCES.&amp; ACPTES. VER</t>
  </si>
  <si>
    <t>40914000</t>
  </si>
  <si>
    <t>FOURN ETR-  A&amp; ACP V</t>
  </si>
  <si>
    <t>FOUR ETRANG - AVCES&amp;ACPTES. VE</t>
  </si>
  <si>
    <t>40960000</t>
  </si>
  <si>
    <t>409800</t>
  </si>
  <si>
    <t>FOUR CRES M&amp; EMB.A R</t>
  </si>
  <si>
    <t>FOUR DTS -CREANCES P. MAT.&amp; EM</t>
  </si>
  <si>
    <t>40971000</t>
  </si>
  <si>
    <t>FOUR DEBITEURS  FR</t>
  </si>
  <si>
    <t>FOURNISSEURS DEBITEURS France</t>
  </si>
  <si>
    <t>40971400</t>
  </si>
  <si>
    <t>AUTRES AV FOUR ETR</t>
  </si>
  <si>
    <t>AUTRES AVOIRS FOURNISSEURS ETR</t>
  </si>
  <si>
    <t>40972000</t>
  </si>
  <si>
    <t>TRANS DEBITEURS</t>
  </si>
  <si>
    <t>TRANSPORTEURS DEBITEURS</t>
  </si>
  <si>
    <t>40972400</t>
  </si>
  <si>
    <t>AUTRES AV TRANS ETR</t>
  </si>
  <si>
    <t>AUTRES AVOIRS TRANSPORTS ETRAN</t>
  </si>
  <si>
    <t>40973000</t>
  </si>
  <si>
    <t>AUT CRED DEBITEURS</t>
  </si>
  <si>
    <t>AUTRES CREDITEURS DEBITEURS</t>
  </si>
  <si>
    <t>40974000</t>
  </si>
  <si>
    <t>40980000</t>
  </si>
  <si>
    <t>FOURN  RRR.&amp; AV A ET</t>
  </si>
  <si>
    <t>FOUR RAB.REM.RIST.&amp; AVOIRS A E</t>
  </si>
  <si>
    <t>40981000</t>
  </si>
  <si>
    <t>FOURN  RFA MM</t>
  </si>
  <si>
    <t>FOURNISSEUR RFA MM</t>
  </si>
  <si>
    <t>40991000</t>
  </si>
  <si>
    <t>FOURNS DEBITEURS</t>
  </si>
  <si>
    <t>FOUR DEBITEURS</t>
  </si>
  <si>
    <t>40999999</t>
  </si>
  <si>
    <t>FOURN DEMANDE 'ACPTE</t>
  </si>
  <si>
    <t>FOURNISSEURS DEMANDES D'ACOMPT</t>
  </si>
  <si>
    <t>41110900</t>
  </si>
  <si>
    <t>410000</t>
  </si>
  <si>
    <t>CLIENTS NATIONAUX</t>
  </si>
  <si>
    <t>CLIENTS NATIONAUX NON COLLECTIF</t>
  </si>
  <si>
    <t>41111000</t>
  </si>
  <si>
    <t>41111099</t>
  </si>
  <si>
    <t>CLIENTS (CPTE T)</t>
  </si>
  <si>
    <t>CLIENTS CPTE TECHNIQUE</t>
  </si>
  <si>
    <t>41112000</t>
  </si>
  <si>
    <t>442011</t>
  </si>
  <si>
    <t>CLIENTS NAT  GROUPE</t>
  </si>
  <si>
    <t>CLIENTS NATIONAUX DU GROUPE</t>
  </si>
  <si>
    <t>41114000</t>
  </si>
  <si>
    <t>CLIENTS ETETR</t>
  </si>
  <si>
    <t>CLIENTS ETRANGERS</t>
  </si>
  <si>
    <t>41115000</t>
  </si>
  <si>
    <t>CLIENTS ETR  GROUPE</t>
  </si>
  <si>
    <t>CLIENTS ETRANGERS DU GROUPE</t>
  </si>
  <si>
    <t>41117000</t>
  </si>
  <si>
    <t>CLIENT EUROFACTOR</t>
  </si>
  <si>
    <t>CLIENTS EUROFACTOR</t>
  </si>
  <si>
    <t>41119900</t>
  </si>
  <si>
    <t>CLIENTS ETR(CORRECT</t>
  </si>
  <si>
    <t>CLIENTS ETRANGERS .(CORRECTION</t>
  </si>
  <si>
    <t>41120000</t>
  </si>
  <si>
    <t>CLIENTS VTES  MARCH.</t>
  </si>
  <si>
    <t>CLIENTS VTES MARCHANDISES OU P</t>
  </si>
  <si>
    <t>41140637</t>
  </si>
  <si>
    <t>GE FACTOR EUR</t>
  </si>
  <si>
    <t>41140638</t>
  </si>
  <si>
    <t>GE FACTOR USD</t>
  </si>
  <si>
    <t>41140639</t>
  </si>
  <si>
    <t>GE FACTOR GBP</t>
  </si>
  <si>
    <t>41147713</t>
  </si>
  <si>
    <t>EUROFACTOR EUR DOM</t>
  </si>
  <si>
    <t>EUROFACTOR EUR DOMESTIQUES</t>
  </si>
  <si>
    <t>41147722</t>
  </si>
  <si>
    <t>EUROFACTOR EUR EXP</t>
  </si>
  <si>
    <t>EUROFACTOR EUR EXPORT</t>
  </si>
  <si>
    <t>41147723</t>
  </si>
  <si>
    <t>EUROFACTOR GBP</t>
  </si>
  <si>
    <t>41147724</t>
  </si>
  <si>
    <t>EUROFACTOR USD</t>
  </si>
  <si>
    <t>41188888</t>
  </si>
  <si>
    <t>CLIENTS REPRISE</t>
  </si>
  <si>
    <t>41300000</t>
  </si>
  <si>
    <t>CLIENTS EAR</t>
  </si>
  <si>
    <t>CLIENTS EFFETS A RECEVOIR</t>
  </si>
  <si>
    <t>41310000</t>
  </si>
  <si>
    <t>CLIENTS EAR A ENCAI</t>
  </si>
  <si>
    <t>CLIENTS EAR REMIS A L ENCAISSE</t>
  </si>
  <si>
    <t>41311000</t>
  </si>
  <si>
    <t>CLIENTS EAR A L ESC</t>
  </si>
  <si>
    <t>CLIENTS EAR REMIS A L ESCOMPTE</t>
  </si>
  <si>
    <t>41315000</t>
  </si>
  <si>
    <t>CLIENTS EFFS IMPAYES</t>
  </si>
  <si>
    <t>CLIENTS EFFETS IMPAYES</t>
  </si>
  <si>
    <t>41388888</t>
  </si>
  <si>
    <t>EFFETS REPRISE</t>
  </si>
  <si>
    <t>EFFETS A RECEVOIR REPRISE TECH</t>
  </si>
  <si>
    <t>41399999</t>
  </si>
  <si>
    <t>CLIENTS EAR (STAT)</t>
  </si>
  <si>
    <t>CLIENTS EFFETS A REC(STATISTIQ</t>
  </si>
  <si>
    <t>41411000</t>
  </si>
  <si>
    <t>CLIENT CREDOC France</t>
  </si>
  <si>
    <t>CLIENTS CREDOC France</t>
  </si>
  <si>
    <t>41414000</t>
  </si>
  <si>
    <t>CLIENT CREDOC ETR</t>
  </si>
  <si>
    <t>CLIENTS CREDOC ETRANGERS</t>
  </si>
  <si>
    <t>41511000</t>
  </si>
  <si>
    <t>CLIENT REM. DOC FR</t>
  </si>
  <si>
    <t>CLIENTS REMISES DOCUMENTAIRES</t>
  </si>
  <si>
    <t>41514000</t>
  </si>
  <si>
    <t>CLIENT REM. DOC ETR</t>
  </si>
  <si>
    <t>41600000</t>
  </si>
  <si>
    <t>416000</t>
  </si>
  <si>
    <t>CLIENTS DOUTEUX</t>
  </si>
  <si>
    <t>CLIENTS DOUTEUX OU LITIGIEUX</t>
  </si>
  <si>
    <t>41811000</t>
  </si>
  <si>
    <t>CLIENTS F A ETAB NTX</t>
  </si>
  <si>
    <t>CLIENTS FACTURES A ETABLIR NTX</t>
  </si>
  <si>
    <t>41811001</t>
  </si>
  <si>
    <t>INTERCO F A ETB NTX</t>
  </si>
  <si>
    <t>CLIENTS INTERCO FACTURES A ETA</t>
  </si>
  <si>
    <t>41814000</t>
  </si>
  <si>
    <t>CLIENTS F A ETAB ETR</t>
  </si>
  <si>
    <t>CLIENTS FACTURES A ETABLIR ETR</t>
  </si>
  <si>
    <t>41814001</t>
  </si>
  <si>
    <t>INTERCO F A ETB ETR</t>
  </si>
  <si>
    <t>41880000</t>
  </si>
  <si>
    <t>CLIENTS INT C</t>
  </si>
  <si>
    <t>CLIENTS INTERETS COURUS</t>
  </si>
  <si>
    <t>41911000</t>
  </si>
  <si>
    <t>419100</t>
  </si>
  <si>
    <t>CLIENTS NAT  A&amp;ACP R</t>
  </si>
  <si>
    <t>CLIENTS NAT CRDT-AVCES&amp;ACPTES</t>
  </si>
  <si>
    <t>41911001</t>
  </si>
  <si>
    <t>ACPT CLT NAT INTERCO</t>
  </si>
  <si>
    <t>CLIENTS INTERCO NAT -AVCES&amp;ACPTES</t>
  </si>
  <si>
    <t>41911100</t>
  </si>
  <si>
    <t>CLIENTS NAT  MOULE</t>
  </si>
  <si>
    <t>CLIENTS NAT CRDT-AVANCES MOULERIE</t>
  </si>
  <si>
    <t>41911900</t>
  </si>
  <si>
    <t>CLIENTS AV CORR</t>
  </si>
  <si>
    <t>CLIENTS AVCES&amp;ACPTES  (TECHNIQUE)</t>
  </si>
  <si>
    <t>41914000</t>
  </si>
  <si>
    <t>CLIENTS ETR  A&amp;ACP R</t>
  </si>
  <si>
    <t>CLIENTS ETR CRDT-AVCES&amp;ACPTES</t>
  </si>
  <si>
    <t>41914001</t>
  </si>
  <si>
    <t>ACPT CLT ETR INTERCO</t>
  </si>
  <si>
    <t>CLIENTS INTERCO ETR -AVCES&amp;ACPTES</t>
  </si>
  <si>
    <t>41914400</t>
  </si>
  <si>
    <t>CLIENTS ETR  MOULE</t>
  </si>
  <si>
    <t>CLIENTS ETR CRDT-AVANCES MOULERIE</t>
  </si>
  <si>
    <t>41971000</t>
  </si>
  <si>
    <t>CLIENTS CREDITEURS</t>
  </si>
  <si>
    <t>41972000</t>
  </si>
  <si>
    <t>AUT DEB CREDITEURS</t>
  </si>
  <si>
    <t>AUTRES DEBITEURS CREDITEURS</t>
  </si>
  <si>
    <t>41974000</t>
  </si>
  <si>
    <t>CLIENTS CREDITEURS E</t>
  </si>
  <si>
    <t>CLIENTS CREDITEURS ETRANGERS</t>
  </si>
  <si>
    <t>41980000</t>
  </si>
  <si>
    <t>CLIENTS RRR.&amp;AV ETAB</t>
  </si>
  <si>
    <t>CLIENTS CRDT-RAB.REM.RIST.&amp; AV</t>
  </si>
  <si>
    <t>41980001</t>
  </si>
  <si>
    <t>419800</t>
  </si>
  <si>
    <t>CLIENTS COOP.&amp;AV ETA</t>
  </si>
  <si>
    <t>CLIENTS COOP-RAB.REM.RIST.&amp; AV</t>
  </si>
  <si>
    <t>41980011</t>
  </si>
  <si>
    <t>CLTS RRR AV FRF GRPE</t>
  </si>
  <si>
    <t>CLIENTS CRDT-R.R.R.&amp; AVOIRS ET</t>
  </si>
  <si>
    <t>41981000</t>
  </si>
  <si>
    <t>41981001</t>
  </si>
  <si>
    <t>CLTS RRR AV ETR GRPE</t>
  </si>
  <si>
    <t>CLIENTS CRDT-R.R.R.&amp; AVOIRS FR</t>
  </si>
  <si>
    <t>41991000</t>
  </si>
  <si>
    <t>42000000</t>
  </si>
  <si>
    <t>420020</t>
  </si>
  <si>
    <t>PLAN EPARGNE ENTR</t>
  </si>
  <si>
    <t>PLAN EPARGNE ENTREPRISE</t>
  </si>
  <si>
    <t>42000001</t>
  </si>
  <si>
    <t>CIC GESTION PERE</t>
  </si>
  <si>
    <t>42100000</t>
  </si>
  <si>
    <t>PERS - REM DUES</t>
  </si>
  <si>
    <t>PERSONNEL - REMUNERATIONS DUES</t>
  </si>
  <si>
    <t>42110000</t>
  </si>
  <si>
    <t>PART SAL VEHICULE</t>
  </si>
  <si>
    <t>PART SALARIALE VEHICULE</t>
  </si>
  <si>
    <t>42130000</t>
  </si>
  <si>
    <t>SAL ET APPOINT</t>
  </si>
  <si>
    <t>SALAIRES ET APPOINTEMENTS</t>
  </si>
  <si>
    <t>42130001</t>
  </si>
  <si>
    <t>42150000</t>
  </si>
  <si>
    <t>SAL APP BUR ETRANG</t>
  </si>
  <si>
    <t>SALAIRES APPOINTEMENTS BUREAUX</t>
  </si>
  <si>
    <t>42159000</t>
  </si>
  <si>
    <t>SALAIRES APPOINTEMENTS A L'ETRANGER</t>
  </si>
  <si>
    <t>42180000</t>
  </si>
  <si>
    <t>INDEMNITES STAG</t>
  </si>
  <si>
    <t>INDEMNITES STAGIAIRES</t>
  </si>
  <si>
    <t>42199999</t>
  </si>
  <si>
    <t>SAL/ PAIE ESTIME</t>
  </si>
  <si>
    <t>SALARIES SUR PAIE ESTIME</t>
  </si>
  <si>
    <t>42200000</t>
  </si>
  <si>
    <t>430010</t>
  </si>
  <si>
    <t>COMITE D'ENTREPRISE</t>
  </si>
  <si>
    <t>COMITE D'ENTREPRISE - D'ETABLI</t>
  </si>
  <si>
    <t>42210000</t>
  </si>
  <si>
    <t>COMITE ŒUVRES SOC</t>
  </si>
  <si>
    <t>COMITE ŒUVRES SOCIALES</t>
  </si>
  <si>
    <t>42211000</t>
  </si>
  <si>
    <t>COMITE GPE AIF</t>
  </si>
  <si>
    <t>COMITE GROUPE ARC INTERNATIONA</t>
  </si>
  <si>
    <t>42212000</t>
  </si>
  <si>
    <t>COMITE EUROPEEN</t>
  </si>
  <si>
    <t>42220000</t>
  </si>
  <si>
    <t>COMITE PENSIONS</t>
  </si>
  <si>
    <t>42460000</t>
  </si>
  <si>
    <t>424000</t>
  </si>
  <si>
    <t>PARTICIP COMPTE RES</t>
  </si>
  <si>
    <t>PARTICIPATION RESERVE SPECIALE</t>
  </si>
  <si>
    <t>42480000</t>
  </si>
  <si>
    <t>PARTICIP COMPTE CO</t>
  </si>
  <si>
    <t>PARTICIPATION COMPTE COURANT</t>
  </si>
  <si>
    <t>42500000</t>
  </si>
  <si>
    <t>420010</t>
  </si>
  <si>
    <t>PERS - AVANCES MAT</t>
  </si>
  <si>
    <t>PERSONNEL - AVANCES MENS MATRI</t>
  </si>
  <si>
    <t>42510000</t>
  </si>
  <si>
    <t>PERS ACPTES SS MAT</t>
  </si>
  <si>
    <t>PERSONNEL ACOMPTES SANS MATRIC</t>
  </si>
  <si>
    <t>42520000</t>
  </si>
  <si>
    <t>PERSONNEL AV VOYAGE</t>
  </si>
  <si>
    <t>FRAIS DE PERSONNEL AVANCES VOY</t>
  </si>
  <si>
    <t>42521190</t>
  </si>
  <si>
    <t>PERSONNEL AV CORR</t>
  </si>
  <si>
    <t>PERSONNEL AV   (TECHNIQUE)</t>
  </si>
  <si>
    <t>42590000</t>
  </si>
  <si>
    <t>PERSONNEL AV TRESO</t>
  </si>
  <si>
    <t>FRAIS DE PERSONNEL AVANCES TRESORERIE</t>
  </si>
  <si>
    <t>42600000</t>
  </si>
  <si>
    <t>PERSONNEL - POTS</t>
  </si>
  <si>
    <t>PERSONNEL - DEPOTS</t>
  </si>
  <si>
    <t>42700000</t>
  </si>
  <si>
    <t>PERSONNEL - OPPOS</t>
  </si>
  <si>
    <t>PERSONNEL - OPPOSITIONS</t>
  </si>
  <si>
    <t>42701000</t>
  </si>
  <si>
    <t>PERS - OPPOS ATTR</t>
  </si>
  <si>
    <t>PERSONNEL - OPPOSITIONS ATTRIB</t>
  </si>
  <si>
    <t>42820000</t>
  </si>
  <si>
    <t>PERS -PROV. CP</t>
  </si>
  <si>
    <t>PERSONNEL - DETTES PROV.POUR C</t>
  </si>
  <si>
    <t>42840000</t>
  </si>
  <si>
    <t>PERS -PROV.PARTIC.</t>
  </si>
  <si>
    <t>PERSONNEL - DETTES PROV.P.PART</t>
  </si>
  <si>
    <t>42860000</t>
  </si>
  <si>
    <t>PERS -AUT CH A PAYER</t>
  </si>
  <si>
    <t>PERSONNEL - AUTRES CHARGES A P</t>
  </si>
  <si>
    <t>42861000</t>
  </si>
  <si>
    <t>CH A PAYER PROV PVFL</t>
  </si>
  <si>
    <t>CHARGES A PAYER PROV PVFL</t>
  </si>
  <si>
    <t>42862000</t>
  </si>
  <si>
    <t>AUT CH A PAYER DIV</t>
  </si>
  <si>
    <t>AUTRES CH A PAYER  ASSEDIC FRA</t>
  </si>
  <si>
    <t>42863000</t>
  </si>
  <si>
    <t>PERS - PROV INTERESS</t>
  </si>
  <si>
    <t>PERSONNEL - PROVISION INTERESSEMENT</t>
  </si>
  <si>
    <t>42869800</t>
  </si>
  <si>
    <t>PERS - PROV BONUS</t>
  </si>
  <si>
    <t>PERSONNEL - PROVISION BONUS</t>
  </si>
  <si>
    <t>42869900</t>
  </si>
  <si>
    <t>PERS -PROV PRIME TR</t>
  </si>
  <si>
    <t>PERSONNEL - PROVISION PRIME TRIMESTRIELLE</t>
  </si>
  <si>
    <t>42870000</t>
  </si>
  <si>
    <t>PERS -PRODTS A REC</t>
  </si>
  <si>
    <t>PERSONNEL - PRODUITS A RECEVOI</t>
  </si>
  <si>
    <t>43100000</t>
  </si>
  <si>
    <t>URSSAF</t>
  </si>
  <si>
    <t>43100100</t>
  </si>
  <si>
    <t>URSSAF XXX</t>
  </si>
  <si>
    <t>43100200</t>
  </si>
  <si>
    <t>URSSAF YYY</t>
  </si>
  <si>
    <t>43100300</t>
  </si>
  <si>
    <t>URSSAF LAMB</t>
  </si>
  <si>
    <t>URSSAF LAMBERSART</t>
  </si>
  <si>
    <t>43110000</t>
  </si>
  <si>
    <t>URSSAF PSF</t>
  </si>
  <si>
    <t>43120000</t>
  </si>
  <si>
    <t>URSSAF PARIS 19E</t>
  </si>
  <si>
    <t>43130000</t>
  </si>
  <si>
    <t>URSSAF MARSEILLE</t>
  </si>
  <si>
    <t>43140000</t>
  </si>
  <si>
    <t>URSSAF PARIS</t>
  </si>
  <si>
    <t>43150000</t>
  </si>
  <si>
    <t>SS CAISSE EXPATRIES</t>
  </si>
  <si>
    <t>SECURITE SOCIALE CAISSE EXPATR</t>
  </si>
  <si>
    <t>43170000</t>
  </si>
  <si>
    <t>MSA ARRAS</t>
  </si>
  <si>
    <t>43200000</t>
  </si>
  <si>
    <t>RET  SAL REM ETRANG</t>
  </si>
  <si>
    <t>RET SALARIALES SUR REM ETRANGE</t>
  </si>
  <si>
    <t>43210000</t>
  </si>
  <si>
    <t>AUDIT SINGAPOUR</t>
  </si>
  <si>
    <t>43700000</t>
  </si>
  <si>
    <t>GENERALI ASS CADRES</t>
  </si>
  <si>
    <t>GENERALI ASSURANCES CADRES</t>
  </si>
  <si>
    <t>43710000</t>
  </si>
  <si>
    <t>CAVCIC</t>
  </si>
  <si>
    <t>43710100</t>
  </si>
  <si>
    <t>RET C GS ISOLEE</t>
  </si>
  <si>
    <t>RETRAITE CADRE GS ISOLEE</t>
  </si>
  <si>
    <t>43710200</t>
  </si>
  <si>
    <t>RET C CARCICAS</t>
  </si>
  <si>
    <t>RETRAITE CADRE CARCICAS</t>
  </si>
  <si>
    <t>43710300</t>
  </si>
  <si>
    <t>RET C IRPVRP</t>
  </si>
  <si>
    <t>RETRAITE  CADRE  IRPVRP</t>
  </si>
  <si>
    <t>43710400</t>
  </si>
  <si>
    <t>RET C CIRCACIC</t>
  </si>
  <si>
    <t>RETRAITE  CADRE CIRCACIC</t>
  </si>
  <si>
    <t>43710500</t>
  </si>
  <si>
    <t>RET C CIRICA</t>
  </si>
  <si>
    <t>RETRAITE CADRE CIRICA</t>
  </si>
  <si>
    <t>43710700</t>
  </si>
  <si>
    <t>RET C GRCCA</t>
  </si>
  <si>
    <t>RETRAITE  CADRE GRCCA</t>
  </si>
  <si>
    <t>43710800</t>
  </si>
  <si>
    <t>RET C AXA AGF GEN</t>
  </si>
  <si>
    <t>RETRAITE  CADRE SUP  AXA AGF G</t>
  </si>
  <si>
    <t>43710900</t>
  </si>
  <si>
    <t>AUT RET CPL GENERALI</t>
  </si>
  <si>
    <t>AUTRE RETRAITE  COMPLEMENTAIRE</t>
  </si>
  <si>
    <t>43711000</t>
  </si>
  <si>
    <t>IRNEO</t>
  </si>
  <si>
    <t>CAISSE RETRAITE IRNEO</t>
  </si>
  <si>
    <t>43720000</t>
  </si>
  <si>
    <t>CIRRIC</t>
  </si>
  <si>
    <t>43720100</t>
  </si>
  <si>
    <t>RET NC URS</t>
  </si>
  <si>
    <t>RETRAITE NON CADRE URS</t>
  </si>
  <si>
    <t>43720200</t>
  </si>
  <si>
    <t>RET NC CGIS CIS</t>
  </si>
  <si>
    <t>RETRAITE NON CADRE CGIS CIS</t>
  </si>
  <si>
    <t>43720300</t>
  </si>
  <si>
    <t>RET NC CARCEPT</t>
  </si>
  <si>
    <t>RETRAITE NON CADRE CARCEPT</t>
  </si>
  <si>
    <t>43720400</t>
  </si>
  <si>
    <t>RET NC IRREP</t>
  </si>
  <si>
    <t>RETRAITE NON CADRE IRREP</t>
  </si>
  <si>
    <t>43720500</t>
  </si>
  <si>
    <t>RET NC CIPS</t>
  </si>
  <si>
    <t>RETRAITE NON CADRE CIPS</t>
  </si>
  <si>
    <t>43720700</t>
  </si>
  <si>
    <t>RET NC IPRIAC</t>
  </si>
  <si>
    <t>RETRAITE NON CADRE IPRIAC</t>
  </si>
  <si>
    <t>43720800</t>
  </si>
  <si>
    <t>RET NC FONGECFA</t>
  </si>
  <si>
    <t>RETRAITE NON CADRE FONGECFA</t>
  </si>
  <si>
    <t>43730000</t>
  </si>
  <si>
    <t>ASSEDIC</t>
  </si>
  <si>
    <t>43730001</t>
  </si>
  <si>
    <t>ASSEDIC EXP</t>
  </si>
  <si>
    <t>ASSEDIC EXPATRIES</t>
  </si>
  <si>
    <t>43734000</t>
  </si>
  <si>
    <t>ASSEDIC R P</t>
  </si>
  <si>
    <t>43740000</t>
  </si>
  <si>
    <t>AGF ARRCO</t>
  </si>
  <si>
    <t>43750000</t>
  </si>
  <si>
    <t>CILRA</t>
  </si>
  <si>
    <t>43760000</t>
  </si>
  <si>
    <t>AGFF AGIRC</t>
  </si>
  <si>
    <t>43761000</t>
  </si>
  <si>
    <t>CIRCACIC/AGIRC</t>
  </si>
  <si>
    <t>43770000</t>
  </si>
  <si>
    <t>MORNAY COTISATIONS</t>
  </si>
  <si>
    <t>43770100</t>
  </si>
  <si>
    <t>MUTUELLE DECES</t>
  </si>
  <si>
    <t>43770120</t>
  </si>
  <si>
    <t>MUTUELLE VAUBAN</t>
  </si>
  <si>
    <t>43770130</t>
  </si>
  <si>
    <t>MUTUELLE GENERALI</t>
  </si>
  <si>
    <t>43770200</t>
  </si>
  <si>
    <t>ASANCE CES RRAITE</t>
  </si>
  <si>
    <t>ASSURANCE DECES RETRAITE</t>
  </si>
  <si>
    <t>43770300</t>
  </si>
  <si>
    <t>MUTUELLE ENTREPRISE</t>
  </si>
  <si>
    <t>43770400</t>
  </si>
  <si>
    <t>PREVOYANCE CES</t>
  </si>
  <si>
    <t>PREVOYANCE DECES</t>
  </si>
  <si>
    <t>43770410</t>
  </si>
  <si>
    <t>PREVOYANCE INPR</t>
  </si>
  <si>
    <t>43770420</t>
  </si>
  <si>
    <t>PREVOYANCE CAVCIC</t>
  </si>
  <si>
    <t>43770430</t>
  </si>
  <si>
    <t>PREVOYANCE CARCEPT</t>
  </si>
  <si>
    <t>43770440</t>
  </si>
  <si>
    <t>PREVOYANCE GENERALI</t>
  </si>
  <si>
    <t>43770450</t>
  </si>
  <si>
    <t>PREVOYANCE VAUBAN</t>
  </si>
  <si>
    <t>43770460</t>
  </si>
  <si>
    <t>PREVOYANCE FED CONT</t>
  </si>
  <si>
    <t>PREVOYANCE FED CONTINENTAL</t>
  </si>
  <si>
    <t>43770470</t>
  </si>
  <si>
    <t>PREVOYANCE AXA</t>
  </si>
  <si>
    <t>43770500</t>
  </si>
  <si>
    <t>MUT INVALIDITE INCAP</t>
  </si>
  <si>
    <t>MUT INVALIDITE INCAGPACITE</t>
  </si>
  <si>
    <t>43770600</t>
  </si>
  <si>
    <t>MUTUELLE SMISO</t>
  </si>
  <si>
    <t>43770700</t>
  </si>
  <si>
    <t>SMISO OPTION 5</t>
  </si>
  <si>
    <t>43770800</t>
  </si>
  <si>
    <t>ASSOC INTERP  PREV S</t>
  </si>
  <si>
    <t>ASSOC INTERPROF DE PREVOYANCE</t>
  </si>
  <si>
    <t>43770900</t>
  </si>
  <si>
    <t>TICKETS RESTAURANT</t>
  </si>
  <si>
    <t>43790000</t>
  </si>
  <si>
    <t>MEDECINE TRAVAIL</t>
  </si>
  <si>
    <t>43790001</t>
  </si>
  <si>
    <t>43800000</t>
  </si>
  <si>
    <t>DR BARNARDOS</t>
  </si>
  <si>
    <t>43800100</t>
  </si>
  <si>
    <t>LEEDS HOSPITAL</t>
  </si>
  <si>
    <t>LEEDS HOSPITAL FUND</t>
  </si>
  <si>
    <t>43800200</t>
  </si>
  <si>
    <t>ATT OF EARNINGS O</t>
  </si>
  <si>
    <t>ATTACHMENT OF EARNINGS ORDER</t>
  </si>
  <si>
    <t>43820000</t>
  </si>
  <si>
    <t>CH SOCIALES  PROV CP</t>
  </si>
  <si>
    <t>CHARGES SOCIALES SUR PROV CP</t>
  </si>
  <si>
    <t>43860000</t>
  </si>
  <si>
    <t>CH SOC  PROV RRH RC</t>
  </si>
  <si>
    <t>CHARGES SOCIALES SUR PROV RRH</t>
  </si>
  <si>
    <t>43861000</t>
  </si>
  <si>
    <t>CH SOC  PROV PVFL</t>
  </si>
  <si>
    <t>CHARGES SOCIALES SUR PROV PVFL</t>
  </si>
  <si>
    <t>43862000</t>
  </si>
  <si>
    <t>AUT CH A PAYER</t>
  </si>
  <si>
    <t>AUTRES CHARGES A PAYER</t>
  </si>
  <si>
    <t>43863000</t>
  </si>
  <si>
    <t>CH SOC PROV INTER</t>
  </si>
  <si>
    <t>CHARGES SOCIALES PROVISION INTERESSEMENT</t>
  </si>
  <si>
    <t>43869800</t>
  </si>
  <si>
    <t>CH SOC PROV BONUS</t>
  </si>
  <si>
    <t>CHARGES SOCIALES SUR PROV BONUS</t>
  </si>
  <si>
    <t>43869900</t>
  </si>
  <si>
    <t>CH SOC  PROV PRIM TR</t>
  </si>
  <si>
    <t>CHARGES SOCIALES SUR PROV PRIMES TRIMESTRIELLES</t>
  </si>
  <si>
    <t>43870000</t>
  </si>
  <si>
    <t>ORG SOC-PRODTS A R</t>
  </si>
  <si>
    <t>ORGANISMES SOCIAUX - PRODUITS</t>
  </si>
  <si>
    <t>43870100</t>
  </si>
  <si>
    <t>CPAM - PRODTS A REC</t>
  </si>
  <si>
    <t>CPAM - PRODUITS A RECEVOIR</t>
  </si>
  <si>
    <t>43992010</t>
  </si>
  <si>
    <t>CH SOC PRIM TRIM</t>
  </si>
  <si>
    <t>CHARGES SOCIALES SUR PRIME TRIMESTRIELLE</t>
  </si>
  <si>
    <t>43999999</t>
  </si>
  <si>
    <t>DETTES SOC PAIE EST</t>
  </si>
  <si>
    <t>DETTES SOCIALES SUR PAIE ESTIM</t>
  </si>
  <si>
    <t>44110000</t>
  </si>
  <si>
    <t>ETAT SUBV A REC INV</t>
  </si>
  <si>
    <t>ETAT SUBV. A RECEVOIR - D'INVE</t>
  </si>
  <si>
    <t>44170000</t>
  </si>
  <si>
    <t>444011</t>
  </si>
  <si>
    <t>ETAT SUBV A REC EXPL</t>
  </si>
  <si>
    <t>ETAT SUBV. A RECEVOIR - D'EXPL</t>
  </si>
  <si>
    <t>44180000</t>
  </si>
  <si>
    <t>ETAT SUBV A REC EQUI</t>
  </si>
  <si>
    <t>ETAT SUBV. A RECEVOIR - D'EQUI</t>
  </si>
  <si>
    <t>44190000</t>
  </si>
  <si>
    <t>AT - AV  SUBVS</t>
  </si>
  <si>
    <t>ETAT - AVANCES SUR SUBVENTIONS</t>
  </si>
  <si>
    <t>44240000</t>
  </si>
  <si>
    <t>ETAT IMP TAXES TIERS</t>
  </si>
  <si>
    <t>ETAT - IMPOTS&amp;TAXES RECOUV./TI</t>
  </si>
  <si>
    <t>44250000</t>
  </si>
  <si>
    <t>ETAT IMP TAXES ASSOC</t>
  </si>
  <si>
    <t>44300000</t>
  </si>
  <si>
    <t>ETAT OPER INTERNAT</t>
  </si>
  <si>
    <t>OPER.PART.AVEC L'ETAT,COLL.PUB</t>
  </si>
  <si>
    <t>44300001</t>
  </si>
  <si>
    <t>445010</t>
  </si>
  <si>
    <t>TVA ALLEMANDE</t>
  </si>
  <si>
    <t>44300002</t>
  </si>
  <si>
    <t>44300003</t>
  </si>
  <si>
    <t>TVA POLONAISE</t>
  </si>
  <si>
    <t>44300004</t>
  </si>
  <si>
    <t>TVA ANGLAISE</t>
  </si>
  <si>
    <t>44300005</t>
  </si>
  <si>
    <t>TVA IRLANDAISE</t>
  </si>
  <si>
    <t>44300006</t>
  </si>
  <si>
    <t>TVA HOLLANDAISE</t>
  </si>
  <si>
    <t>44300007</t>
  </si>
  <si>
    <t>TVA BELGE</t>
  </si>
  <si>
    <t>44300008</t>
  </si>
  <si>
    <t>TVA ESPAGNE</t>
  </si>
  <si>
    <t>44400000</t>
  </si>
  <si>
    <t>444021</t>
  </si>
  <si>
    <t>ETA  IMP  BENEFICES</t>
  </si>
  <si>
    <t>ETAT IMPOT SUR LES BENEFICES</t>
  </si>
  <si>
    <t>44401000</t>
  </si>
  <si>
    <t>ETA  IMP  BEN CTR F</t>
  </si>
  <si>
    <t>ETAT IMPOT SUR LES BENEF CTRL</t>
  </si>
  <si>
    <t>44402000</t>
  </si>
  <si>
    <t>IS ROCHE FORTUNE</t>
  </si>
  <si>
    <t>44420000</t>
  </si>
  <si>
    <t>ETAT CREANCE CIR</t>
  </si>
  <si>
    <t>ETAT CREANCE CREDIT IMPOT RECHERCHE</t>
  </si>
  <si>
    <t>44490000</t>
  </si>
  <si>
    <t>ETAT IS CARRYBACK</t>
  </si>
  <si>
    <t>44530000</t>
  </si>
  <si>
    <t>TVA A REPORTER</t>
  </si>
  <si>
    <t>44551000</t>
  </si>
  <si>
    <t>T.V.A. A CAISSER</t>
  </si>
  <si>
    <t>T.V.A. A DECAISSER</t>
  </si>
  <si>
    <t>44562000</t>
  </si>
  <si>
    <t>T.V.A. DED/IMMOB</t>
  </si>
  <si>
    <t>T.V.A. DEDUCTIBLE / IMMOBILISA</t>
  </si>
  <si>
    <t>44562500</t>
  </si>
  <si>
    <t>T.V.A. DED/IMM ENC</t>
  </si>
  <si>
    <t>T.V.A. DEDUCTIBLE/IMMOBILISATI</t>
  </si>
  <si>
    <t>44564200</t>
  </si>
  <si>
    <t>TVA ATTENTE IMM</t>
  </si>
  <si>
    <t>T.V.A. EN ATTENTE SUR IMMOB</t>
  </si>
  <si>
    <t>44566000</t>
  </si>
  <si>
    <t>T.V.A.  AUT B&amp;S</t>
  </si>
  <si>
    <t>T.V.A. SUR AUTRES BIENS ET SER</t>
  </si>
  <si>
    <t>44566140</t>
  </si>
  <si>
    <t>T.V.A.AUT B&amp;S AC INT</t>
  </si>
  <si>
    <t>T.V.A. SUR AUTRES B&amp;SERVICES A</t>
  </si>
  <si>
    <t>44566500</t>
  </si>
  <si>
    <t>T.V.A.AUT B&amp;S ENCAI</t>
  </si>
  <si>
    <t>T.V.A. SUR AUTRES BIENS &amp; SERV</t>
  </si>
  <si>
    <t>44566600</t>
  </si>
  <si>
    <t>T.V.A. MANUEL  A B S</t>
  </si>
  <si>
    <t>T.V.A. MANUELLE / AUTRES BIENS</t>
  </si>
  <si>
    <t>44569999</t>
  </si>
  <si>
    <t>TVA CPTE CORR</t>
  </si>
  <si>
    <t>T,V,A COMPTE CORRECTION COMPEN</t>
  </si>
  <si>
    <t>44571000</t>
  </si>
  <si>
    <t>445020</t>
  </si>
  <si>
    <t>T.V.A. COLLECTEE</t>
  </si>
  <si>
    <t>44571140</t>
  </si>
  <si>
    <t>T.V.A. COLL  ACQ UE</t>
  </si>
  <si>
    <t>T.V.A. COLLECTEE SUR ACQUIS IN</t>
  </si>
  <si>
    <t>44571500</t>
  </si>
  <si>
    <t>T.V.A. COLL  (ENC)</t>
  </si>
  <si>
    <t>T.V.A. COLLECTEE  (ENCAISSEMEN</t>
  </si>
  <si>
    <t>44571600</t>
  </si>
  <si>
    <t>T.V.A. MANUEL COLL</t>
  </si>
  <si>
    <t>T.V.A. MANUELLE COLLECTEE</t>
  </si>
  <si>
    <t>44583000</t>
  </si>
  <si>
    <t>T.V.A. RBT DEMANDE</t>
  </si>
  <si>
    <t>T.V.A. REMBOURSEMENT DEMANDE</t>
  </si>
  <si>
    <t>44586000</t>
  </si>
  <si>
    <t>T.V.A/FRES NON PARV</t>
  </si>
  <si>
    <t>T.V.A. / FACTURES NON PARVENUE</t>
  </si>
  <si>
    <t>44586100</t>
  </si>
  <si>
    <t>T.V.A/FRES NP MANUEL</t>
  </si>
  <si>
    <t>T.V.A. / FACTURES NON PARV PRO</t>
  </si>
  <si>
    <t>44587000</t>
  </si>
  <si>
    <t>T.V.A / FRES A ETAB</t>
  </si>
  <si>
    <t>T.V.A. / FACTURES A ETABLIR</t>
  </si>
  <si>
    <t>44587100</t>
  </si>
  <si>
    <t>T.V.A / FAE AUTO</t>
  </si>
  <si>
    <t>T.V.A. / FACTURES A ETABLIR AU</t>
  </si>
  <si>
    <t>44700000</t>
  </si>
  <si>
    <t>AUT IMP TAXES VERS A</t>
  </si>
  <si>
    <t>AUTRES IMPOTS ET TAXES ET VERS</t>
  </si>
  <si>
    <t>44710000</t>
  </si>
  <si>
    <t>RET A LA SOURCE</t>
  </si>
  <si>
    <t>44710001</t>
  </si>
  <si>
    <t>RECEVEUR CRDS</t>
  </si>
  <si>
    <t>44710002</t>
  </si>
  <si>
    <t>PERCEPTIONS DIV</t>
  </si>
  <si>
    <t>PERCEPTION DIVERSES</t>
  </si>
  <si>
    <t>44710003</t>
  </si>
  <si>
    <t>CVAE</t>
  </si>
  <si>
    <t>44711000</t>
  </si>
  <si>
    <t>TLE</t>
  </si>
  <si>
    <t>TAXE LOCALE EQUIPEMENT</t>
  </si>
  <si>
    <t>44712000</t>
  </si>
  <si>
    <t>COMITE PROF TAXE HB</t>
  </si>
  <si>
    <t>COMITE PROFESSIONNEL  TAXE HBJ</t>
  </si>
  <si>
    <t>44720000</t>
  </si>
  <si>
    <t>RECEVEUR S DOUANES</t>
  </si>
  <si>
    <t>RECEVEUR DES DOUANES</t>
  </si>
  <si>
    <t>44730000</t>
  </si>
  <si>
    <t>REC  IMP TLE TEV</t>
  </si>
  <si>
    <t>RECEVEUR DES IMPOTS TLE TEV</t>
  </si>
  <si>
    <t>44740000</t>
  </si>
  <si>
    <t>REC IMP AUTRES</t>
  </si>
  <si>
    <t>RECEVEUR DES IMPOTS AUTRES RED</t>
  </si>
  <si>
    <t>44750000</t>
  </si>
  <si>
    <t>REC WATERINGUES</t>
  </si>
  <si>
    <t>RECEVEUR DES WATERINGUES</t>
  </si>
  <si>
    <t>44771000</t>
  </si>
  <si>
    <t>ORGANIC</t>
  </si>
  <si>
    <t>44780000</t>
  </si>
  <si>
    <t>DETTES FISCALES PSF</t>
  </si>
  <si>
    <t>44790000</t>
  </si>
  <si>
    <t>REC IMP A L'ETRANGER</t>
  </si>
  <si>
    <t>RECEVEUR DES IMPOTS A L'ETRANG</t>
  </si>
  <si>
    <t>44820000</t>
  </si>
  <si>
    <t>CH S/ CONGES PAYES</t>
  </si>
  <si>
    <t>CHARGES S/ CONGES PAYES</t>
  </si>
  <si>
    <t>44860000</t>
  </si>
  <si>
    <t>ETAT -CH A PAY CH FI</t>
  </si>
  <si>
    <t>ETAT - CH A PAYER /CH FISC PRO</t>
  </si>
  <si>
    <t>44861000</t>
  </si>
  <si>
    <t>CH FISC PROV PVFL</t>
  </si>
  <si>
    <t>CHARGES FISCALES PROV PVFL</t>
  </si>
  <si>
    <t>44863100</t>
  </si>
  <si>
    <t>PROV FORM PROFESS</t>
  </si>
  <si>
    <t>PROV FORMATION PROFESSIONNELLE</t>
  </si>
  <si>
    <t>44863200</t>
  </si>
  <si>
    <t>DEPENSES FORM PROF</t>
  </si>
  <si>
    <t>DEPENSES FORMATION PROFESSIONN</t>
  </si>
  <si>
    <t>44864100</t>
  </si>
  <si>
    <t>PROV EFFORT  CONSTR</t>
  </si>
  <si>
    <t>PROV EFFORT DE CONSTRUCTION</t>
  </si>
  <si>
    <t>44865100</t>
  </si>
  <si>
    <t>PROV TAXE D APPRENT</t>
  </si>
  <si>
    <t>PROV TAXE D APPRENTISSAGE</t>
  </si>
  <si>
    <t>44865200</t>
  </si>
  <si>
    <t>DEPENSES TAXE APPREN</t>
  </si>
  <si>
    <t>DEPENSES TAXE APPRENTISSAGE</t>
  </si>
  <si>
    <t>44865300</t>
  </si>
  <si>
    <t>ETAT RBT CHOM PART</t>
  </si>
  <si>
    <t>ETAT REMBOURSEMENT CHOMAGE PARTIEL</t>
  </si>
  <si>
    <t>44867000</t>
  </si>
  <si>
    <t>AUT CH  FISCALES A P</t>
  </si>
  <si>
    <t>AUTRES CHARGES  FISCALES A PAY</t>
  </si>
  <si>
    <t>44869800</t>
  </si>
  <si>
    <t>ETAT -CH FIS BONUS</t>
  </si>
  <si>
    <t>ETAT - CH A PAYER /CH FISC PROV BONUS</t>
  </si>
  <si>
    <t>44869900</t>
  </si>
  <si>
    <t>ETAT -CH FIS PRIM TR</t>
  </si>
  <si>
    <t>ETAT - CH A PAYER /CH FISC PROV PRIMES TRIMESTRIEL</t>
  </si>
  <si>
    <t>44870000</t>
  </si>
  <si>
    <t>AT - PRODTS A REC</t>
  </si>
  <si>
    <t>ETAT - PRODUITS A RECEVOIR</t>
  </si>
  <si>
    <t>44871700</t>
  </si>
  <si>
    <t>ET PDT A REC CH PART</t>
  </si>
  <si>
    <t>ETAT - PRODUITS A RECEV. CHOMA</t>
  </si>
  <si>
    <t>44872000</t>
  </si>
  <si>
    <t>ET PDT A REC CICE GP</t>
  </si>
  <si>
    <t>ETAT - PRODUITS A RECEVOIR CICE GROUPE</t>
  </si>
  <si>
    <t>44873000</t>
  </si>
  <si>
    <t>ET PDT A REC CIR GP</t>
  </si>
  <si>
    <t>ETAT - PRODUITS A RECEVOIR CIR GROUPE</t>
  </si>
  <si>
    <t>44899999</t>
  </si>
  <si>
    <t>DETTE FISC/ CICE EST</t>
  </si>
  <si>
    <t>DETTES FISCALES SUR PAIE ESTIM  CICE</t>
  </si>
  <si>
    <t>44900000</t>
  </si>
  <si>
    <t>489100</t>
  </si>
  <si>
    <t>QUOTAS EMISSION RESTIT A ETAT</t>
  </si>
  <si>
    <t>45100000</t>
  </si>
  <si>
    <t>GROUPE EUR</t>
  </si>
  <si>
    <t>GROUPE EN EUR</t>
  </si>
  <si>
    <t>45110000</t>
  </si>
  <si>
    <t>GROUPE EUR (ACTIF)</t>
  </si>
  <si>
    <t>GROUPE EN EUR (ACTIF)</t>
  </si>
  <si>
    <t>45166000</t>
  </si>
  <si>
    <t>C/C CHRISTOFLE</t>
  </si>
  <si>
    <t>45166500</t>
  </si>
  <si>
    <t>AVRIG AVTRESO 08-09</t>
  </si>
  <si>
    <t>AVRIG AVANCE TRESO 2008-2009</t>
  </si>
  <si>
    <t>45167000</t>
  </si>
  <si>
    <t>C/C JGDE</t>
  </si>
  <si>
    <t>45167400</t>
  </si>
  <si>
    <t>C/C ADK</t>
  </si>
  <si>
    <t>45168000</t>
  </si>
  <si>
    <t>C/C ARC DECORATION</t>
  </si>
  <si>
    <t>45169000</t>
  </si>
  <si>
    <t>C/C INNOV AA LYS</t>
  </si>
  <si>
    <t>45170000</t>
  </si>
  <si>
    <t>C/C ADF IS</t>
  </si>
  <si>
    <t>45170001</t>
  </si>
  <si>
    <t>C/C AIC IS</t>
  </si>
  <si>
    <t>45170004</t>
  </si>
  <si>
    <t>C/C RF IS</t>
  </si>
  <si>
    <t>45170005</t>
  </si>
  <si>
    <t>C/C VACHAUD IS</t>
  </si>
  <si>
    <t>45170006</t>
  </si>
  <si>
    <t>C/C ARC DECO IS</t>
  </si>
  <si>
    <t>45170007</t>
  </si>
  <si>
    <t>C/C INT FIS COFIST</t>
  </si>
  <si>
    <t>C/C INT FISCALE COFISTOCK</t>
  </si>
  <si>
    <t>45170008</t>
  </si>
  <si>
    <t>C/C AXE3D IS</t>
  </si>
  <si>
    <t>45170009</t>
  </si>
  <si>
    <t>C/C C&amp;P IS</t>
  </si>
  <si>
    <t>45170010</t>
  </si>
  <si>
    <t>C/C JGDE IS</t>
  </si>
  <si>
    <t>45170011</t>
  </si>
  <si>
    <t>C/C MMV IS</t>
  </si>
  <si>
    <t>45170012</t>
  </si>
  <si>
    <t>C/C ARC RETAIL IS</t>
  </si>
  <si>
    <t>45170013</t>
  </si>
  <si>
    <t>C/C ARC DIGITAL IS</t>
  </si>
  <si>
    <t>45170100</t>
  </si>
  <si>
    <t>C/C OSZ RUB</t>
  </si>
  <si>
    <t>45170101</t>
  </si>
  <si>
    <t>C/C OSZ EUR</t>
  </si>
  <si>
    <t>45170200</t>
  </si>
  <si>
    <t>C/C CLAYCREST USD</t>
  </si>
  <si>
    <t>45170201</t>
  </si>
  <si>
    <t>C/C CLAYCREST EUR</t>
  </si>
  <si>
    <t>45170327</t>
  </si>
  <si>
    <t>C/C AIMEX MXN</t>
  </si>
  <si>
    <t>45170911</t>
  </si>
  <si>
    <t>C/C AGN USD</t>
  </si>
  <si>
    <t>45170922</t>
  </si>
  <si>
    <t>C/C AGN CNY</t>
  </si>
  <si>
    <t>45171000</t>
  </si>
  <si>
    <t>C/C ARCOFER</t>
  </si>
  <si>
    <t>45172000</t>
  </si>
  <si>
    <t>C/C VACHAUD</t>
  </si>
  <si>
    <t>45172100</t>
  </si>
  <si>
    <t>C/C ADIA</t>
  </si>
  <si>
    <t>45172101</t>
  </si>
  <si>
    <t>C/C ADIA TIT AIC SPA</t>
  </si>
  <si>
    <t>45172105</t>
  </si>
  <si>
    <t>C/C ADIA TIT AIC UK</t>
  </si>
  <si>
    <t>45173000</t>
  </si>
  <si>
    <t>C/C CALLENS</t>
  </si>
  <si>
    <t>45174000</t>
  </si>
  <si>
    <t>C/C PIFFAUT</t>
  </si>
  <si>
    <t>45175000</t>
  </si>
  <si>
    <t>C/C ROCHE FORTUNE</t>
  </si>
  <si>
    <t>45175001</t>
  </si>
  <si>
    <t>C/C FORTUNE</t>
  </si>
  <si>
    <t>45176000</t>
  </si>
  <si>
    <t>C/C ROCHE F MERE</t>
  </si>
  <si>
    <t>45176001</t>
  </si>
  <si>
    <t>C/C DIVERS RFV</t>
  </si>
  <si>
    <t>C/C DIVERS CHEZ RFV</t>
  </si>
  <si>
    <t>45177000</t>
  </si>
  <si>
    <t>C/C FSL</t>
  </si>
  <si>
    <t>45178000</t>
  </si>
  <si>
    <t>C/C ADF</t>
  </si>
  <si>
    <t>45178100</t>
  </si>
  <si>
    <t xml:space="preserve">C/C ADE                                           </t>
  </si>
  <si>
    <t>45178200</t>
  </si>
  <si>
    <t xml:space="preserve">C/C ADEO                                          </t>
  </si>
  <si>
    <t>45179000</t>
  </si>
  <si>
    <t>C/C MMV</t>
  </si>
  <si>
    <t>45179001</t>
  </si>
  <si>
    <t>C/C AIH</t>
  </si>
  <si>
    <t>45179002</t>
  </si>
  <si>
    <t>C/C AIH IS</t>
  </si>
  <si>
    <t>45179100</t>
  </si>
  <si>
    <t>C/C AIF</t>
  </si>
  <si>
    <t>45179101</t>
  </si>
  <si>
    <t>C/C AIF IS</t>
  </si>
  <si>
    <t>45179102</t>
  </si>
  <si>
    <t>C/C AIF NANTI BRIDGE</t>
  </si>
  <si>
    <t>C/C AIF NANTI BRIDGE LOAN</t>
  </si>
  <si>
    <t>45180000</t>
  </si>
  <si>
    <t>C/C C&amp;P</t>
  </si>
  <si>
    <t>45180001</t>
  </si>
  <si>
    <t>C/C EXPRESS PACKAG</t>
  </si>
  <si>
    <t>45180100</t>
  </si>
  <si>
    <t xml:space="preserve">C/C ARC DIGITAL </t>
  </si>
  <si>
    <t>45181000</t>
  </si>
  <si>
    <t>C/C JGDI</t>
  </si>
  <si>
    <t>45181500</t>
  </si>
  <si>
    <t>C/C AXE3D</t>
  </si>
  <si>
    <t>45181600</t>
  </si>
  <si>
    <t>C/C JANUS</t>
  </si>
  <si>
    <t>45182000</t>
  </si>
  <si>
    <t>C/C AINA</t>
  </si>
  <si>
    <t>45182100</t>
  </si>
  <si>
    <t>C/C AINA HOLDING</t>
  </si>
  <si>
    <t>45182200</t>
  </si>
  <si>
    <t>C/C CARDINAL</t>
  </si>
  <si>
    <t>45182500</t>
  </si>
  <si>
    <t>C/C ADI</t>
  </si>
  <si>
    <t>45183000</t>
  </si>
  <si>
    <t>C/C VICRILA</t>
  </si>
  <si>
    <t>45183500</t>
  </si>
  <si>
    <t>C/C HOLDING VICRILA</t>
  </si>
  <si>
    <t>45184000</t>
  </si>
  <si>
    <t>C/C DGMC</t>
  </si>
  <si>
    <t>45185000</t>
  </si>
  <si>
    <t>45186000</t>
  </si>
  <si>
    <t>C/C SAP</t>
  </si>
  <si>
    <t>45187000</t>
  </si>
  <si>
    <t>C/C ADNL</t>
  </si>
  <si>
    <t>45187500</t>
  </si>
  <si>
    <t>C/C AD Belgique</t>
  </si>
  <si>
    <t>45188000</t>
  </si>
  <si>
    <t>C/C AI BRASIL</t>
  </si>
  <si>
    <t>45189500</t>
  </si>
  <si>
    <t>C/C AI RUSSIA</t>
  </si>
  <si>
    <t>45189600</t>
  </si>
  <si>
    <t>C/C ADSA</t>
  </si>
  <si>
    <t>C/C AD SOUTH AFRICA</t>
  </si>
  <si>
    <t>45189999</t>
  </si>
  <si>
    <t>CC INT COURUS</t>
  </si>
  <si>
    <t>45190000</t>
  </si>
  <si>
    <t>C/C DIST RUSSIA</t>
  </si>
  <si>
    <t>C/C DISTRIBUTION RUSSIA</t>
  </si>
  <si>
    <t>45191000</t>
  </si>
  <si>
    <t>C/C AIC</t>
  </si>
  <si>
    <t>45192000</t>
  </si>
  <si>
    <t>C/C AIMS ZURICH</t>
  </si>
  <si>
    <t>45193000</t>
  </si>
  <si>
    <t>C/C JGDS</t>
  </si>
  <si>
    <t>45194000</t>
  </si>
  <si>
    <t>C/C SALV RETAIL</t>
  </si>
  <si>
    <t>C/C SALVIATI  RETAIL</t>
  </si>
  <si>
    <t>45195000</t>
  </si>
  <si>
    <t>C/C ARC RETAIL</t>
  </si>
  <si>
    <t>45196000</t>
  </si>
  <si>
    <t>C/C ADO</t>
  </si>
  <si>
    <t>45196400</t>
  </si>
  <si>
    <t>C/C ADR</t>
  </si>
  <si>
    <t>45196500</t>
  </si>
  <si>
    <t>C/C AI HONG KONG</t>
  </si>
  <si>
    <t>45196600</t>
  </si>
  <si>
    <t>C/C AD SINGAPORE</t>
  </si>
  <si>
    <t>45196700</t>
  </si>
  <si>
    <t>C/C AI JAPAN</t>
  </si>
  <si>
    <t>45197000</t>
  </si>
  <si>
    <t>C/C CENTURY</t>
  </si>
  <si>
    <t>45198000</t>
  </si>
  <si>
    <t>C/C AI US</t>
  </si>
  <si>
    <t>45199000</t>
  </si>
  <si>
    <t>C/C IND INV ET PART</t>
  </si>
  <si>
    <t>C/C INDUS.INVEST. ET PARTICIPA</t>
  </si>
  <si>
    <t>45510000</t>
  </si>
  <si>
    <t>456000</t>
  </si>
  <si>
    <t>ASSOCIES-CPTE C : PR</t>
  </si>
  <si>
    <t>ASSOCIES-COMPTES COURANTS : PR</t>
  </si>
  <si>
    <t>45510100</t>
  </si>
  <si>
    <t>C/C ASSOCIES SCIF ID</t>
  </si>
  <si>
    <t>45510110</t>
  </si>
  <si>
    <t>C/C ASSOCIES SC LD</t>
  </si>
  <si>
    <t>45510200</t>
  </si>
  <si>
    <t xml:space="preserve">C/C ASSOCIES - GIH                                </t>
  </si>
  <si>
    <t>45510900</t>
  </si>
  <si>
    <t>ASS-CPTE C : CORRECT</t>
  </si>
  <si>
    <t>ASSOCIES-COMPTES COURANTS : CO</t>
  </si>
  <si>
    <t>45511000</t>
  </si>
  <si>
    <t>C/C ASSOCIES 008</t>
  </si>
  <si>
    <t>45513000</t>
  </si>
  <si>
    <t>C/C MME DELLOYE</t>
  </si>
  <si>
    <t>45515000</t>
  </si>
  <si>
    <t>C/C ASSOCIES 021</t>
  </si>
  <si>
    <t>45517000</t>
  </si>
  <si>
    <t>C/C ASSOCIES 017</t>
  </si>
  <si>
    <t>45519000</t>
  </si>
  <si>
    <t>C/C ASSOCIES DIV</t>
  </si>
  <si>
    <t>C/C ASSOCIES DIVERS</t>
  </si>
  <si>
    <t>45520000</t>
  </si>
  <si>
    <t>C/C Pivot ARC Intern</t>
  </si>
  <si>
    <t>C/C Pivot ARC International</t>
  </si>
  <si>
    <t>45520100</t>
  </si>
  <si>
    <t>C/C Sous pivot ADF</t>
  </si>
  <si>
    <t>45520200</t>
  </si>
  <si>
    <t>C/C Nivellement VACH</t>
  </si>
  <si>
    <t>C/C Nivellement VACHAUD</t>
  </si>
  <si>
    <t>45520300</t>
  </si>
  <si>
    <t>C/C Nivellement CALL</t>
  </si>
  <si>
    <t>C/C Nivellement CALLENS</t>
  </si>
  <si>
    <t>45520400</t>
  </si>
  <si>
    <t>C/C Nivellement ROCH</t>
  </si>
  <si>
    <t>C/C Nivellement ROCHE</t>
  </si>
  <si>
    <t>45520500</t>
  </si>
  <si>
    <t>C/C Nivellement COFI</t>
  </si>
  <si>
    <t>C/C Nivellement COFISTOCK</t>
  </si>
  <si>
    <t>45520600</t>
  </si>
  <si>
    <t>C/C Nivellement PIFF</t>
  </si>
  <si>
    <t>C/C Nivellement PIFFAUT</t>
  </si>
  <si>
    <t>45521100</t>
  </si>
  <si>
    <t>C/C OPER DIV AIH</t>
  </si>
  <si>
    <t>C/C OPERATIONS DIVERSES AIH</t>
  </si>
  <si>
    <t>45521200</t>
  </si>
  <si>
    <t>C/C OPER DIV VACHAUD</t>
  </si>
  <si>
    <t>C/C OPERATIONS DIVERSES VACHAU</t>
  </si>
  <si>
    <t>45521300</t>
  </si>
  <si>
    <t>C/C OPER DIV CALLENS</t>
  </si>
  <si>
    <t>C/C OPERATIONS DIVERSES CALLEN</t>
  </si>
  <si>
    <t>45521400</t>
  </si>
  <si>
    <t>C/C OPER DIV ROCHE</t>
  </si>
  <si>
    <t>C/C OPERATIONS DIVERSES ROCHE</t>
  </si>
  <si>
    <t>45521500</t>
  </si>
  <si>
    <t>C/C OPER DIV COFIST</t>
  </si>
  <si>
    <t>C/C OPERATIONS DIVERSES COFIST</t>
  </si>
  <si>
    <t>45521600</t>
  </si>
  <si>
    <t>C/C OPER DIV PIFFAUT</t>
  </si>
  <si>
    <t>C/C OPERATIONS DIVERSES PIFFAU</t>
  </si>
  <si>
    <t>45521700</t>
  </si>
  <si>
    <t>C/C OPER DIV TAVOLIN</t>
  </si>
  <si>
    <t>C/C OPERATIONS DIVERSES TAVOLI</t>
  </si>
  <si>
    <t>45521800</t>
  </si>
  <si>
    <t>C/C OPER DIV AIF</t>
  </si>
  <si>
    <t>C/C OPERATIONS DIV ARC INTERNA</t>
  </si>
  <si>
    <t>45580000</t>
  </si>
  <si>
    <t>ASSOCIES-CPTE C : IC</t>
  </si>
  <si>
    <t>ASSOCIES-COMPTES COURANTS : IN</t>
  </si>
  <si>
    <t>45580001</t>
  </si>
  <si>
    <t>ASS-CPTE C : IC INT</t>
  </si>
  <si>
    <t>45611000</t>
  </si>
  <si>
    <t>456200</t>
  </si>
  <si>
    <t>ASSOC-CPTE D'APP NAT</t>
  </si>
  <si>
    <t>ASSOCIES-COMPTES D'APPORT EN S</t>
  </si>
  <si>
    <t>45615000</t>
  </si>
  <si>
    <t>ASSOC-CPTE D'APP NUM</t>
  </si>
  <si>
    <t>45621000</t>
  </si>
  <si>
    <t>ACT-CAP NON VERSE</t>
  </si>
  <si>
    <t>ACTIONNAIRES-CAGP SOUSCRIT&amp;APP</t>
  </si>
  <si>
    <t>45625000</t>
  </si>
  <si>
    <t>ASSOCIES-CAPITAL APPELE NON VE</t>
  </si>
  <si>
    <t>45630000</t>
  </si>
  <si>
    <t>ASSOC-VERS REC A CAP</t>
  </si>
  <si>
    <t>ASSOCIES-VERSEMENTS RECUS AUGM</t>
  </si>
  <si>
    <t>45640000</t>
  </si>
  <si>
    <t>ASSOC-VERS ANTICIPES</t>
  </si>
  <si>
    <t>ASSOCIES-VERSEMENTS ANTICIPES</t>
  </si>
  <si>
    <t>45660000</t>
  </si>
  <si>
    <t>ACTIONNAIRES DEFAILL</t>
  </si>
  <si>
    <t>ACTIONNAIRES DEFAILLANTS</t>
  </si>
  <si>
    <t>45670000</t>
  </si>
  <si>
    <t>ASSOC-CAPITAL A REMB</t>
  </si>
  <si>
    <t>ASSOCIES-CAPITAL A REMBOURSER</t>
  </si>
  <si>
    <t>45700000</t>
  </si>
  <si>
    <t>457000</t>
  </si>
  <si>
    <t>ASSOC DIVIDENDA PAY</t>
  </si>
  <si>
    <t>ASSOCIES DIVIDENDES A PAYER</t>
  </si>
  <si>
    <t>46200000</t>
  </si>
  <si>
    <t>460201</t>
  </si>
  <si>
    <t>CREANCES  CESS IMM</t>
  </si>
  <si>
    <t>CREANCES SUR CESSIONS D'IMMOBI</t>
  </si>
  <si>
    <t>46400000</t>
  </si>
  <si>
    <t>462001</t>
  </si>
  <si>
    <t>DETTES  ACQUIS  VMP</t>
  </si>
  <si>
    <t>DETTES SUR ACQUISITIONS DE VMP</t>
  </si>
  <si>
    <t>46500000</t>
  </si>
  <si>
    <t>CREANCES  CESS VMP</t>
  </si>
  <si>
    <t>CREANCES SUR CESSIONS DE VMP</t>
  </si>
  <si>
    <t>46710000</t>
  </si>
  <si>
    <t>AUT CPTE DEBITEURS</t>
  </si>
  <si>
    <t>AUTRES COMPTES DEBITEURS</t>
  </si>
  <si>
    <t>46710099</t>
  </si>
  <si>
    <t>AUT DEB  CPTE T</t>
  </si>
  <si>
    <t>AUTRES DEBITEURS  CPTE TECHNIQ</t>
  </si>
  <si>
    <t>46710900</t>
  </si>
  <si>
    <t>AUT  DEBITEURS MANU</t>
  </si>
  <si>
    <t>AUTRES COMPTES DEBITEURS MANUEL</t>
  </si>
  <si>
    <t>46710901</t>
  </si>
  <si>
    <t>JKT HOLDING (.AITUK)</t>
  </si>
  <si>
    <t>JKT HOLDING ( Cession AITUK)</t>
  </si>
  <si>
    <t>46711000</t>
  </si>
  <si>
    <t>AUT CPTE DEBIT GRPE</t>
  </si>
  <si>
    <t>AUTRES COMPTES DEBITEURS DU GR</t>
  </si>
  <si>
    <t>46720000</t>
  </si>
  <si>
    <t>460021</t>
  </si>
  <si>
    <t>AUT CPTE CREDITEURS</t>
  </si>
  <si>
    <t>AUTRES COMPTES CREDITEURS</t>
  </si>
  <si>
    <t>46720099</t>
  </si>
  <si>
    <t>AUT  DEBIT C T</t>
  </si>
  <si>
    <t>AUTRES CREDITEURS  CPTE TECHNI</t>
  </si>
  <si>
    <t>46720900</t>
  </si>
  <si>
    <t>AUT CRED CORRECTION</t>
  </si>
  <si>
    <t>AUTRES COMPTES CREDITEURS CORR</t>
  </si>
  <si>
    <t>46721000</t>
  </si>
  <si>
    <t>AUT CPTE CREDIT GRPE</t>
  </si>
  <si>
    <t>AUTRES COMPTES CREDITEURS DU G</t>
  </si>
  <si>
    <t>46722000</t>
  </si>
  <si>
    <t>RESTRUCT US MINO</t>
  </si>
  <si>
    <t>RESTURATION US MINORITAIRE</t>
  </si>
  <si>
    <t>46860000</t>
  </si>
  <si>
    <t>DIVERS - CH A PAYER</t>
  </si>
  <si>
    <t>DIVERS - CHARGES A PAYER</t>
  </si>
  <si>
    <t>46870000</t>
  </si>
  <si>
    <t>DIVERS - PROD A REC</t>
  </si>
  <si>
    <t>DIVERS - PRODUITS A RECEVOIR</t>
  </si>
  <si>
    <t>47001000</t>
  </si>
  <si>
    <t>REP CAPITAUX</t>
  </si>
  <si>
    <t>REPISE COMPTES DE CAPITAUX</t>
  </si>
  <si>
    <t>47002000</t>
  </si>
  <si>
    <t>REP IMMOB</t>
  </si>
  <si>
    <t>REPIRSE COMPTES IMMOBILISATION</t>
  </si>
  <si>
    <t>47003000</t>
  </si>
  <si>
    <t>REP STOCKS</t>
  </si>
  <si>
    <t>REPRISE COMPTES DE STOCKS</t>
  </si>
  <si>
    <t>47004000</t>
  </si>
  <si>
    <t>REP FOURNISSEURS</t>
  </si>
  <si>
    <t>REPRISE COMPTES FOURNISSEURS</t>
  </si>
  <si>
    <t>47004002</t>
  </si>
  <si>
    <t>REP FRS TRANSPORT</t>
  </si>
  <si>
    <t>REPRISE COMPTES FRS TRANSPORT</t>
  </si>
  <si>
    <t>47004100</t>
  </si>
  <si>
    <t>REP CLIENTS</t>
  </si>
  <si>
    <t>REPRISE COMPTES CLIENTS</t>
  </si>
  <si>
    <t>47004200</t>
  </si>
  <si>
    <t>REP PERSONNEL</t>
  </si>
  <si>
    <t>REPRISE COMPTES PERSONNEL</t>
  </si>
  <si>
    <t>47004300</t>
  </si>
  <si>
    <t>REP SS ET ORG SOC</t>
  </si>
  <si>
    <t>REPRISE COMPTES SS ET ORG SOCI</t>
  </si>
  <si>
    <t>47004400</t>
  </si>
  <si>
    <t>REP ETATS ET C PUB</t>
  </si>
  <si>
    <t>REPRISE COMPTES ETATS ET COLL</t>
  </si>
  <si>
    <t>47004500</t>
  </si>
  <si>
    <t>REP GROUPE ET ASS</t>
  </si>
  <si>
    <t>REPRISE COMPTES GRPE ET ASSOCI</t>
  </si>
  <si>
    <t>47004600</t>
  </si>
  <si>
    <t>REP DT ET CRDT DIV</t>
  </si>
  <si>
    <t>REPRISE COMPTE DEB ET CRDT DIV</t>
  </si>
  <si>
    <t>47004700</t>
  </si>
  <si>
    <t>REP CPTE CONVERSION</t>
  </si>
  <si>
    <t>REPRISE CTES DE CONVERS ACTIFS</t>
  </si>
  <si>
    <t>47004800</t>
  </si>
  <si>
    <t>REP CPTE REGUL</t>
  </si>
  <si>
    <t>REPRISE COMPTES DE REGULARISAT</t>
  </si>
  <si>
    <t>47004900</t>
  </si>
  <si>
    <t>REP CPTE PROV</t>
  </si>
  <si>
    <t>REPRISE COMPTES DE PROVISIONS</t>
  </si>
  <si>
    <t>47005000</t>
  </si>
  <si>
    <t>REP VMP</t>
  </si>
  <si>
    <t>REPRISE VMP</t>
  </si>
  <si>
    <t>47005100</t>
  </si>
  <si>
    <t>REP BANQUES</t>
  </si>
  <si>
    <t>REPRISE BANQUES ET ETS FINANCI</t>
  </si>
  <si>
    <t>47005200</t>
  </si>
  <si>
    <t>REP INS TRESO</t>
  </si>
  <si>
    <t>REPRISE INSTRUMENT DE TRESORER</t>
  </si>
  <si>
    <t>47005300</t>
  </si>
  <si>
    <t>REP CAISSES</t>
  </si>
  <si>
    <t>REPRISE CAISSES</t>
  </si>
  <si>
    <t>47005900</t>
  </si>
  <si>
    <t>REP PROV CPTES FIN</t>
  </si>
  <si>
    <t>REPRISE PROV DEP CPTES FINANCI</t>
  </si>
  <si>
    <t>47100000</t>
  </si>
  <si>
    <t>CPTE D'ATTENTE - A</t>
  </si>
  <si>
    <t>COMPTE D'ATTENTE - A</t>
  </si>
  <si>
    <t>47210000</t>
  </si>
  <si>
    <t>CB MAGASIN ARC DECO</t>
  </si>
  <si>
    <t>CARTES BANCAIRES MAGASIN ARC D</t>
  </si>
  <si>
    <t>47211000</t>
  </si>
  <si>
    <t>E BOUTIQUE  ARC DECO</t>
  </si>
  <si>
    <t>47230000</t>
  </si>
  <si>
    <t>CB CHAPIT ARC DECO</t>
  </si>
  <si>
    <t>CARTES BANCAIRES CHAPITEAU ARC</t>
  </si>
  <si>
    <t>47300000</t>
  </si>
  <si>
    <t>CARTE AMER EXPRESS</t>
  </si>
  <si>
    <t>CARTE AMERICAN EXPRESS</t>
  </si>
  <si>
    <t>47400000</t>
  </si>
  <si>
    <t>COMPTE ATTENTE ARC</t>
  </si>
  <si>
    <t>47450000</t>
  </si>
  <si>
    <t>COMPTE TRANSFERT</t>
  </si>
  <si>
    <t>47610000</t>
  </si>
  <si>
    <t>476100</t>
  </si>
  <si>
    <t>DIF.CON ACT-DI CR CO</t>
  </si>
  <si>
    <t>DIFF.DE CONV ACTIF -DIM DES CR COM</t>
  </si>
  <si>
    <t>47611000</t>
  </si>
  <si>
    <t>476000</t>
  </si>
  <si>
    <t>DIF.CON ACT-DI CR FI</t>
  </si>
  <si>
    <t>DIFF.DE CONV ACTIF -DIM DES CREANCES FINANCIERES</t>
  </si>
  <si>
    <t>47620000</t>
  </si>
  <si>
    <t>DIF.CONACTIF-AU DT C</t>
  </si>
  <si>
    <t>DIFF.DE CONV ACTIF -AUGMENT.DET COM</t>
  </si>
  <si>
    <t>47622000</t>
  </si>
  <si>
    <t>DIF.CONV ACT-AU DT F</t>
  </si>
  <si>
    <t>DIFF.DE CONV ACTIF -AUGMENT.DETTES FINANCIERES</t>
  </si>
  <si>
    <t>47680000</t>
  </si>
  <si>
    <t>DIF.CON.ACTIF COUV</t>
  </si>
  <si>
    <t>DIFF.DE CONV.ACTIF-DIFF.COMP.C</t>
  </si>
  <si>
    <t>47710000</t>
  </si>
  <si>
    <t>477100</t>
  </si>
  <si>
    <t>DIF.CON PAS AU CR CO</t>
  </si>
  <si>
    <t>DIFF.DE CONV PASSIF-AUGMENT.DET COMM</t>
  </si>
  <si>
    <t>47711000</t>
  </si>
  <si>
    <t>477000</t>
  </si>
  <si>
    <t>DIF.CON PAS AU CR FI</t>
  </si>
  <si>
    <t>DIFF.DE CONV PASSIF-AUGMENT.DETTES FINANCIERES</t>
  </si>
  <si>
    <t>47720000</t>
  </si>
  <si>
    <t>DIF.CON PAS -DI DT C</t>
  </si>
  <si>
    <t>DIFF.DE CONV PASSIF -DIM DES DETTES COMM</t>
  </si>
  <si>
    <t>47722000</t>
  </si>
  <si>
    <t>DIF.CON PAS -DI DT F</t>
  </si>
  <si>
    <t>DIFF.DE CONV PASSIF -DIM DES DETTES FINANCIERES</t>
  </si>
  <si>
    <t>47780000</t>
  </si>
  <si>
    <t>DIF CON PAS -COUV</t>
  </si>
  <si>
    <t>DIFF.DE CONV.PASSIF-DIFF COMP.</t>
  </si>
  <si>
    <t>47800000</t>
  </si>
  <si>
    <t>AUT CPTE TRANSITOIRE</t>
  </si>
  <si>
    <t>AUTRES COMPTES TRANSITOIRES</t>
  </si>
  <si>
    <t>48160000</t>
  </si>
  <si>
    <t>486001</t>
  </si>
  <si>
    <t>FRAIS EM EMP CT SYND</t>
  </si>
  <si>
    <t>FRAIS EMISSION EMPRUNT CREDIT</t>
  </si>
  <si>
    <t>48600000</t>
  </si>
  <si>
    <t>CH CONSTAT AV MANU</t>
  </si>
  <si>
    <t>CHARGES CONSTATEES D'AVANCE MA</t>
  </si>
  <si>
    <t>48600109</t>
  </si>
  <si>
    <t>CH CONSTAT AV AUTO</t>
  </si>
  <si>
    <t>CHARGES CONSTATEES D'AVANCE AU</t>
  </si>
  <si>
    <t>48610000</t>
  </si>
  <si>
    <t>FR CONST DOSSIER</t>
  </si>
  <si>
    <t>FRAIS CONST DE DOSSIER</t>
  </si>
  <si>
    <t>48670000</t>
  </si>
  <si>
    <t>PRIM TRIM PAR ANTIC</t>
  </si>
  <si>
    <t>PRIME TRIMESTRIELLE PAR ANTICIPATION</t>
  </si>
  <si>
    <t>48700000</t>
  </si>
  <si>
    <t>487001</t>
  </si>
  <si>
    <t>PRODTS CONS D'AVANCE</t>
  </si>
  <si>
    <t>PRODUITS CONSTATES D'AVANCE</t>
  </si>
  <si>
    <t>48860000</t>
  </si>
  <si>
    <t>CPTE D'ABONNEMENT-CH</t>
  </si>
  <si>
    <t>COMPTES D'ABONNEMENT-CHARGES</t>
  </si>
  <si>
    <t>48870000</t>
  </si>
  <si>
    <t>CPTE D'ABO-PRODTS</t>
  </si>
  <si>
    <t>COMPTES D'ABONNEMENT-PRODUITS</t>
  </si>
  <si>
    <t>48900000</t>
  </si>
  <si>
    <t>QUOTAS EMISSION</t>
  </si>
  <si>
    <t>49100000</t>
  </si>
  <si>
    <t>491100</t>
  </si>
  <si>
    <t>PROV.PREC.-S CPTE CL</t>
  </si>
  <si>
    <t>PROV. POUR DEPREC.-DES COMPTES</t>
  </si>
  <si>
    <t>49105000</t>
  </si>
  <si>
    <t>PROV PREC AUT OPER</t>
  </si>
  <si>
    <t>PROV POUR DEPREC AUTRES OPERAT</t>
  </si>
  <si>
    <t>49510000</t>
  </si>
  <si>
    <t>PROV. PREC.-CPTE  GR</t>
  </si>
  <si>
    <t>PROV. POUR DEPREC.- COMPTES DU</t>
  </si>
  <si>
    <t>49520000</t>
  </si>
  <si>
    <t>PROV. DEPR C/C NC</t>
  </si>
  <si>
    <t>PROV. POUR DEPREC.- COMPTES COURANTS NC</t>
  </si>
  <si>
    <t>49550000</t>
  </si>
  <si>
    <t>PROV.PREC.-CPTE COUR</t>
  </si>
  <si>
    <t>PROV. POUR DEPREC.- COMPTES C</t>
  </si>
  <si>
    <t>49620000</t>
  </si>
  <si>
    <t>PROV.PREC.-  CES IM.</t>
  </si>
  <si>
    <t>PROV. POUR DEPR.-CREANCES SUR</t>
  </si>
  <si>
    <t>49650000</t>
  </si>
  <si>
    <t>PROV.PREC.-CESS.VMP.</t>
  </si>
  <si>
    <t>PROV.POUR DEPR.-CREANCES / CES</t>
  </si>
  <si>
    <t>49670000</t>
  </si>
  <si>
    <t>PROV.PREC.-AUT CDEBT</t>
  </si>
  <si>
    <t>PROV.POUR DEPR- AUTRES COMPTES</t>
  </si>
  <si>
    <t>50810000</t>
  </si>
  <si>
    <t>AUT VALEURS MOB</t>
  </si>
  <si>
    <t>AUTRES VALEURS MOBILIERES</t>
  </si>
  <si>
    <t>50880000</t>
  </si>
  <si>
    <t>508800</t>
  </si>
  <si>
    <t xml:space="preserve">INT C/OBLIG.,BONS </t>
  </si>
  <si>
    <t>INTERETS COURUS / OBLIG.,BONS</t>
  </si>
  <si>
    <t>50900000</t>
  </si>
  <si>
    <t>501000</t>
  </si>
  <si>
    <t>VERS.REST EFFECT/VMP</t>
  </si>
  <si>
    <t>VERS.RESTANT A EFFECT./VMP NON</t>
  </si>
  <si>
    <t>51100000</t>
  </si>
  <si>
    <t>511000</t>
  </si>
  <si>
    <t>EFF A ENCAIS /MANUEL</t>
  </si>
  <si>
    <t>EFFETS A ENCAISSEMENT - MANUEL</t>
  </si>
  <si>
    <t>51101010</t>
  </si>
  <si>
    <t>KO-BNP  EAP EUR</t>
  </si>
  <si>
    <t>BLOQUE-BNP  EAP EUR</t>
  </si>
  <si>
    <t>51101011</t>
  </si>
  <si>
    <t>BNP  AVIS DOM EUR</t>
  </si>
  <si>
    <t>51101020</t>
  </si>
  <si>
    <t>KO-BNP EAR ENC EUR</t>
  </si>
  <si>
    <t>BLOQUE-BNP EAR ENCAISSEMENTS EUR</t>
  </si>
  <si>
    <t>51101030</t>
  </si>
  <si>
    <t>BNP EAR ESC EUR</t>
  </si>
  <si>
    <t>BNP EAR ESCOMPTES EUR</t>
  </si>
  <si>
    <t>51101040</t>
  </si>
  <si>
    <t>KO-BNP VIRT DOM REC</t>
  </si>
  <si>
    <t>BLOQUE-BNP VIRTS DOMESTIQUES RECUS EU</t>
  </si>
  <si>
    <t>51101050</t>
  </si>
  <si>
    <t>KO-BNP VIRT DOM EM E</t>
  </si>
  <si>
    <t>BLOQUE-BNP VIRTS DOMESTIQUES EMIS EUR</t>
  </si>
  <si>
    <t>51101060</t>
  </si>
  <si>
    <t>KO-BNP VIRT ETR EUR</t>
  </si>
  <si>
    <t>BLOQUE-BNP VIRTS ETRANGERS RECUS EUR</t>
  </si>
  <si>
    <t>51101061</t>
  </si>
  <si>
    <t>KO-BNP VIRT ETR USD</t>
  </si>
  <si>
    <t>BLOQUE-BNP VIRTS ETRANGERS RECUS USD</t>
  </si>
  <si>
    <t>51101062</t>
  </si>
  <si>
    <t>KO-BNP VIRT ETR CAD</t>
  </si>
  <si>
    <t>BLOQUE-BNP VIRTS ETRANGERS RECUS CAD</t>
  </si>
  <si>
    <t>51101065</t>
  </si>
  <si>
    <t>KO-BNP VIRT ETR JPY</t>
  </si>
  <si>
    <t>BLOQUE-BNP VIRTS ETRANGERS RECUS JPY</t>
  </si>
  <si>
    <t>51101070</t>
  </si>
  <si>
    <t>KO-BNP VIRT ETR EM E</t>
  </si>
  <si>
    <t>BLOQUE-BNP VIRTS ETRANGERS EMIS EUR</t>
  </si>
  <si>
    <t>51101071</t>
  </si>
  <si>
    <t>BLOQUE-BNP VIRTS ETR EMIS USD</t>
  </si>
  <si>
    <t>51101075</t>
  </si>
  <si>
    <t>BLOQUE-BNP VIRTS ETR EMIS JPY</t>
  </si>
  <si>
    <t>51101085</t>
  </si>
  <si>
    <t>KO-BNP PREL  FOUR  E</t>
  </si>
  <si>
    <t>BLOQUE-BNP PRELEVEMENTS FOURNISSEURS</t>
  </si>
  <si>
    <t>51101099</t>
  </si>
  <si>
    <t>BNP EAP/VCOM TEC SAP</t>
  </si>
  <si>
    <t>51101100</t>
  </si>
  <si>
    <t>BNP ENCAIS MANUEL</t>
  </si>
  <si>
    <t>BNP ENCAISSEMENT MANUEL</t>
  </si>
  <si>
    <t>51101101</t>
  </si>
  <si>
    <t>BNP ENCAIS USD</t>
  </si>
  <si>
    <t>BNP ENCAISSEMENT USD</t>
  </si>
  <si>
    <t>51101105</t>
  </si>
  <si>
    <t>BNP ENCAIS JPY</t>
  </si>
  <si>
    <t>BNP ENCAISSEMENT JPY</t>
  </si>
  <si>
    <t>51101110</t>
  </si>
  <si>
    <t>BNP ENCAISSEMENT MANUEL  TAVOL</t>
  </si>
  <si>
    <t>51101200</t>
  </si>
  <si>
    <t>BNP DECAISS MANUEL</t>
  </si>
  <si>
    <t>BNP DECAISSEMENT MANUEL</t>
  </si>
  <si>
    <t>51101201</t>
  </si>
  <si>
    <t>BNP DECAISS  USD</t>
  </si>
  <si>
    <t>BNP DECAISSEMENT MANUEL USD</t>
  </si>
  <si>
    <t>51101205</t>
  </si>
  <si>
    <t>BNP DECAISS  JPY</t>
  </si>
  <si>
    <t>BNP DECAISSEMENT MANUEL JPY</t>
  </si>
  <si>
    <t>51101210</t>
  </si>
  <si>
    <t>BNP DECAISSEMENT MANUEL TAVOLI</t>
  </si>
  <si>
    <t>51101220</t>
  </si>
  <si>
    <t>KO-BNP CREDIT DOC EU</t>
  </si>
  <si>
    <t>BLOQUE-BNP CREDIT DOCUMENTAIRE EUR</t>
  </si>
  <si>
    <t>51101221</t>
  </si>
  <si>
    <t>KO-BNP CREDIT DOC US</t>
  </si>
  <si>
    <t>BLOQUE-BNP CREDIT DOCUMENTAIRE USD</t>
  </si>
  <si>
    <t>51101225</t>
  </si>
  <si>
    <t>KO-BNP CREDIT DOC JP</t>
  </si>
  <si>
    <t>BLOQUE-BNP CREDIT DOCUMENTAIRE JPY</t>
  </si>
  <si>
    <t>51101230</t>
  </si>
  <si>
    <t>KO-BNP REM DOC EUR</t>
  </si>
  <si>
    <t>BLOQUE-BNP REMISE DOCUMENTAIRE EUR</t>
  </si>
  <si>
    <t>51101231</t>
  </si>
  <si>
    <t>KO-BNP REM DOC USD</t>
  </si>
  <si>
    <t>BLOQUE-BNP REMISE DOCUMENTAIRE USD</t>
  </si>
  <si>
    <t>51101235</t>
  </si>
  <si>
    <t>KO-BNP REM DOC JPY</t>
  </si>
  <si>
    <t>BLOQUE-BNP REMISE DOCUMENTAIRE JPY</t>
  </si>
  <si>
    <t>51101991</t>
  </si>
  <si>
    <t>BNP CPTE USD REEVAL</t>
  </si>
  <si>
    <t>BNP COMPTE USD REEVALUATION</t>
  </si>
  <si>
    <t>51101995</t>
  </si>
  <si>
    <t>BNP CPTE JPY REEVAL</t>
  </si>
  <si>
    <t>BNP COMPTE JPY REEVALUATION</t>
  </si>
  <si>
    <t>51102010</t>
  </si>
  <si>
    <t>KO-SGE  EAP EUR</t>
  </si>
  <si>
    <t>BLOQUE-SGE  EAP EUR</t>
  </si>
  <si>
    <t>51102011</t>
  </si>
  <si>
    <t>KO-SGE  AVIS DOM  EU</t>
  </si>
  <si>
    <t>BLOQUE-SGE  AVIS DOM  EUR</t>
  </si>
  <si>
    <t>51102020</t>
  </si>
  <si>
    <t>KO-SGE EAR ENC EUR</t>
  </si>
  <si>
    <t>BLOQUE-SGE EAR ENCAISSEMENTS EUR</t>
  </si>
  <si>
    <t>51102030</t>
  </si>
  <si>
    <t>KO-SGE EAR ESCPTE EU</t>
  </si>
  <si>
    <t>BLOQUE-SGE EAR ESCOMPTE EUR</t>
  </si>
  <si>
    <t>51102040</t>
  </si>
  <si>
    <t>KO-SGE VIRT DOM REC</t>
  </si>
  <si>
    <t>BLOQUE-SGE VIRTS DOMESTIQUES RECUS EU</t>
  </si>
  <si>
    <t>51102050</t>
  </si>
  <si>
    <t>KO-SGE VIRT DOM EM E</t>
  </si>
  <si>
    <t>BLOQUE-SGE VIRTS DOMESTIQUES EMIS EUR</t>
  </si>
  <si>
    <t>51102060</t>
  </si>
  <si>
    <t>KO-SGE VIRT ETR REC</t>
  </si>
  <si>
    <t>BLOQUE-SGE VIRTS ETRANGERS RECUS EUR</t>
  </si>
  <si>
    <t>51102061</t>
  </si>
  <si>
    <t>BLOQUE-SGE VIRT ETR REC USD</t>
  </si>
  <si>
    <t>51102062</t>
  </si>
  <si>
    <t>BLOQUE-SGE VIRT ETR REC CAD</t>
  </si>
  <si>
    <t>51102063</t>
  </si>
  <si>
    <t>BLOQUE-SGE VIRT ETR REC AUD</t>
  </si>
  <si>
    <t>51102064</t>
  </si>
  <si>
    <t>BLOQUE-SGE VIRT ETR REC GBP</t>
  </si>
  <si>
    <t>51102065</t>
  </si>
  <si>
    <t>BLOQUE-SGE VIRT ETR REC JPY</t>
  </si>
  <si>
    <t>51102070</t>
  </si>
  <si>
    <t>KO-SGE VIRT ETR EM E</t>
  </si>
  <si>
    <t>BLOQUE-SGE VIRTS ETRANGERS EMIS EUR</t>
  </si>
  <si>
    <t>51102071</t>
  </si>
  <si>
    <t>KO-SGE VIRT ETR EM U</t>
  </si>
  <si>
    <t>BLOQUE-SGE VIRT ETR EM USD</t>
  </si>
  <si>
    <t>51102072</t>
  </si>
  <si>
    <t>KO-SGE VIRT ETR EM C</t>
  </si>
  <si>
    <t>BLOQUE-SGE VIRT ETR EM CAD</t>
  </si>
  <si>
    <t>51102073</t>
  </si>
  <si>
    <t>KO-SGE VIRT ETR EM A</t>
  </si>
  <si>
    <t>BLOQUE-SGE VIRT ETR EM AUD</t>
  </si>
  <si>
    <t>51102074</t>
  </si>
  <si>
    <t>KO-SGE VIRT ETR EM G</t>
  </si>
  <si>
    <t>BLOQUE-SGE VIRT ETR EM GBP</t>
  </si>
  <si>
    <t>51102075</t>
  </si>
  <si>
    <t>KO-SGE VIRT ETR EM J</t>
  </si>
  <si>
    <t>BLOQUE-SGE VIRT ETR EM JPY</t>
  </si>
  <si>
    <t>51102080</t>
  </si>
  <si>
    <t>KO-SGE PREL CLIENTS</t>
  </si>
  <si>
    <t>BLOQUE-SGE PRELEVEMENTS CLIENTS EUR</t>
  </si>
  <si>
    <t>51102085</t>
  </si>
  <si>
    <t>KO-SGE PREL FOURNS E</t>
  </si>
  <si>
    <t>BLOQUE-SGE PRELEVEMENTS  FOURNISSEURS</t>
  </si>
  <si>
    <t>51102090</t>
  </si>
  <si>
    <t>KO-SGE VCOM FOUR</t>
  </si>
  <si>
    <t>BLOQUE-SGE VCOM FOURNISSEURS</t>
  </si>
  <si>
    <t>51102099</t>
  </si>
  <si>
    <t>KO-SGE EAP/VCOM TEC</t>
  </si>
  <si>
    <t>BLOQUE-SGE EAP/VCOM TEC SAP</t>
  </si>
  <si>
    <t>51102100</t>
  </si>
  <si>
    <t>SGE ENCAIST MANUEL</t>
  </si>
  <si>
    <t>SGE ENCAISSEMENT  MANUEL</t>
  </si>
  <si>
    <t>51102101</t>
  </si>
  <si>
    <t>SGE ENCAIS USD</t>
  </si>
  <si>
    <t>SGE ENCAISSEMENT MANUEL  USD</t>
  </si>
  <si>
    <t>51102102</t>
  </si>
  <si>
    <t>SGE ENCAIS  CAD</t>
  </si>
  <si>
    <t>SGE ENCAISSEMENT MANUEL CAD</t>
  </si>
  <si>
    <t>51102103</t>
  </si>
  <si>
    <t>SGE ENCAIS AUD</t>
  </si>
  <si>
    <t>SGE ENCAISSEMENT MANUEL AUD</t>
  </si>
  <si>
    <t>51102104</t>
  </si>
  <si>
    <t>SGE ENCAIS GBP</t>
  </si>
  <si>
    <t>SGE ENCAISSEMENT MANUEL GBP</t>
  </si>
  <si>
    <t>51102105</t>
  </si>
  <si>
    <t>SGE ENCAIS JPY</t>
  </si>
  <si>
    <t>SGE ENCAISSEMENT MANUEL JPY</t>
  </si>
  <si>
    <t>51102120</t>
  </si>
  <si>
    <t>KO-SGE ENCAIS CH EUR</t>
  </si>
  <si>
    <t>BLOQUE-SGE REM CHEQUES EUR</t>
  </si>
  <si>
    <t>51102200</t>
  </si>
  <si>
    <t>SGE DECAIST MANUEL</t>
  </si>
  <si>
    <t>SGE DECAISSEMENT  MANUEL</t>
  </si>
  <si>
    <t>51102201</t>
  </si>
  <si>
    <t>SGE DECAISS USD</t>
  </si>
  <si>
    <t>SGE DECAISSEMENT MANUEL USD</t>
  </si>
  <si>
    <t>51102202</t>
  </si>
  <si>
    <t>SGE DECAISS CAD</t>
  </si>
  <si>
    <t>SGE DECAISSEMENT MANUEL CAD</t>
  </si>
  <si>
    <t>51102203</t>
  </si>
  <si>
    <t>SGE DECAISS AUD</t>
  </si>
  <si>
    <t>SGE DECAISSEMENT MANUEL AUD</t>
  </si>
  <si>
    <t>51102204</t>
  </si>
  <si>
    <t>SGE DECAISS GBP</t>
  </si>
  <si>
    <t>SGE DECAISSEMENT MANUEL GBP</t>
  </si>
  <si>
    <t>51102205</t>
  </si>
  <si>
    <t>SGE DECAISS JPY</t>
  </si>
  <si>
    <t>SGE DECAISSEMENT MANUEL JPY</t>
  </si>
  <si>
    <t>51102210</t>
  </si>
  <si>
    <t>KO-SGE CH EMIS EUR</t>
  </si>
  <si>
    <t>BLOQUE-SGE CHEQUES EMIS EUR</t>
  </si>
  <si>
    <t>51102220</t>
  </si>
  <si>
    <t>KO-SGE CREDIT DOC EU</t>
  </si>
  <si>
    <t>BLOQUE-SGE CREDIT DOC EUR</t>
  </si>
  <si>
    <t>51102221</t>
  </si>
  <si>
    <t>KO-SGE CREDIT DOC US</t>
  </si>
  <si>
    <t>BLOQUE-SGE CREDIT DOC USD</t>
  </si>
  <si>
    <t>51102222</t>
  </si>
  <si>
    <t>KO-SGE CREDIT DOC CA</t>
  </si>
  <si>
    <t>BLOQUE-SGE CREDIT DOC CAD</t>
  </si>
  <si>
    <t>51102223</t>
  </si>
  <si>
    <t>KO-SGE CREDIT DOC AU</t>
  </si>
  <si>
    <t>BLOQUE-SGE CREDIT DOC AUD</t>
  </si>
  <si>
    <t>51102224</t>
  </si>
  <si>
    <t>KO-SGE CREDIT DOC GB</t>
  </si>
  <si>
    <t>BLOQUE-SGE CREDIT DOC GBP</t>
  </si>
  <si>
    <t>51102225</t>
  </si>
  <si>
    <t>KO-SGE CREDIT DOC JP</t>
  </si>
  <si>
    <t>BLOQUE-SGE CREDIT DOC JPY</t>
  </si>
  <si>
    <t>51102230</t>
  </si>
  <si>
    <t>KO-SGE REM DOC EUR</t>
  </si>
  <si>
    <t>BLOQUE-SGE REM DOC EUR</t>
  </si>
  <si>
    <t>51102231</t>
  </si>
  <si>
    <t>KO-SGE REM DOC USD</t>
  </si>
  <si>
    <t>BLOQUE-SGE REM DOC USD</t>
  </si>
  <si>
    <t>51102232</t>
  </si>
  <si>
    <t>KO-SGE REM DOC CAD</t>
  </si>
  <si>
    <t>BLOQUE-SGE REM DOC CAD</t>
  </si>
  <si>
    <t>51102233</t>
  </si>
  <si>
    <t>KO-SGE REM DOC AUD</t>
  </si>
  <si>
    <t>BLOQUE-SGE REM DOC AUD</t>
  </si>
  <si>
    <t>51102234</t>
  </si>
  <si>
    <t>KO-SGE REM DOC GBP</t>
  </si>
  <si>
    <t>BLOQUE-SGE REM DOC GBP</t>
  </si>
  <si>
    <t>51102235</t>
  </si>
  <si>
    <t>KO-SGE REM DOC JPY</t>
  </si>
  <si>
    <t>BLOQUE-SGE REM DOC JPY</t>
  </si>
  <si>
    <t>51102991</t>
  </si>
  <si>
    <t>KO-SGE CPTE USD REEV</t>
  </si>
  <si>
    <t>BLOQUE-SGE COMPTE USD REEVALUATION</t>
  </si>
  <si>
    <t>51102992</t>
  </si>
  <si>
    <t>KO-SGE CPTE CAD REEV</t>
  </si>
  <si>
    <t>BLOQUE-SGE COMPTE CAD REEVALUATION</t>
  </si>
  <si>
    <t>51102993</t>
  </si>
  <si>
    <t>KO-SGE CPTE AUD REEV</t>
  </si>
  <si>
    <t>BLOQUE-SGE COMPTE AUD REEVALUATION</t>
  </si>
  <si>
    <t>51102994</t>
  </si>
  <si>
    <t>KO-SGE CPTE GBP REEV</t>
  </si>
  <si>
    <t>BLOQUE-SGE COMPTE GBP REEVALUATION</t>
  </si>
  <si>
    <t>51102995</t>
  </si>
  <si>
    <t>KO-SGE CPTE JPY REEV</t>
  </si>
  <si>
    <t>BLOQUE-SGE COMPTE JPY REEVALUATION</t>
  </si>
  <si>
    <t>51103010</t>
  </si>
  <si>
    <t>KO-CAG  EAP EUR</t>
  </si>
  <si>
    <t>BLOQUE-CAG  EAP EUR</t>
  </si>
  <si>
    <t>51103011</t>
  </si>
  <si>
    <t>KO-CAG  AVIS DOM EUR</t>
  </si>
  <si>
    <t>BLOQUE-CAG  AVIS DOM EUR</t>
  </si>
  <si>
    <t>51103020</t>
  </si>
  <si>
    <t>KO-CAG EAR ENC EUR</t>
  </si>
  <si>
    <t>BLOQUE-CAG EAR ENCAISSEMENTS EUR</t>
  </si>
  <si>
    <t>51103030</t>
  </si>
  <si>
    <t>KO-CAG EAR ESCPTE EU</t>
  </si>
  <si>
    <t>BLOQUE-CAG EAR ESCOMPTE EUR</t>
  </si>
  <si>
    <t>51103040</t>
  </si>
  <si>
    <t>KO-CAG VIRT DOM REC</t>
  </si>
  <si>
    <t>BLOQUE-CAG VIRTS DOMESTIQUES RECUS EU</t>
  </si>
  <si>
    <t>51103050</t>
  </si>
  <si>
    <t>KO-CAG VIRT DOM EM E</t>
  </si>
  <si>
    <t>BLOQUE-CAG VIRTS DOMESTIQUES EMIS EUR</t>
  </si>
  <si>
    <t>51103060</t>
  </si>
  <si>
    <t>KO-CAG VIRT ETR REC</t>
  </si>
  <si>
    <t>BLOQUE-CAG VIRTS ETRANGERS RECUS EUR</t>
  </si>
  <si>
    <t>51103061</t>
  </si>
  <si>
    <t>BLOQUE-CAG VIRTS ETRANGERS RECUS USD</t>
  </si>
  <si>
    <t>51103062</t>
  </si>
  <si>
    <t>BLOQUE-CAG VIRTS ETRANGERS RECUS CAD</t>
  </si>
  <si>
    <t>51103063</t>
  </si>
  <si>
    <t>BLOQUE-CAG VIRTS ETRANGERS RECUS AUD</t>
  </si>
  <si>
    <t>51103064</t>
  </si>
  <si>
    <t>BLOQUE-CAG VIRTS ETRANGERS RECUS GBP</t>
  </si>
  <si>
    <t>51103065</t>
  </si>
  <si>
    <t>BLOQUE-CAG VIRTS ETRANGERS RECUS JPY</t>
  </si>
  <si>
    <t>51103070</t>
  </si>
  <si>
    <t>KO-CAG VIRT ETR EM E</t>
  </si>
  <si>
    <t>BLOQUE-CAG VIRTS ETRANGERS EMIS EUR</t>
  </si>
  <si>
    <t>51103071</t>
  </si>
  <si>
    <t>KO-CAG VIRT ETR EM U</t>
  </si>
  <si>
    <t>BLOQUE-CAG VIRTS ETRANGERS EMIS USD</t>
  </si>
  <si>
    <t>51103072</t>
  </si>
  <si>
    <t>KO-CAG VIRT ETR EM C</t>
  </si>
  <si>
    <t>BLOQUE-CAG VIRTS ETRANGERS EMIS CAD</t>
  </si>
  <si>
    <t>51103073</t>
  </si>
  <si>
    <t>KO-CAG VIRT ETR EM A</t>
  </si>
  <si>
    <t>BLOQUE-CAG VIRTS ETRANGERS EMIS AUD</t>
  </si>
  <si>
    <t>51103074</t>
  </si>
  <si>
    <t>KO-CAG VIRT ETR EM G</t>
  </si>
  <si>
    <t>BLOQUE-CAG VIRTS ETRANGERS EMIS GBP</t>
  </si>
  <si>
    <t>51103075</t>
  </si>
  <si>
    <t>KO-CAG VIRT ETR EM J</t>
  </si>
  <si>
    <t>BLOQUE-CAG VIRTS ETRANGERS EMIS JPY</t>
  </si>
  <si>
    <t>51103080</t>
  </si>
  <si>
    <t>KO-CAG PREL CLIENTS</t>
  </si>
  <si>
    <t>BLOQUE-CAG PRELEVEMENTS CLIENTS EUR</t>
  </si>
  <si>
    <t>51103085</t>
  </si>
  <si>
    <t>KO-CAG PREL FOURNS E</t>
  </si>
  <si>
    <t>BLOQUE-CAG PRELEVEMENTS  FOURNISSEURS</t>
  </si>
  <si>
    <t>51103090</t>
  </si>
  <si>
    <t>KO-CAG VCOM FOUR</t>
  </si>
  <si>
    <t>BLOQUE-CAG VCOM FOURNISSEURS</t>
  </si>
  <si>
    <t>51103099</t>
  </si>
  <si>
    <t>KO-CAG EAP/VCOM TEC</t>
  </si>
  <si>
    <t>BLOQUE-CAG EAP/VCOM TEC SAP</t>
  </si>
  <si>
    <t>51103100</t>
  </si>
  <si>
    <t>CAG ENCAIS EUR</t>
  </si>
  <si>
    <t>CAG ENCAISSEMENT MANUEL  EUR</t>
  </si>
  <si>
    <t>51103101</t>
  </si>
  <si>
    <t>CAG ENCAIS USD</t>
  </si>
  <si>
    <t>CAG ENCAISSEMENT MANUEL  USD</t>
  </si>
  <si>
    <t>51103102</t>
  </si>
  <si>
    <t>CAG ENCAIS CAD</t>
  </si>
  <si>
    <t>CAG ENCAISSEMENT MANUEL CAD</t>
  </si>
  <si>
    <t>51103103</t>
  </si>
  <si>
    <t>CAG ENCAIS AUD</t>
  </si>
  <si>
    <t>CAG ENCAISSEMENT MANUEL AUD</t>
  </si>
  <si>
    <t>51103104</t>
  </si>
  <si>
    <t>CAG ENCAIS GBP</t>
  </si>
  <si>
    <t>CAG ENCAISSEMENT MANUEL GBP</t>
  </si>
  <si>
    <t>51103105</t>
  </si>
  <si>
    <t>CAG ENCAIS JPY</t>
  </si>
  <si>
    <t>CAG ENCAISSEMENT MANUEL JPY</t>
  </si>
  <si>
    <t>51103114</t>
  </si>
  <si>
    <t>CAG ENCAIS HKD</t>
  </si>
  <si>
    <t>CAG ENCAISSEMENT MANUEL HKD</t>
  </si>
  <si>
    <t>51103115</t>
  </si>
  <si>
    <t>CAG ENCAIS CHF</t>
  </si>
  <si>
    <t>CAG ENCAISSEMENT MANUEL CHF</t>
  </si>
  <si>
    <t>51103200</t>
  </si>
  <si>
    <t>CAG DECAISS EUR</t>
  </si>
  <si>
    <t>CAG DECAISSEMENT MANUEL EUR</t>
  </si>
  <si>
    <t>51103201</t>
  </si>
  <si>
    <t>CAG DECAISS USD</t>
  </si>
  <si>
    <t>CAG DECAISSEMENT MANUEL USD</t>
  </si>
  <si>
    <t>51103202</t>
  </si>
  <si>
    <t>CAG DECAISS CAD</t>
  </si>
  <si>
    <t>CAG DECAISSEMENT MANUEL CAD</t>
  </si>
  <si>
    <t>51103203</t>
  </si>
  <si>
    <t>CAG DECAISS AUD</t>
  </si>
  <si>
    <t>CAG DECAISSEMENT MANUEL AUD</t>
  </si>
  <si>
    <t>51103204</t>
  </si>
  <si>
    <t>CAG DECAISS GBP</t>
  </si>
  <si>
    <t>CAG DECAISSEMENT MANUEL GBP</t>
  </si>
  <si>
    <t>51103205</t>
  </si>
  <si>
    <t>CAG DECAISS JPY</t>
  </si>
  <si>
    <t>CAG DECAISSEMENT MANUEL JPY</t>
  </si>
  <si>
    <t>51103214</t>
  </si>
  <si>
    <t>CAG DECAISS HKD</t>
  </si>
  <si>
    <t>CAG DECAISSEMENT MANUEL HKD</t>
  </si>
  <si>
    <t>51103215</t>
  </si>
  <si>
    <t>CAG DECAISS CHF</t>
  </si>
  <si>
    <t>CAG DECAISSEMENT MANUEL CHF</t>
  </si>
  <si>
    <t>51103220</t>
  </si>
  <si>
    <t>KO-CAG CREDIT DOC EU</t>
  </si>
  <si>
    <t>BLOQUE-CAG CREDIT DOC EURO</t>
  </si>
  <si>
    <t>51103221</t>
  </si>
  <si>
    <t>KO-CAG CREDIT DOC US</t>
  </si>
  <si>
    <t>BLOQUE-CAG CREDIT DOC USD</t>
  </si>
  <si>
    <t>51103222</t>
  </si>
  <si>
    <t>KO-CAG CREDIT DOC CA</t>
  </si>
  <si>
    <t>BLOQUE-CAG CREDIT DOC CAD</t>
  </si>
  <si>
    <t>51103224</t>
  </si>
  <si>
    <t>KO-CAG CREDIT DOC GB</t>
  </si>
  <si>
    <t>BLOQUE-CAG CREDIT DOC GBP</t>
  </si>
  <si>
    <t>51103225</t>
  </si>
  <si>
    <t>KO-CAG CREDIT DOC JP</t>
  </si>
  <si>
    <t>BLOQUE-CAG CREDIT DOC JPY</t>
  </si>
  <si>
    <t>51103330</t>
  </si>
  <si>
    <t>KO-CAG REM DOC EURO</t>
  </si>
  <si>
    <t>BLOQUE-CAG REM DOC EURO</t>
  </si>
  <si>
    <t>51103331</t>
  </si>
  <si>
    <t>KO-CAG REM  DOC USD</t>
  </si>
  <si>
    <t>BLOQUE-CAG REM  DOC USD</t>
  </si>
  <si>
    <t>51103332</t>
  </si>
  <si>
    <t>KO-CAG REM  DOC CAD</t>
  </si>
  <si>
    <t>BLOQUE-CAG REM  DOC CAD</t>
  </si>
  <si>
    <t>51103334</t>
  </si>
  <si>
    <t>KO-CAG REM  DOC GBP</t>
  </si>
  <si>
    <t>BLOQUE-CAG REM  DOC GBP</t>
  </si>
  <si>
    <t>51103335</t>
  </si>
  <si>
    <t>KO-CAG REM  DOC JPY</t>
  </si>
  <si>
    <t>BLOQUE-CAG REM  DOC JPY</t>
  </si>
  <si>
    <t>51103991</t>
  </si>
  <si>
    <t>KO-CAG CPTE USD REEV</t>
  </si>
  <si>
    <t>BLOQUE-CAG COMPTE USD REEVALUATION</t>
  </si>
  <si>
    <t>51103992</t>
  </si>
  <si>
    <t>CAG CPTE CAD REEVAL</t>
  </si>
  <si>
    <t>CAG COMPTE CAD REEVALUATION</t>
  </si>
  <si>
    <t>51103993</t>
  </si>
  <si>
    <t>KO-CAG CPTE AUD REEV</t>
  </si>
  <si>
    <t>BLOQUE-CAG COMPTE AUD REEVALUATION</t>
  </si>
  <si>
    <t>51103994</t>
  </si>
  <si>
    <t>KO-CAG CPTE GBP REEV</t>
  </si>
  <si>
    <t>BLOQUE-CAG COMPTE GBP REEVALUATION</t>
  </si>
  <si>
    <t>51103995</t>
  </si>
  <si>
    <t>KO-CAG CPTE JPY REEV</t>
  </si>
  <si>
    <t>BLOQUE-CAG COMPTE JPY REEVALUATION</t>
  </si>
  <si>
    <t>51104010</t>
  </si>
  <si>
    <t>KO-CDN EAP EUROS</t>
  </si>
  <si>
    <t>BLOQUE-CDN EFFET A PAYER EUROS</t>
  </si>
  <si>
    <t>51104011</t>
  </si>
  <si>
    <t>KO-CDN AVIS DOM  EUR</t>
  </si>
  <si>
    <t>BLOQUE-CDN AVIS DE DOMICILIATION EURO</t>
  </si>
  <si>
    <t>51104020</t>
  </si>
  <si>
    <t>KO-CDN EAR ENC EUR</t>
  </si>
  <si>
    <t>BLOQUE-CDN EAR ENCAISSEMENTS EUR</t>
  </si>
  <si>
    <t>51104050</t>
  </si>
  <si>
    <t>KO-CDN VIRT DOM EM E</t>
  </si>
  <si>
    <t>BLOQUE-CDN VIRTS DOMESTIQUES EMIS EUR</t>
  </si>
  <si>
    <t>51104060</t>
  </si>
  <si>
    <t>KO-CDN VIRT ETR RECU</t>
  </si>
  <si>
    <t>BLOQUE-CDN VIRT ETR RECU EUR</t>
  </si>
  <si>
    <t>51104061</t>
  </si>
  <si>
    <t>BLOQUE-CDN VIRT ETR RECU USD</t>
  </si>
  <si>
    <t>51104063</t>
  </si>
  <si>
    <t>KO-CDN VIRT ETR REC</t>
  </si>
  <si>
    <t>BLOQUE-CDN VIRTS ETRANGERS RECUS AUD</t>
  </si>
  <si>
    <t>51104064</t>
  </si>
  <si>
    <t>BLOQUE-CDN VIRTS ETRANGERS RECUS GBP</t>
  </si>
  <si>
    <t>51104065</t>
  </si>
  <si>
    <t>BLOQUE-CDN VIRT ETR RECU JPY</t>
  </si>
  <si>
    <t>51104070</t>
  </si>
  <si>
    <t>KO-CDN VIRT ETR EM E</t>
  </si>
  <si>
    <t>BLOQUE-CDN VIRTS ETRANGERS EMIS EUR</t>
  </si>
  <si>
    <t>51104071</t>
  </si>
  <si>
    <t>KO-CDN VIRT ETR EM U</t>
  </si>
  <si>
    <t>BLOQUE-CDN VIRT ETR EM USD</t>
  </si>
  <si>
    <t>51104073</t>
  </si>
  <si>
    <t>KO-CDN VIRT ETR EM A</t>
  </si>
  <si>
    <t>BLOQUE-CDN VIRTS ETRANGERS EMIS AUD</t>
  </si>
  <si>
    <t>51104074</t>
  </si>
  <si>
    <t>KO-CDN VIRT ETR EM G</t>
  </si>
  <si>
    <t>BLOQUE-CDN VIRTS ETRANGERS EMIS GBP</t>
  </si>
  <si>
    <t>51104075</t>
  </si>
  <si>
    <t>KO-CDN VIRT ETR EM J</t>
  </si>
  <si>
    <t>BLOQUE-CDN VIRT ETR EM JPY</t>
  </si>
  <si>
    <t>51104085</t>
  </si>
  <si>
    <t>KO-CDN PREL FRS EUR</t>
  </si>
  <si>
    <t>BLOQUE-CDN PRELEVEMENT FRS EUROS</t>
  </si>
  <si>
    <t>51104099</t>
  </si>
  <si>
    <t>KO-CDN EAP/VCOM TEC</t>
  </si>
  <si>
    <t>BLOQUE-CDN EAP/VCOM TEC SAP</t>
  </si>
  <si>
    <t>51104100</t>
  </si>
  <si>
    <t>CDN ENCAIS EUR</t>
  </si>
  <si>
    <t>CDN ENCAISSEMENT MANUEL  EUR</t>
  </si>
  <si>
    <t>51104101</t>
  </si>
  <si>
    <t>CDN ENCAIS USD</t>
  </si>
  <si>
    <t>CDN ENCAISSEMENT MANUEL USD</t>
  </si>
  <si>
    <t>51104102</t>
  </si>
  <si>
    <t>CDN ENCAIS CAD</t>
  </si>
  <si>
    <t>CDN ENCAISSEMENT MANUEL CAD</t>
  </si>
  <si>
    <t>51104103</t>
  </si>
  <si>
    <t>CDN ENCAIS AUD</t>
  </si>
  <si>
    <t>CDN ENCAISSEMENT MANUEL AUD</t>
  </si>
  <si>
    <t>51104104</t>
  </si>
  <si>
    <t>CDN ENCAISS GBP</t>
  </si>
  <si>
    <t>CDN ENCAISSEMENT MANUEL GBP</t>
  </si>
  <si>
    <t>51104105</t>
  </si>
  <si>
    <t>CDN ENCAIS JPY</t>
  </si>
  <si>
    <t>CDN ENCAISSEMENT MANUEL JPY</t>
  </si>
  <si>
    <t>51104110</t>
  </si>
  <si>
    <t>CDN ENCAIS ESP</t>
  </si>
  <si>
    <t>CDN ENCAISSEMENTS ESPECES</t>
  </si>
  <si>
    <t>51104120</t>
  </si>
  <si>
    <t>KO-CDN ENCAIS CHQ</t>
  </si>
  <si>
    <t>BLOQUE-CDN ENCAISSEMENTS CHEQUES</t>
  </si>
  <si>
    <t>51104130</t>
  </si>
  <si>
    <t>CDN ENCAIS CB</t>
  </si>
  <si>
    <t>CDN ENCAISSEMENTS CB</t>
  </si>
  <si>
    <t>51104200</t>
  </si>
  <si>
    <t>CDN DECAISS EUR</t>
  </si>
  <si>
    <t>CDN DECAISSEMENT MANUEL EUR</t>
  </si>
  <si>
    <t>51104201</t>
  </si>
  <si>
    <t>CDN DECAISS USD</t>
  </si>
  <si>
    <t>CDN DECAISSEMENT MANUEL USD</t>
  </si>
  <si>
    <t>51104202</t>
  </si>
  <si>
    <t>CDN DECAISS CAD</t>
  </si>
  <si>
    <t>CDN DECAISSEMENT MANUEL CAD</t>
  </si>
  <si>
    <t>51104203</t>
  </si>
  <si>
    <t>CDN DECAISS AUD</t>
  </si>
  <si>
    <t>CDN DECAISSEMENT MANUEL AUD</t>
  </si>
  <si>
    <t>51104204</t>
  </si>
  <si>
    <t>CDN DECAIS GBP</t>
  </si>
  <si>
    <t>CDN DECAISSEMENT MANUEL GBP</t>
  </si>
  <si>
    <t>51104205</t>
  </si>
  <si>
    <t>CDN DECAISS JPY</t>
  </si>
  <si>
    <t>CDN DECAISSEMENT MANUEL JPY</t>
  </si>
  <si>
    <t>51104220</t>
  </si>
  <si>
    <t>KO-CDN CREDIT DOC EU</t>
  </si>
  <si>
    <t>BLOQUE-CDN CREDIT DOC EUR</t>
  </si>
  <si>
    <t>51104221</t>
  </si>
  <si>
    <t>KO-CDN CREDIT DOC US</t>
  </si>
  <si>
    <t>BLOQUE-CDN CREDIT DOC USD</t>
  </si>
  <si>
    <t>51104225</t>
  </si>
  <si>
    <t>KO-CDN CREDIT DOC PJ</t>
  </si>
  <si>
    <t>BLOQUE-CDN CREDIT DOC PJY</t>
  </si>
  <si>
    <t>51104230</t>
  </si>
  <si>
    <t>KO-CDN REM DOC EUR</t>
  </si>
  <si>
    <t>BLOQUE-CDN REM DOC EUR</t>
  </si>
  <si>
    <t>51104231</t>
  </si>
  <si>
    <t>KO-CDN REM DOC USD</t>
  </si>
  <si>
    <t>BLOQUE-CDN REM DOC USD</t>
  </si>
  <si>
    <t>51104235</t>
  </si>
  <si>
    <t>KO-CDN REM DOC PJY</t>
  </si>
  <si>
    <t>BLOQUE-CDN REM DOC PJY</t>
  </si>
  <si>
    <t>51104991</t>
  </si>
  <si>
    <t>KO-CDN CPTE USD REEV</t>
  </si>
  <si>
    <t>BLOQUE-CDN COMPTE USD REEVALUATION</t>
  </si>
  <si>
    <t>51104993</t>
  </si>
  <si>
    <t>KO-CDN CPTE AUD REEV</t>
  </si>
  <si>
    <t>BLOQUE-CDN COMPTE AUD REEVALUATION</t>
  </si>
  <si>
    <t>51104994</t>
  </si>
  <si>
    <t>KO-CDN CPTE GBP REEV</t>
  </si>
  <si>
    <t>BLOQUE-CDN COMPTE GBP REEVALUATION</t>
  </si>
  <si>
    <t>51104995</t>
  </si>
  <si>
    <t>KO-CDN CPTE JPY REEV</t>
  </si>
  <si>
    <t>BLOQUE-CDN COMPTE JPY REEVALUATION</t>
  </si>
  <si>
    <t>51105010</t>
  </si>
  <si>
    <t>KO-HSBC  EAP EUR</t>
  </si>
  <si>
    <t>BLOQUE-HSBC  EAP EUR</t>
  </si>
  <si>
    <t>51105020</t>
  </si>
  <si>
    <t>KO-HSBC EAR ENC EUR</t>
  </si>
  <si>
    <t>BLOQUE-HSBC EAR ENCAISSEMENTS EUR</t>
  </si>
  <si>
    <t>51105040</t>
  </si>
  <si>
    <t>KO-HSBC VIRT DO REC</t>
  </si>
  <si>
    <t>BLOQUE-HSBC VIRTS DOMESTIQUES RECUS E</t>
  </si>
  <si>
    <t>51105050</t>
  </si>
  <si>
    <t>KO-HSBC VIRT DO EM E</t>
  </si>
  <si>
    <t>BLOQUE-HSBC VIRTS DOMESTIQUES EMIS EU</t>
  </si>
  <si>
    <t>51105060</t>
  </si>
  <si>
    <t>KO-HSBC VIRT RECUS E</t>
  </si>
  <si>
    <t>BLOQUE-HSBC VIRTS ETRANGERS RECUS EUR</t>
  </si>
  <si>
    <t>51105061</t>
  </si>
  <si>
    <t>KO-HSBC VIRT RECUS U</t>
  </si>
  <si>
    <t>BLOQUE-HSBC VIRT RECUS USD</t>
  </si>
  <si>
    <t>51105062</t>
  </si>
  <si>
    <t>KO-HSBC VIRT RECUS C</t>
  </si>
  <si>
    <t>BLOQUE-HSBC VIRT RECUS CAD</t>
  </si>
  <si>
    <t>51105063</t>
  </si>
  <si>
    <t>KO-HSBC VIRT ET REC</t>
  </si>
  <si>
    <t>BLOQUE-HSBC VIRT ET REC AUD</t>
  </si>
  <si>
    <t>51105064</t>
  </si>
  <si>
    <t>BLOQUE-HSBC VIRT ET REC GBP</t>
  </si>
  <si>
    <t>51105065</t>
  </si>
  <si>
    <t>BLOQUE-HSBC VIRT ET REC JPY</t>
  </si>
  <si>
    <t>51105070</t>
  </si>
  <si>
    <t>KO-HSBC VIRT ET EM E</t>
  </si>
  <si>
    <t>BLOQUE-HSBC VIRTS ETRANGERS EMIS EUR</t>
  </si>
  <si>
    <t>51105071</t>
  </si>
  <si>
    <t>KO-HSBC VIRT ET EM U</t>
  </si>
  <si>
    <t>BLOQUE-HSBC VIRT ET EM USD</t>
  </si>
  <si>
    <t>51105072</t>
  </si>
  <si>
    <t>KO-HSBC VIRT ET EM C</t>
  </si>
  <si>
    <t>BLOQUE-HSBC VIRT ET EM CAD</t>
  </si>
  <si>
    <t>51105073</t>
  </si>
  <si>
    <t>KO-HSBC VIRT ET EM A</t>
  </si>
  <si>
    <t>BLOQUE-HSBC VIRT ET EM AUD</t>
  </si>
  <si>
    <t>51105074</t>
  </si>
  <si>
    <t>KO-HSBC VIRT ET EM G</t>
  </si>
  <si>
    <t>BLOQUE-HSBC VIRT ET EM GBP</t>
  </si>
  <si>
    <t>51105075</t>
  </si>
  <si>
    <t>KO-HSBC VIRT ET EM J</t>
  </si>
  <si>
    <t>BLOQUE-HSBC VIRT ET EM JPY</t>
  </si>
  <si>
    <t>51105085</t>
  </si>
  <si>
    <t>KO-HSBC PREL FRS EUR</t>
  </si>
  <si>
    <t>BLOQUE-HSBC PRELEVEMENT FRS EUROS</t>
  </si>
  <si>
    <t>51105090</t>
  </si>
  <si>
    <t>HSBC VCOM FOUR</t>
  </si>
  <si>
    <t>HSBC VCOM FOURNISSEURS</t>
  </si>
  <si>
    <t>51105099</t>
  </si>
  <si>
    <t>KO-HSBC EAP/VCOM TE</t>
  </si>
  <si>
    <t>BLOQUE-HSBC EAP/VCOM TEC SAP</t>
  </si>
  <si>
    <t>51105100</t>
  </si>
  <si>
    <t>HSBC ENCAIS EUR</t>
  </si>
  <si>
    <t>HSBC ENCAISSEMENT MANUEL  EUR</t>
  </si>
  <si>
    <t>51105101</t>
  </si>
  <si>
    <t>HSBC ENCAIS USD</t>
  </si>
  <si>
    <t>HSBC ENCAISSEMENT MANUEL USD</t>
  </si>
  <si>
    <t>51105102</t>
  </si>
  <si>
    <t>HSBC ENCAIS CAD</t>
  </si>
  <si>
    <t>HSBC ENCAISSEMENT MANUEL CAD</t>
  </si>
  <si>
    <t>51105103</t>
  </si>
  <si>
    <t>HSBC ENCAIS AUD</t>
  </si>
  <si>
    <t>HSBC ENCAISSEMENT MANUEL AUD</t>
  </si>
  <si>
    <t>51105104</t>
  </si>
  <si>
    <t>HSBC ENCAIS GBP</t>
  </si>
  <si>
    <t>HSBC ENCAISSEMENT MANUEL GBP</t>
  </si>
  <si>
    <t>51105105</t>
  </si>
  <si>
    <t>HSBC ENCAIS JPY</t>
  </si>
  <si>
    <t>HSBC ENCAISSEMENT MANUEL JPY</t>
  </si>
  <si>
    <t>51105120</t>
  </si>
  <si>
    <t>KO-HSBC REM CH EUROS</t>
  </si>
  <si>
    <t>BLOQUE-HSBC REM CHEQUES EUR</t>
  </si>
  <si>
    <t>51105200</t>
  </si>
  <si>
    <t>HSBC DECAISS EUR</t>
  </si>
  <si>
    <t>HSBC DECAISSEMENT MANUEL EUR</t>
  </si>
  <si>
    <t>51105201</t>
  </si>
  <si>
    <t>HSBC DECAISS USD</t>
  </si>
  <si>
    <t>HSBC DECAISSEMENT MANUEL USD</t>
  </si>
  <si>
    <t>51105202</t>
  </si>
  <si>
    <t>HSBC DECAISS CAD</t>
  </si>
  <si>
    <t>HSBC DECAISSEMENT MANUEL CAD</t>
  </si>
  <si>
    <t>51105203</t>
  </si>
  <si>
    <t>HSBC DECAISS GBP</t>
  </si>
  <si>
    <t>HSBC DECAISSEMENT MANUEL AUD</t>
  </si>
  <si>
    <t>51105204</t>
  </si>
  <si>
    <t>HSBC DECAISS JPY</t>
  </si>
  <si>
    <t>HSBC DECAISSEMENT MANUEL GBP</t>
  </si>
  <si>
    <t>51105205</t>
  </si>
  <si>
    <t>HSBC DECAISS MANUEL</t>
  </si>
  <si>
    <t>HSBC DECAISSEMENT MANUEL JPY</t>
  </si>
  <si>
    <t>51105220</t>
  </si>
  <si>
    <t>KO-HSBC CRE DOC EURO</t>
  </si>
  <si>
    <t>BLOQUE-HSBC CRE DOC EUROS</t>
  </si>
  <si>
    <t>51105221</t>
  </si>
  <si>
    <t>KO-HSBC CRE DOC USD</t>
  </si>
  <si>
    <t>BLOQUE-HSBC CRE DOC USD</t>
  </si>
  <si>
    <t>51105222</t>
  </si>
  <si>
    <t>KO-HSBC CRE DOC CAD</t>
  </si>
  <si>
    <t>BLOQUE-HSBC CRE DOC CAD</t>
  </si>
  <si>
    <t>51105223</t>
  </si>
  <si>
    <t>KO-HSBC CRE DOC AUD</t>
  </si>
  <si>
    <t>BLOQUE-HSBC CRE DOC AUD</t>
  </si>
  <si>
    <t>51105224</t>
  </si>
  <si>
    <t>KO-HSBC CRE DOC GBP</t>
  </si>
  <si>
    <t>BLOQUE-HSBC CRE DOC GBP</t>
  </si>
  <si>
    <t>51105225</t>
  </si>
  <si>
    <t>KO-HSBC CRE DOC JPY</t>
  </si>
  <si>
    <t>BLOQUE-HSBC CRE DOC JPY</t>
  </si>
  <si>
    <t>51105230</t>
  </si>
  <si>
    <t>KO-HSBC REM DOC EURO</t>
  </si>
  <si>
    <t>BLOQUE-HSBC REM DOC EUROS</t>
  </si>
  <si>
    <t>51105231</t>
  </si>
  <si>
    <t>KO-HSBC REM DOC USD</t>
  </si>
  <si>
    <t>BLOQUE-HSBC REM DOC USD</t>
  </si>
  <si>
    <t>51105232</t>
  </si>
  <si>
    <t>KO-HSBC REM DOC CAD</t>
  </si>
  <si>
    <t>BLOQUE-HSBC REM DOC CAD</t>
  </si>
  <si>
    <t>51105233</t>
  </si>
  <si>
    <t>KO-HSBC REM DOC AUD</t>
  </si>
  <si>
    <t>BLOQUE-HSBC REM DOC AUD</t>
  </si>
  <si>
    <t>51105234</t>
  </si>
  <si>
    <t>KO-HSBC REM DOC GBP</t>
  </si>
  <si>
    <t>BLOQUE-HSBC REM DOC GBP</t>
  </si>
  <si>
    <t>51105235</t>
  </si>
  <si>
    <t>KO-HSBC REM DOC JPY</t>
  </si>
  <si>
    <t>BLOQUE-HSBC REM DOC JPY</t>
  </si>
  <si>
    <t>51105991</t>
  </si>
  <si>
    <t>HSBC CPTE USD REEVAL</t>
  </si>
  <si>
    <t>HSBC COMPTE USD REEVALUATION</t>
  </si>
  <si>
    <t>51105992</t>
  </si>
  <si>
    <t>HSBC CPTE CAD REEVAL</t>
  </si>
  <si>
    <t>HSBC COMPTE CAD REEVALUATION</t>
  </si>
  <si>
    <t>51105993</t>
  </si>
  <si>
    <t>HSBC CPTE AUD REEVAL</t>
  </si>
  <si>
    <t>HSBC COMPTE AUD REEVALUATION</t>
  </si>
  <si>
    <t>51105994</t>
  </si>
  <si>
    <t>HSBC CPTE GBP REEVAL</t>
  </si>
  <si>
    <t>HSBC COMPTE GBP REEVALUATION</t>
  </si>
  <si>
    <t>51105995</t>
  </si>
  <si>
    <t>HSBC CPTE JPY REEVAL</t>
  </si>
  <si>
    <t>HSBC COMPTE JPY REEVALUATION</t>
  </si>
  <si>
    <t>51106010</t>
  </si>
  <si>
    <t>KO-LCL  EAP EUR</t>
  </si>
  <si>
    <t>BLOQUE-LCL  EAP EUR</t>
  </si>
  <si>
    <t>51106011</t>
  </si>
  <si>
    <t>KO-LCL  AVIS DOM EUR</t>
  </si>
  <si>
    <t>BLOQUE-LCL  AVIS DOM EUR</t>
  </si>
  <si>
    <t>51106020</t>
  </si>
  <si>
    <t>KO-LCL EAR ENC EUR</t>
  </si>
  <si>
    <t>BLOQUE-LCL EAR ENCAISSEMENTS EUR</t>
  </si>
  <si>
    <t>51106030</t>
  </si>
  <si>
    <t>KO-LCL EAR ESCPTE EU</t>
  </si>
  <si>
    <t>BLOQUE-LCL EAR ESCOMPTE EUR</t>
  </si>
  <si>
    <t>51106040</t>
  </si>
  <si>
    <t>KO-LCL VIRT DOM REC</t>
  </si>
  <si>
    <t>BLOQUE-LCL VIRTS DOMESTIQUES RECUS EU</t>
  </si>
  <si>
    <t>51106050</t>
  </si>
  <si>
    <t>KO-LCL VIRT DOM EM E</t>
  </si>
  <si>
    <t>BLOQUE-LCL VIRTS DOMESTIQUES EMIS EUR</t>
  </si>
  <si>
    <t>51106060</t>
  </si>
  <si>
    <t>KO-LCL VIRT ETR REC</t>
  </si>
  <si>
    <t>BLOQUE-LCL VIRTS ETRANGERS RECUS EUR</t>
  </si>
  <si>
    <t>51106061</t>
  </si>
  <si>
    <t>BLOQUE-LCL VIRT ETR REC USD</t>
  </si>
  <si>
    <t>51106063</t>
  </si>
  <si>
    <t>KO-CLY VIRT ETR REC</t>
  </si>
  <si>
    <t>BLOQUE-CLY VIRTS ETRANGERS RECUS AUD</t>
  </si>
  <si>
    <t>51106064</t>
  </si>
  <si>
    <t>BLOQUE-CLY VIRTS ETRANGERS RECUS GBP</t>
  </si>
  <si>
    <t>51106065</t>
  </si>
  <si>
    <t>BLOQUE-LCL VIRT ETR REC JPY</t>
  </si>
  <si>
    <t>51106070</t>
  </si>
  <si>
    <t>KO-LCL VIRT ETR EM E</t>
  </si>
  <si>
    <t>BLOQUE-LCL VIRTS ETRANGERS EMIS EUR</t>
  </si>
  <si>
    <t>51106071</t>
  </si>
  <si>
    <t>KO-LCL VIRT ETR EM U</t>
  </si>
  <si>
    <t>BLOQUE-LCL VIRT ETR EM USD</t>
  </si>
  <si>
    <t>51106074</t>
  </si>
  <si>
    <t>KO-LCL VIRT ETR EM G</t>
  </si>
  <si>
    <t>BLOQUE-LCL VIRT ETR EM GBP</t>
  </si>
  <si>
    <t>51106075</t>
  </si>
  <si>
    <t>KO-LCL VIRT ETR EM J</t>
  </si>
  <si>
    <t>BLOQUE-LCL VIRT ETR EM JPY</t>
  </si>
  <si>
    <t>51106080</t>
  </si>
  <si>
    <t>KO-LCL PREL CLIENTS</t>
  </si>
  <si>
    <t>BLOQUE-LCL PRELEVEMENTS  CLIENTS  EUR</t>
  </si>
  <si>
    <t>51106085</t>
  </si>
  <si>
    <t>KO-LCL PREL FOURNS E</t>
  </si>
  <si>
    <t>BLOQUE-LCL PRELEVEMENTS  FOURNISSEURS</t>
  </si>
  <si>
    <t>51106090</t>
  </si>
  <si>
    <t>KO-LCL VCOM FOUR</t>
  </si>
  <si>
    <t>BLOQUE-LCL VCOM FOURNISSEURS</t>
  </si>
  <si>
    <t>51106099</t>
  </si>
  <si>
    <t>KO-LCL EAP/VCOM TEC</t>
  </si>
  <si>
    <t>BLOQUE-LCL EAP/VCOM TEC SAP</t>
  </si>
  <si>
    <t>51106100</t>
  </si>
  <si>
    <t>LCL ENCAIST MANUEL</t>
  </si>
  <si>
    <t>LCL ENCAISSEMENT MANUEL</t>
  </si>
  <si>
    <t>51106101</t>
  </si>
  <si>
    <t>LCL ENCAIS  USD</t>
  </si>
  <si>
    <t>LCL ENCAISSEMENT MANUEL USD</t>
  </si>
  <si>
    <t>51106102</t>
  </si>
  <si>
    <t>LCL ENCAIS  CAD</t>
  </si>
  <si>
    <t>LCL ENCAISSEMENT MANUEL CAD</t>
  </si>
  <si>
    <t>51106103</t>
  </si>
  <si>
    <t>LCL ENCAIS  AUD</t>
  </si>
  <si>
    <t>LCL ENCAISSEMENT MANUEL AUD</t>
  </si>
  <si>
    <t>51106104</t>
  </si>
  <si>
    <t>LCL ENCAIS GBP</t>
  </si>
  <si>
    <t>LCL ENCAISSEMENT MANUEL GBP</t>
  </si>
  <si>
    <t>51106105</t>
  </si>
  <si>
    <t>LCL ENCAIS JPY</t>
  </si>
  <si>
    <t>LCL ENCAISSEMENT MANUEL JPY</t>
  </si>
  <si>
    <t>51106110</t>
  </si>
  <si>
    <t>LCL ENCAIS MANUEL(2)</t>
  </si>
  <si>
    <t>LCL ENCAISSEMENT MANUEL (2)</t>
  </si>
  <si>
    <t>51106120</t>
  </si>
  <si>
    <t>KO-LCL REM CH EUROS</t>
  </si>
  <si>
    <t>BLOQUE-LCL REMISES CHEQUES EUROS</t>
  </si>
  <si>
    <t>51106130</t>
  </si>
  <si>
    <t>KO-LCL REM CB EUROS</t>
  </si>
  <si>
    <t>BLOQUE-LCL REMISES CARTES BLEUES EURO</t>
  </si>
  <si>
    <t>51106200</t>
  </si>
  <si>
    <t>LCL DECAIST MANUEL</t>
  </si>
  <si>
    <t>LCL DECAISSEMENT MANUEL</t>
  </si>
  <si>
    <t>51106201</t>
  </si>
  <si>
    <t>LCL DECAISS USD</t>
  </si>
  <si>
    <t>LCL DECAISSEMENT MANUEL USD</t>
  </si>
  <si>
    <t>51106202</t>
  </si>
  <si>
    <t>LCL DECAISS CAD</t>
  </si>
  <si>
    <t>LCL DECAISSEMENT MANUEL CAD</t>
  </si>
  <si>
    <t>51106203</t>
  </si>
  <si>
    <t>LCL DECAISS AUD</t>
  </si>
  <si>
    <t>LCL DECAISSEMENT MANUEL AUD</t>
  </si>
  <si>
    <t>51106204</t>
  </si>
  <si>
    <t>LCL DECAISS GBP</t>
  </si>
  <si>
    <t>LCL DECAISSEMENT MANUEL GBP</t>
  </si>
  <si>
    <t>51106205</t>
  </si>
  <si>
    <t>LCL DECAISS JPY</t>
  </si>
  <si>
    <t>LCL DECAISSEMENT MANUEL JPY</t>
  </si>
  <si>
    <t>51106210</t>
  </si>
  <si>
    <t>LCL DECAIS MANUEL(2)</t>
  </si>
  <si>
    <t>LCL DECAISSEMENT MANUEL (2)</t>
  </si>
  <si>
    <t>51106220</t>
  </si>
  <si>
    <t>KO-LCL CREDIT DOC EU</t>
  </si>
  <si>
    <t>BLOQUE-LCL CREDIT DOC EUR</t>
  </si>
  <si>
    <t>51106221</t>
  </si>
  <si>
    <t>KO-LCL CREDIT DOC US</t>
  </si>
  <si>
    <t>BLOQUE-LCL CREDIT DOC USD</t>
  </si>
  <si>
    <t>51106225</t>
  </si>
  <si>
    <t>KO-LCL CREDIT DOC JP</t>
  </si>
  <si>
    <t>BLOQUE-LCL CREDIT DOC JPY</t>
  </si>
  <si>
    <t>51106230</t>
  </si>
  <si>
    <t>KO-LCL REM DOC EUR</t>
  </si>
  <si>
    <t>BLOQUE-LCL REM DOC EUR</t>
  </si>
  <si>
    <t>51106231</t>
  </si>
  <si>
    <t>KO-LCL REM DOC USD</t>
  </si>
  <si>
    <t>BLOQUE-LCL REM DOC USD</t>
  </si>
  <si>
    <t>51106235</t>
  </si>
  <si>
    <t>KO-LCL REM DOC JPY</t>
  </si>
  <si>
    <t>BLOQUE-LCL REM DOC JPY</t>
  </si>
  <si>
    <t>51106240</t>
  </si>
  <si>
    <t>KO-LCL CH EMIS EUR</t>
  </si>
  <si>
    <t>BLOQUE-LCL CHEQUES EMIS EUR</t>
  </si>
  <si>
    <t>51106991</t>
  </si>
  <si>
    <t>KO-LCL CPTE USD REEV</t>
  </si>
  <si>
    <t>BLOQUE-LCL COMPTE USD REEVALUATION</t>
  </si>
  <si>
    <t>51106992</t>
  </si>
  <si>
    <t>LCL CPTE CAD REEVAL</t>
  </si>
  <si>
    <t>LCL COMPTE CAD REEVALUATION</t>
  </si>
  <si>
    <t>51106993</t>
  </si>
  <si>
    <t>LCL CPTE AUD  REEVAL</t>
  </si>
  <si>
    <t>LCL COMPTE AUD REEVALUATION</t>
  </si>
  <si>
    <t>51106994</t>
  </si>
  <si>
    <t>KO-LCL CPTE GBP REEV</t>
  </si>
  <si>
    <t>BLOQUE-LCL COMPTE GBP REEVALUATION</t>
  </si>
  <si>
    <t>51106995</t>
  </si>
  <si>
    <t>KO-LCL CPTE JPY REEV</t>
  </si>
  <si>
    <t>BLOQUE-LCL COMPTE JPY REEVALUATION</t>
  </si>
  <si>
    <t>51107010</t>
  </si>
  <si>
    <t>NATEXIS  EAP EUR</t>
  </si>
  <si>
    <t>51107011</t>
  </si>
  <si>
    <t>NATEXIS  AVIS DOM EU</t>
  </si>
  <si>
    <t>NATEXIS  AVIS DOM EUR</t>
  </si>
  <si>
    <t>51107020</t>
  </si>
  <si>
    <t>NATEXIS EAR ENC EUR</t>
  </si>
  <si>
    <t>NATEXIS EAR ENCAISSEMENTS EUR</t>
  </si>
  <si>
    <t>51107030</t>
  </si>
  <si>
    <t>NATEXIS EAR ESC EUR</t>
  </si>
  <si>
    <t>NATEXIS EAR ESCOMPTE EUR</t>
  </si>
  <si>
    <t>51107040</t>
  </si>
  <si>
    <t>NAT VIRT DOM REC EUR</t>
  </si>
  <si>
    <t>NATEXIS VIRTS DOMESTIQUES RECU</t>
  </si>
  <si>
    <t>51107050</t>
  </si>
  <si>
    <t>NAT VIRT DOM  EM EUR</t>
  </si>
  <si>
    <t>NATEXIS VIRTS DOMESTIQUES EMIS</t>
  </si>
  <si>
    <t>51107070</t>
  </si>
  <si>
    <t>NAT VIRT ETR EM EUR</t>
  </si>
  <si>
    <t>NATEXIS VIRTS ETRANGERS EMIS E</t>
  </si>
  <si>
    <t>51107099</t>
  </si>
  <si>
    <t>NAT EAP/VCOM TEC SAP</t>
  </si>
  <si>
    <t>NATEXIS EAP/VCOM TEC SAP</t>
  </si>
  <si>
    <t>51107100</t>
  </si>
  <si>
    <t>NAT ENCAIS MANUEL</t>
  </si>
  <si>
    <t>NAT ENCAISSEMENT MANUEL</t>
  </si>
  <si>
    <t>51107101</t>
  </si>
  <si>
    <t>NAT ENCAIS M USD</t>
  </si>
  <si>
    <t>NAT ENCAISSEMENT MANUEL  USD</t>
  </si>
  <si>
    <t>NATIXIS ENCAISSEMENT USD</t>
  </si>
  <si>
    <t>51107103</t>
  </si>
  <si>
    <t>NAT ENCAIS M AUD</t>
  </si>
  <si>
    <t>NATIXIS ENCAISSEMENT AUD</t>
  </si>
  <si>
    <t>51107104</t>
  </si>
  <si>
    <t>NAT ENCAIS M GBP</t>
  </si>
  <si>
    <t>NATIXIS ENCAISSEMENT GBP</t>
  </si>
  <si>
    <t>51107105</t>
  </si>
  <si>
    <t>NAT ENCAIS M JPY</t>
  </si>
  <si>
    <t>NAT ENCAISSEMENT MANUEL  JPY</t>
  </si>
  <si>
    <t>NATIXIS ENCAISSEMENT JPY</t>
  </si>
  <si>
    <t>51107119</t>
  </si>
  <si>
    <t>NAT ENCAIS M RUB</t>
  </si>
  <si>
    <t>NATIXIS ENCAISSEMENT RUB</t>
  </si>
  <si>
    <t>51107200</t>
  </si>
  <si>
    <t>NAT DECAISS MANUEL</t>
  </si>
  <si>
    <t>NAT DECAISSEMENT MANUEL</t>
  </si>
  <si>
    <t>51107201</t>
  </si>
  <si>
    <t>NAT DECAISS M USD</t>
  </si>
  <si>
    <t>NAT DECAISSEMENT MANUEL USD</t>
  </si>
  <si>
    <t>NATIXIS DECAISSEMENT USD</t>
  </si>
  <si>
    <t>51107203</t>
  </si>
  <si>
    <t>NAT DECAISS M  AUD</t>
  </si>
  <si>
    <t>NATIXIS DECAISSEMENT AUD</t>
  </si>
  <si>
    <t>51107204</t>
  </si>
  <si>
    <t>NAT DECAISS M  GBP</t>
  </si>
  <si>
    <t>NATIXIS DECAISSEMENT GBP</t>
  </si>
  <si>
    <t>51107205</t>
  </si>
  <si>
    <t>NAT DECAISS M JPY</t>
  </si>
  <si>
    <t>NAT DECAISSEMENT MANUEL JPY</t>
  </si>
  <si>
    <t>NATIXIS DECAISSEMENT JPY</t>
  </si>
  <si>
    <t>51107219</t>
  </si>
  <si>
    <t>NAT DECAISS M RUB</t>
  </si>
  <si>
    <t>NATIXIS DECAISSEMENT RUB</t>
  </si>
  <si>
    <t>51107991</t>
  </si>
  <si>
    <t>NAT CPTE USD REEVAL</t>
  </si>
  <si>
    <t>NAT COMPTE USD REEVALUATION</t>
  </si>
  <si>
    <t>51107995</t>
  </si>
  <si>
    <t>NAT CPTE JPY REEVAL</t>
  </si>
  <si>
    <t>NAT COMPTE JPY  REEVALUATION</t>
  </si>
  <si>
    <t>51108010</t>
  </si>
  <si>
    <t>SCAL   EAP EUR</t>
  </si>
  <si>
    <t>SCALBERT DUPONT   EAP EUR</t>
  </si>
  <si>
    <t>51108011</t>
  </si>
  <si>
    <t>SCAL   AVIS DOM EUR</t>
  </si>
  <si>
    <t>SCALBERT DUPONT   AVIS DOM EUR</t>
  </si>
  <si>
    <t>51108020</t>
  </si>
  <si>
    <t>KO-SCAL   EAR ENC EU</t>
  </si>
  <si>
    <t>BLOQUE-SCALBERT DUPONT  EAR ENCAISSEM</t>
  </si>
  <si>
    <t>51108030</t>
  </si>
  <si>
    <t>SCALB EAR ESC EUR</t>
  </si>
  <si>
    <t>SCALBERT DUPONT EAR ESC EUR</t>
  </si>
  <si>
    <t>51108050</t>
  </si>
  <si>
    <t>KO-SCAL VIRT DOM EM</t>
  </si>
  <si>
    <t>BLOQUE-SCALBERT  VIRTS DOMESTIQUES EM</t>
  </si>
  <si>
    <t>51108060</t>
  </si>
  <si>
    <t>KO-SCAL VIRT ETR REC</t>
  </si>
  <si>
    <t>BLOQUE-SCALBERT VIRTS ETR RECUS EUR</t>
  </si>
  <si>
    <t>51108061</t>
  </si>
  <si>
    <t>BLOQUE-SCAL VIRT ETR RECU USD</t>
  </si>
  <si>
    <t>51108063</t>
  </si>
  <si>
    <t>KO-SCAL VIRT ET REC</t>
  </si>
  <si>
    <t>BLOQUE-SCALBERT  VIRTS ETR RECUS AUD</t>
  </si>
  <si>
    <t>51108064</t>
  </si>
  <si>
    <t>BLOQUE-SCAL VIRT ETR RECU GBP</t>
  </si>
  <si>
    <t>51108065</t>
  </si>
  <si>
    <t>BLOQUE-SCAL VIRT ETR RECU JPY</t>
  </si>
  <si>
    <t>51108070</t>
  </si>
  <si>
    <t>KO-SCAL VIRT ET EM E</t>
  </si>
  <si>
    <t>BLOQUE-SCALBERT  VIRTS ETR EMIS EUR</t>
  </si>
  <si>
    <t>51108071</t>
  </si>
  <si>
    <t>KO-SCAL VIRT ET EM U</t>
  </si>
  <si>
    <t>BLOQUE-SCAL VIRT ET EM USD</t>
  </si>
  <si>
    <t>51108073</t>
  </si>
  <si>
    <t>KO-SCAL VIRT ET EM A</t>
  </si>
  <si>
    <t>BLOQUE-SCALBERT  VIRTS ETR EMIS AUD</t>
  </si>
  <si>
    <t>51108074</t>
  </si>
  <si>
    <t>KO-SCAL VIRT ET EM G</t>
  </si>
  <si>
    <t>BLOQUE-SCAL VIRT ET EM GBP</t>
  </si>
  <si>
    <t>51108075</t>
  </si>
  <si>
    <t>KO-SCAL VIRT ET EM J</t>
  </si>
  <si>
    <t>BLOQUE-SCAL VIRT ET EM JPY</t>
  </si>
  <si>
    <t>51108099</t>
  </si>
  <si>
    <t>SCA EAP/VCOM TEC SAP</t>
  </si>
  <si>
    <t>SCALBERT EAP/VCOM TEC SAP</t>
  </si>
  <si>
    <t>51108100</t>
  </si>
  <si>
    <t>CIC ENCAIS MANUEL</t>
  </si>
  <si>
    <t>CIC ENCAISSEMENT MANUEL</t>
  </si>
  <si>
    <t>51108101</t>
  </si>
  <si>
    <t>CIC ENCAIS M USD</t>
  </si>
  <si>
    <t>CIC ENCAISSEMENT MANUEL USD</t>
  </si>
  <si>
    <t>51108102</t>
  </si>
  <si>
    <t>SCAL ENCAIS M CAD</t>
  </si>
  <si>
    <t>SCAL ENCAISSEMENT MANUEL CAD</t>
  </si>
  <si>
    <t>51108103</t>
  </si>
  <si>
    <t>SCAL ENCAIS M AUD</t>
  </si>
  <si>
    <t>SCAL ENCAISSEMENT MANUEL AUD</t>
  </si>
  <si>
    <t>51108104</t>
  </si>
  <si>
    <t>CIC ENCAIS M GBP</t>
  </si>
  <si>
    <t>CIC ENCAISSEMENT MANUEL GBP</t>
  </si>
  <si>
    <t>51108105</t>
  </si>
  <si>
    <t>SCAL ENCAIS M JPY</t>
  </si>
  <si>
    <t>SCAL ENCAISSEMENT MANUEL JPY</t>
  </si>
  <si>
    <t>51108200</t>
  </si>
  <si>
    <t>CIC DECAIS MANUEL</t>
  </si>
  <si>
    <t>CIC DECAISSEMENT MANUEL</t>
  </si>
  <si>
    <t>51108201</t>
  </si>
  <si>
    <t>CIC DECAIS M USD</t>
  </si>
  <si>
    <t>CIC DECAISSEMENT MANUEL  USD</t>
  </si>
  <si>
    <t>51108202</t>
  </si>
  <si>
    <t>SCAL DECAIS M CAD</t>
  </si>
  <si>
    <t>SCAL DECAISSEMENT MANUEL CAD</t>
  </si>
  <si>
    <t>51108203</t>
  </si>
  <si>
    <t>SCAL DECAIS M AUD</t>
  </si>
  <si>
    <t>SCAL DECAISSEMENT MANUEL AUD</t>
  </si>
  <si>
    <t>51108204</t>
  </si>
  <si>
    <t>CIC DECAIS M GBP</t>
  </si>
  <si>
    <t>CIC DECAISSEMENT MANUEL  GBP</t>
  </si>
  <si>
    <t>51108205</t>
  </si>
  <si>
    <t>SCAL DECAIS M JPY</t>
  </si>
  <si>
    <t>SCAL DECAISSEMENT MANUEL  JPY</t>
  </si>
  <si>
    <t>51108220</t>
  </si>
  <si>
    <t>KO-SCAL CT DOC EUROS</t>
  </si>
  <si>
    <t>BLOQUE-SCAL CREDIT DOC EUROS</t>
  </si>
  <si>
    <t>51108221</t>
  </si>
  <si>
    <t>KO-SCAL CREDIT DOC U</t>
  </si>
  <si>
    <t>BLOQUE-SCAL CREDIT DOC USD</t>
  </si>
  <si>
    <t>51108224</t>
  </si>
  <si>
    <t>KO-SCAL CREDIT DOC G</t>
  </si>
  <si>
    <t>BLOQUE-SCAL CREDIT DOC GBP</t>
  </si>
  <si>
    <t>51108225</t>
  </si>
  <si>
    <t>KO-SCAL CREDIT DOC J</t>
  </si>
  <si>
    <t>BLOQUE-SCAL CREDIT DOC JPY</t>
  </si>
  <si>
    <t>51108230</t>
  </si>
  <si>
    <t>KO-SCAL REM DOC EURO</t>
  </si>
  <si>
    <t>BLOQUE-SCAL REM DOC EUROS</t>
  </si>
  <si>
    <t>51108231</t>
  </si>
  <si>
    <t>KO-SCAL REM DOC USD</t>
  </si>
  <si>
    <t>BLOQUE-SCAL REM DOC USD</t>
  </si>
  <si>
    <t>51108234</t>
  </si>
  <si>
    <t>KO-SCAL REM DOC GBP</t>
  </si>
  <si>
    <t>BLOQUE-SCAL REM DOC GBP</t>
  </si>
  <si>
    <t>51108235</t>
  </si>
  <si>
    <t>KO-SCAL REM DOC JPY</t>
  </si>
  <si>
    <t>BLOQUE-SCAL REM DOC JPY</t>
  </si>
  <si>
    <t>51108991</t>
  </si>
  <si>
    <t>KO-SCL CPTE USD REEV</t>
  </si>
  <si>
    <t>BLOQUE-SCL COMPTE USD REEVALUATION</t>
  </si>
  <si>
    <t>51108992</t>
  </si>
  <si>
    <t>SCL CPTE CAD REEVAL</t>
  </si>
  <si>
    <t>SCL COMPTE CAD REEVALUATION</t>
  </si>
  <si>
    <t>51108993</t>
  </si>
  <si>
    <t>KO-SCL CPTE AUD REEV</t>
  </si>
  <si>
    <t>BLOQUE-SCL COMPTE AUD REEVALUATION</t>
  </si>
  <si>
    <t>51108994</t>
  </si>
  <si>
    <t>KO-SCL CPTE GBP REEV</t>
  </si>
  <si>
    <t>BLOQUE-SCL COMPTE GBP REEVALUATION</t>
  </si>
  <si>
    <t>51108995</t>
  </si>
  <si>
    <t>KO-SCL CPTE JPY REEV</t>
  </si>
  <si>
    <t>BLOQUE-SCL COMPTE JPY REEVALUATION</t>
  </si>
  <si>
    <t>51109020</t>
  </si>
  <si>
    <t>KO-CALYON EAR ENC EU</t>
  </si>
  <si>
    <t>BLOQUE-CALYON EAR ENCAISSEMENTS EUROS</t>
  </si>
  <si>
    <t>51109040</t>
  </si>
  <si>
    <t>KO-CALYON VIRT  REC</t>
  </si>
  <si>
    <t>BLOQUE-CALYON   VIRTS DONESTIQ RECUS</t>
  </si>
  <si>
    <t>51109050</t>
  </si>
  <si>
    <t>KO-CALYON VIRT  EM E</t>
  </si>
  <si>
    <t>BLOQUE-CALYON   VIRTS DOMESTIQ EMIS E</t>
  </si>
  <si>
    <t>51109060</t>
  </si>
  <si>
    <t>KO-CALYON  VIRT ET R</t>
  </si>
  <si>
    <t>BLOQUE-CALYON VIRTS ETR RECU EUR</t>
  </si>
  <si>
    <t>51109061</t>
  </si>
  <si>
    <t>KO-CALYON VIRT ET RE</t>
  </si>
  <si>
    <t>BLOQUE-CALYON VIRT ET RECU USD</t>
  </si>
  <si>
    <t>51109062</t>
  </si>
  <si>
    <t>BLOQUE-CALYON VIRT ET RECU CAD</t>
  </si>
  <si>
    <t>51109063</t>
  </si>
  <si>
    <t>BLOQUE-CALYON VIRT ET RECU AUD</t>
  </si>
  <si>
    <t>51109064</t>
  </si>
  <si>
    <t>BLOQUE-CALYON VIRT ET RECU GBP</t>
  </si>
  <si>
    <t>51109065</t>
  </si>
  <si>
    <t>BLOQUE-CALYON VIRT ET RECU JPY</t>
  </si>
  <si>
    <t>51109070</t>
  </si>
  <si>
    <t>KO-CALY VIRT ET EM E</t>
  </si>
  <si>
    <t>BLOQUE-CALYON   VIRTS ETR EMIS EUR</t>
  </si>
  <si>
    <t>51109071</t>
  </si>
  <si>
    <t>KO-CALY VIRT ET EM U</t>
  </si>
  <si>
    <t>BLOQUE-CALY VIRT ET EM USD</t>
  </si>
  <si>
    <t>51109072</t>
  </si>
  <si>
    <t>KO-CALY VIRT ET EM C</t>
  </si>
  <si>
    <t>BLOQUE-CALY VIRT ET EM CAD</t>
  </si>
  <si>
    <t>51109073</t>
  </si>
  <si>
    <t>KO-CALY VIRT ET EM A</t>
  </si>
  <si>
    <t>BLOQUE-CALY VIRT ET EM AUD</t>
  </si>
  <si>
    <t>51109074</t>
  </si>
  <si>
    <t>KO-CALY VIRT ET EM G</t>
  </si>
  <si>
    <t>BLOQUE-CALY VIRT ET EM GBP</t>
  </si>
  <si>
    <t>51109075</t>
  </si>
  <si>
    <t>KO-CALY VIRT ET EM J</t>
  </si>
  <si>
    <t>BLOQUE-CALY VIRT ET EM JPY</t>
  </si>
  <si>
    <t>51109100</t>
  </si>
  <si>
    <t>CAL ENCAIS EUR</t>
  </si>
  <si>
    <t>CAL ENCAISSEMENT MANUEL  EUR</t>
  </si>
  <si>
    <t>51109101</t>
  </si>
  <si>
    <t>CAL ENCAIS USD</t>
  </si>
  <si>
    <t>CAL ENCAISSEMENT MANUEL USD</t>
  </si>
  <si>
    <t>51109102</t>
  </si>
  <si>
    <t>CAL ENCAIS CAD</t>
  </si>
  <si>
    <t>CAL ENCAISSEMENT MANUEL CAD</t>
  </si>
  <si>
    <t>51109103</t>
  </si>
  <si>
    <t>KO-CAL ENCAIS AUD</t>
  </si>
  <si>
    <t>BLOQUE-CAL ENCAISSEMENT MANUEL AUD</t>
  </si>
  <si>
    <t>51109104</t>
  </si>
  <si>
    <t>CAL ENCAIS GBP</t>
  </si>
  <si>
    <t>CAL ENCAISSEMENT MANUEL GBP</t>
  </si>
  <si>
    <t>51109105</t>
  </si>
  <si>
    <t>KO-CAL ENCAIS JPY</t>
  </si>
  <si>
    <t>BLOQUE-CAL ENCAISSEMENT MANUEL  JPY</t>
  </si>
  <si>
    <t>51109200</t>
  </si>
  <si>
    <t>CAL DECAISS EUR</t>
  </si>
  <si>
    <t>CAL DECAISSEMENT MANUEL EUR</t>
  </si>
  <si>
    <t>51109201</t>
  </si>
  <si>
    <t>CAL DECAISS USD</t>
  </si>
  <si>
    <t>CAL DECAISSEMENT MANUEL USD</t>
  </si>
  <si>
    <t>51109202</t>
  </si>
  <si>
    <t>CAL DECAISS CAD</t>
  </si>
  <si>
    <t>CAL DECAISSEMENT MANUEL CAD</t>
  </si>
  <si>
    <t>51109203</t>
  </si>
  <si>
    <t>KO-CAL DECAISS AUD</t>
  </si>
  <si>
    <t>BLOQUE-CAL DECAISSEMENT MANUEL AUD</t>
  </si>
  <si>
    <t>51109204</t>
  </si>
  <si>
    <t>CAL DECAISS GBP</t>
  </si>
  <si>
    <t>CAL DECAISSEMENT MANUEL GBP</t>
  </si>
  <si>
    <t>51109205</t>
  </si>
  <si>
    <t>KO-CAL DECAISS JPY</t>
  </si>
  <si>
    <t>BLOQUE-CAL DECAISSEMENT MANUEL JPY</t>
  </si>
  <si>
    <t>51109220</t>
  </si>
  <si>
    <t>KO-CALYON C DOC EUR</t>
  </si>
  <si>
    <t>BLOQUE-CALYON C DOC EUR</t>
  </si>
  <si>
    <t>51109221</t>
  </si>
  <si>
    <t>KO-CALYON C DOC USD</t>
  </si>
  <si>
    <t>BLOQUE-CALYON C DOC USD</t>
  </si>
  <si>
    <t>51109222</t>
  </si>
  <si>
    <t>KO-CALYON C DOC CAD</t>
  </si>
  <si>
    <t>BLOQUE-CALYON C DOC CAD</t>
  </si>
  <si>
    <t>51109223</t>
  </si>
  <si>
    <t>KO-CALYON C DOC AUD</t>
  </si>
  <si>
    <t>BLOQUE-CALYON C DOC AUD</t>
  </si>
  <si>
    <t>51109224</t>
  </si>
  <si>
    <t>KO-CALYON C DOC GBP</t>
  </si>
  <si>
    <t>BLOQUE-CALYON C DOC GBP</t>
  </si>
  <si>
    <t>51109225</t>
  </si>
  <si>
    <t>KO-CALYON C DOC JPY</t>
  </si>
  <si>
    <t>BLOQUE-CALYON C DOC JPY</t>
  </si>
  <si>
    <t>51109230</t>
  </si>
  <si>
    <t>KO-CALYON REM DOC EU</t>
  </si>
  <si>
    <t>BLOQUE-CALYON REM DOC EUROS</t>
  </si>
  <si>
    <t>51109231</t>
  </si>
  <si>
    <t>KO-CALYON REM DOC US</t>
  </si>
  <si>
    <t>BLOQUE-CALYON REM DOC USD</t>
  </si>
  <si>
    <t>51109232</t>
  </si>
  <si>
    <t>KO-CALYON REM DOC CA</t>
  </si>
  <si>
    <t>BLOQUE-CALYON REM DOC CAD</t>
  </si>
  <si>
    <t>51109233</t>
  </si>
  <si>
    <t>KO-CALYON REM DOC AU</t>
  </si>
  <si>
    <t>BLOQUE-CALYON REM DOC AUD</t>
  </si>
  <si>
    <t>51109234</t>
  </si>
  <si>
    <t>KO-CALYON REM DOC GB</t>
  </si>
  <si>
    <t>BLOQUE-CALYON REM DOC GBP</t>
  </si>
  <si>
    <t>51109235</t>
  </si>
  <si>
    <t>KO-CALYON REM DOC JP</t>
  </si>
  <si>
    <t>BLOQUE-CALYON REM DOC JPY</t>
  </si>
  <si>
    <t>51109991</t>
  </si>
  <si>
    <t>KO-CAL CPTE USD REEV</t>
  </si>
  <si>
    <t>BLOQUE-CAL COMPTE USD REEVALUATION</t>
  </si>
  <si>
    <t>51109992</t>
  </si>
  <si>
    <t>CAL CPTE CAD REEVAL</t>
  </si>
  <si>
    <t>CAL COMPTE CAD REEVALUATION</t>
  </si>
  <si>
    <t>51109993</t>
  </si>
  <si>
    <t>KO-CAL CPTE AUD REEV</t>
  </si>
  <si>
    <t>BLOQUE-CAL COMPTE AUD REEVALUATION</t>
  </si>
  <si>
    <t>51109994</t>
  </si>
  <si>
    <t>KO-CAL CPTE GBP REEV</t>
  </si>
  <si>
    <t>BLOQUE-CAL COMPTE GBP REEVALUATION</t>
  </si>
  <si>
    <t>51109995</t>
  </si>
  <si>
    <t>KO-CAL CPTE JPY REEV</t>
  </si>
  <si>
    <t>BLOQUE-CAL COMPTE JPY REEVALUATION</t>
  </si>
  <si>
    <t>51110100</t>
  </si>
  <si>
    <t>SG PIVOT ENC MAN EUR</t>
  </si>
  <si>
    <t>SG PIVOT ENCAISSEMENT MANUEL E</t>
  </si>
  <si>
    <t>51110200</t>
  </si>
  <si>
    <t>SG PIVOT DEC MAN EUR</t>
  </si>
  <si>
    <t>SG PIVOT DECAISSEMENT MANUEL E</t>
  </si>
  <si>
    <t>51111010</t>
  </si>
  <si>
    <t>CEP   EAP EUR</t>
  </si>
  <si>
    <t>CEP    EAP EUR</t>
  </si>
  <si>
    <t>51111011</t>
  </si>
  <si>
    <t>CEP   AVIS DOM EUR</t>
  </si>
  <si>
    <t>CEP    AVIS DOM EUR</t>
  </si>
  <si>
    <t>51111020</t>
  </si>
  <si>
    <t>CEP  EAR ENC EUR</t>
  </si>
  <si>
    <t>CEP   EAR ENCAISSEMENTS EUR</t>
  </si>
  <si>
    <t>51111030</t>
  </si>
  <si>
    <t>CEP   EAR ESC EUR</t>
  </si>
  <si>
    <t>CEP   EAR ESCOMPTE EUR</t>
  </si>
  <si>
    <t>51111099</t>
  </si>
  <si>
    <t>CEP EAP/VCOM TEC S</t>
  </si>
  <si>
    <t>CEP  EAP/VCOM TEC SAP</t>
  </si>
  <si>
    <t>51111100</t>
  </si>
  <si>
    <t>CEP ENCAIS EUR</t>
  </si>
  <si>
    <t>CEP ENCAISSEMENT MANUEL EUR</t>
  </si>
  <si>
    <t>51111200</t>
  </si>
  <si>
    <t>CEP DECAISS EUR</t>
  </si>
  <si>
    <t>CEP DECAISSEMENT MANUEL EUR</t>
  </si>
  <si>
    <t>51112100</t>
  </si>
  <si>
    <t>CCP ENCAIS EUR</t>
  </si>
  <si>
    <t>CCP ENCAISSEMENT MANUEL EUR</t>
  </si>
  <si>
    <t>51112200</t>
  </si>
  <si>
    <t>CCP DECAISS EUR</t>
  </si>
  <si>
    <t>CCP DECAISSEMENT MANUEL EUR</t>
  </si>
  <si>
    <t>51113100</t>
  </si>
  <si>
    <t>INGB  ENCAIS EUR</t>
  </si>
  <si>
    <t>INGB ENCAISSEMENT MANUEL EUR</t>
  </si>
  <si>
    <t>51113200</t>
  </si>
  <si>
    <t>INGB  DECAISS EUR</t>
  </si>
  <si>
    <t>INGB DECAISSEMENT MANUEL EUR</t>
  </si>
  <si>
    <t>51114054</t>
  </si>
  <si>
    <t>BAR VIRT DOM EMI GBP</t>
  </si>
  <si>
    <t>BARCLAYS VIRTS DOMESTIQ EMIS G</t>
  </si>
  <si>
    <t>51114100</t>
  </si>
  <si>
    <t>BAR ENCAIST MAN EUR</t>
  </si>
  <si>
    <t>BARCLAYS ENCAISSEMENT MANUEL E</t>
  </si>
  <si>
    <t>51114101</t>
  </si>
  <si>
    <t>BAR ENCAIST MAN USD</t>
  </si>
  <si>
    <t>BARCLAYS ENCAISSEMENT MANUEL U</t>
  </si>
  <si>
    <t>51114104</t>
  </si>
  <si>
    <t>BAR ENCAIST MAN GBP</t>
  </si>
  <si>
    <t>BARCLAYS ENCAISSEMENT MANUEL G</t>
  </si>
  <si>
    <t>51114199</t>
  </si>
  <si>
    <t>51114200</t>
  </si>
  <si>
    <t>BAR DECAIST MAN EUR</t>
  </si>
  <si>
    <t>BARCLAYS DECAISSEMENT MANUEL E</t>
  </si>
  <si>
    <t>51114201</t>
  </si>
  <si>
    <t>BAR DECAIST MAN USD</t>
  </si>
  <si>
    <t>BARCLAYS DECAISSEMENT MANUEL U</t>
  </si>
  <si>
    <t>51114204</t>
  </si>
  <si>
    <t>BAR DECAIST MAN GBP</t>
  </si>
  <si>
    <t>BARCLAYS DECAISSEMENT MANUEL G</t>
  </si>
  <si>
    <t>51114299</t>
  </si>
  <si>
    <t>51114990</t>
  </si>
  <si>
    <t>BAR EUR REEVALUATION</t>
  </si>
  <si>
    <t>BARCLAYS EUR REEVALUATION</t>
  </si>
  <si>
    <t>51114991</t>
  </si>
  <si>
    <t>BAR USD REEVALUATION</t>
  </si>
  <si>
    <t>BARCLAYS USD REEVALUATION</t>
  </si>
  <si>
    <t>51114999</t>
  </si>
  <si>
    <t>51115054</t>
  </si>
  <si>
    <t>BAR SA VIRT EMI GBP</t>
  </si>
  <si>
    <t>BARCLAYS SALES VIRTS DOMESTIQ</t>
  </si>
  <si>
    <t>51115100</t>
  </si>
  <si>
    <t>POP ENC. EUR</t>
  </si>
  <si>
    <t>POP ENCAISSEMENTS EUR</t>
  </si>
  <si>
    <t>51115104</t>
  </si>
  <si>
    <t>BAR SA ENCT MAN GBP</t>
  </si>
  <si>
    <t>BARCLAYS SALES ENCAISSEMENT MA</t>
  </si>
  <si>
    <t>51115200</t>
  </si>
  <si>
    <t>POP DEC. EUR</t>
  </si>
  <si>
    <t>POP DECAISSEMENTS EUR</t>
  </si>
  <si>
    <t>51115204</t>
  </si>
  <si>
    <t>BAR SA DECT MAN GBP</t>
  </si>
  <si>
    <t>BARCLAYS SALES DECAISSEMENT MA</t>
  </si>
  <si>
    <t>51116100</t>
  </si>
  <si>
    <t>SGE PIVOT ENC.MA EUR</t>
  </si>
  <si>
    <t>SGE COMPTE PIVOT ENCAISSEMENT</t>
  </si>
  <si>
    <t>51116101</t>
  </si>
  <si>
    <t>SG  ENC.MANUEL  USD</t>
  </si>
  <si>
    <t>SG ENCAISSEMENTS MANUELS USD</t>
  </si>
  <si>
    <t>51116200</t>
  </si>
  <si>
    <t>SGE PIVOT DEC.MA EUR</t>
  </si>
  <si>
    <t>SGE COMPTE PIVOT DECAISSEMENT</t>
  </si>
  <si>
    <t>51116201</t>
  </si>
  <si>
    <t>SG DEC.MANUEL USD</t>
  </si>
  <si>
    <t>SG  DECAISSEMENTS MANUELS  USD</t>
  </si>
  <si>
    <t>51116991</t>
  </si>
  <si>
    <t>SGE PIVOT USD REEVAL</t>
  </si>
  <si>
    <t>SGE PIVOT USD REEVALUATION</t>
  </si>
  <si>
    <t>51117010</t>
  </si>
  <si>
    <t>LYB   EAP EUR</t>
  </si>
  <si>
    <t>LYB    EAP EUR</t>
  </si>
  <si>
    <t>51117011</t>
  </si>
  <si>
    <t>LYB   AVIS DOM EUR</t>
  </si>
  <si>
    <t>LYB    AVIS DOM EUR</t>
  </si>
  <si>
    <t>51117020</t>
  </si>
  <si>
    <t>LYB  EAR ENC EUR</t>
  </si>
  <si>
    <t>LYB   EAR ENCAISSEMENTS EUR</t>
  </si>
  <si>
    <t>51117030</t>
  </si>
  <si>
    <t>LYB   EAR ESC EUR</t>
  </si>
  <si>
    <t>LYB   EAR ESCOMPTE EUR</t>
  </si>
  <si>
    <t>51117050</t>
  </si>
  <si>
    <t>LYB VIRT  EM EUR</t>
  </si>
  <si>
    <t>LYB   VIRT  EM EUR</t>
  </si>
  <si>
    <t>51117070</t>
  </si>
  <si>
    <t>LYB VIRT ET EM EUR</t>
  </si>
  <si>
    <t>LYB   VIRTS ETRANGERS EMIS EUR</t>
  </si>
  <si>
    <t>51117099</t>
  </si>
  <si>
    <t>LYB EAP/VCOM TEC S</t>
  </si>
  <si>
    <t>LYB  EAP/VCOM TEC SAP</t>
  </si>
  <si>
    <t>51117100</t>
  </si>
  <si>
    <t>LYB ENCAIS EUR</t>
  </si>
  <si>
    <t>LYB ENCAISSEMENT MANUEL  EUR</t>
  </si>
  <si>
    <t>51117101</t>
  </si>
  <si>
    <t>LYB ENCAIS USD</t>
  </si>
  <si>
    <t>LYB ENCAISSEMENT MANUEL  USD</t>
  </si>
  <si>
    <t>51117104</t>
  </si>
  <si>
    <t>LYB ENCAIS GBP</t>
  </si>
  <si>
    <t>LYB ENCAISSEMENT MANUEL GBP</t>
  </si>
  <si>
    <t>51117200</t>
  </si>
  <si>
    <t>LYB DECAISS EUR</t>
  </si>
  <si>
    <t>LYB DECAISSEMENT MANUEL EUR</t>
  </si>
  <si>
    <t>51117201</t>
  </si>
  <si>
    <t>LYB DECAISS USD</t>
  </si>
  <si>
    <t>LYB DECAISSEMENT MANUEL USD</t>
  </si>
  <si>
    <t>51117204</t>
  </si>
  <si>
    <t>LYB DECAISS GBP</t>
  </si>
  <si>
    <t>LYB DECAISSEMENT MANUEL GBP</t>
  </si>
  <si>
    <t>51117991</t>
  </si>
  <si>
    <t>SGE CPTE USD REEVAL</t>
  </si>
  <si>
    <t>SGE COMPTE PIVOT USD REEVALUAT</t>
  </si>
  <si>
    <t>51117994</t>
  </si>
  <si>
    <t>SGE CPTE GBP REEVAL</t>
  </si>
  <si>
    <t>SGE COMPTE PIVOT GBP REEVALUAT</t>
  </si>
  <si>
    <t>51118030</t>
  </si>
  <si>
    <t>NAT2   EAR ESC EUR</t>
  </si>
  <si>
    <t>NAT2   EAR ESCOMPTE EUR</t>
  </si>
  <si>
    <t>51118050</t>
  </si>
  <si>
    <t>NAT2 VIRT  EM EUR</t>
  </si>
  <si>
    <t>NAT2   VIRTS DOMESTIQ EMIS EUR</t>
  </si>
  <si>
    <t>51118100</t>
  </si>
  <si>
    <t>NAT2 ENCAIS MANUEL</t>
  </si>
  <si>
    <t>NAT2 ENCAISSEMENT MANUEL</t>
  </si>
  <si>
    <t>51118200</t>
  </si>
  <si>
    <t>NAT2 DECAISS MANUEL</t>
  </si>
  <si>
    <t>NAT2 DECAISSEMENT MANUEL</t>
  </si>
  <si>
    <t>51119100</t>
  </si>
  <si>
    <t>ING ENCAIS EUR</t>
  </si>
  <si>
    <t>ING ENCAISSEMENT MANUEL EUR</t>
  </si>
  <si>
    <t>51119200</t>
  </si>
  <si>
    <t>ING DECAISS EUR</t>
  </si>
  <si>
    <t>ING DECAISSEMENT MANUEL EUR</t>
  </si>
  <si>
    <t>51120020</t>
  </si>
  <si>
    <t>KO-EUROF EAR ENC EUR</t>
  </si>
  <si>
    <t>BLOQUE-EUROFACTOR EAR ENCAISSEMENTS E</t>
  </si>
  <si>
    <t>51120030</t>
  </si>
  <si>
    <t>KO-EUROF EAR ESCPTE</t>
  </si>
  <si>
    <t>BLOQUE-EUROFACTOR EAR ESCOMPTE EUR</t>
  </si>
  <si>
    <t>51120040</t>
  </si>
  <si>
    <t>EUROF VT DOM REC EUR</t>
  </si>
  <si>
    <t>EUROF VIRT DOM RECU EUR</t>
  </si>
  <si>
    <t>51120044</t>
  </si>
  <si>
    <t>EUROF VT DOM REC GBP</t>
  </si>
  <si>
    <t>EUROF VIRT DOM RECU GBP</t>
  </si>
  <si>
    <t>51120050</t>
  </si>
  <si>
    <t>EUROF VIRT DOM EMIS</t>
  </si>
  <si>
    <t>EUROF VIRT DOM EMIS EUR</t>
  </si>
  <si>
    <t>51120060</t>
  </si>
  <si>
    <t>EUROF VIRT ETR RECU</t>
  </si>
  <si>
    <t>EUROF VIRT ETR RECU EUR</t>
  </si>
  <si>
    <t>51120070</t>
  </si>
  <si>
    <t>EUROF VIRT ETR EMIS</t>
  </si>
  <si>
    <t>EUROF VIRT ETR EMIS EUR</t>
  </si>
  <si>
    <t>51120080</t>
  </si>
  <si>
    <t>KO-EUR PREL CLIENTS</t>
  </si>
  <si>
    <t>BLOQUE-EUROFACTOR  PRELEVEMENTS CLIEN</t>
  </si>
  <si>
    <t>51120099</t>
  </si>
  <si>
    <t>KO-EUR EAP/VCOM TEC</t>
  </si>
  <si>
    <t>BLOQUE-EUROFACTOR LCL EAP/VCOM TEC SA</t>
  </si>
  <si>
    <t>51120100</t>
  </si>
  <si>
    <t>EUROF ENCAIS EUR</t>
  </si>
  <si>
    <t>EUROFACTOR ENCAISSEMENT MANUEL</t>
  </si>
  <si>
    <t>51120101</t>
  </si>
  <si>
    <t>EUROF ENCAIST USD</t>
  </si>
  <si>
    <t>EUROFACTOR ENCAISSEMENT MANUEL USD</t>
  </si>
  <si>
    <t>51120104</t>
  </si>
  <si>
    <t>EUROF ENCAIS GBP</t>
  </si>
  <si>
    <t>51120120</t>
  </si>
  <si>
    <t>KO-EUROF REM CHEQ EU</t>
  </si>
  <si>
    <t>BLOQUE-EUROFACTOR REN CHEQUES EUR</t>
  </si>
  <si>
    <t>51120200</t>
  </si>
  <si>
    <t>EUROF DECAISS EUR</t>
  </si>
  <si>
    <t>EUROFACTOR DECAISSEMENT MANUEL</t>
  </si>
  <si>
    <t>51120201</t>
  </si>
  <si>
    <t>EUROF DECAIST USD</t>
  </si>
  <si>
    <t>EUROFACTOR DECAISSEMENT MANUEL USD</t>
  </si>
  <si>
    <t>51120220</t>
  </si>
  <si>
    <t>KO-EUROF C DOC EUROS</t>
  </si>
  <si>
    <t>BLOQUE-EUROF CREDIT  DOC EUROS</t>
  </si>
  <si>
    <t>51120224</t>
  </si>
  <si>
    <t>KO-EUROF C DOC GBP</t>
  </si>
  <si>
    <t>BLOQUE-EUROF CREDIT  DOC GBP</t>
  </si>
  <si>
    <t>51120230</t>
  </si>
  <si>
    <t>KO-EUROF R DOC EUROS</t>
  </si>
  <si>
    <t>BLOQUE-EUROF REMISES DOC EUROS</t>
  </si>
  <si>
    <t>51120234</t>
  </si>
  <si>
    <t>KO-EUROF R DOC GBP</t>
  </si>
  <si>
    <t>BLOQUE-EUROF REMISES DOC GBP</t>
  </si>
  <si>
    <t>51121000</t>
  </si>
  <si>
    <t>INT CAISSE ESP</t>
  </si>
  <si>
    <t>INTERFACE CAISSE ESPECE</t>
  </si>
  <si>
    <t>51122000</t>
  </si>
  <si>
    <t>INT CAISSE CB</t>
  </si>
  <si>
    <t>INTERFACE CAISSE CARTES BLEUES</t>
  </si>
  <si>
    <t>51122040</t>
  </si>
  <si>
    <t>BLOQUE-SGE VIRTS DOMESTIQUES RECUS EUR</t>
  </si>
  <si>
    <t>51122050</t>
  </si>
  <si>
    <t>51122060</t>
  </si>
  <si>
    <t>51122070</t>
  </si>
  <si>
    <t>51122100</t>
  </si>
  <si>
    <t>KO-SGE ENC MANUEL EU</t>
  </si>
  <si>
    <t>BLOQUE-SGE ENCAISSEMENT MANUEL EUR</t>
  </si>
  <si>
    <t>51122101</t>
  </si>
  <si>
    <t>SGE ENC MANUEL USD</t>
  </si>
  <si>
    <t>SGE ENCAISSEMENT MANUEL USD</t>
  </si>
  <si>
    <t>51122102</t>
  </si>
  <si>
    <t>KO-SGE ENC MANUEL CA</t>
  </si>
  <si>
    <t>BLOQUE-SGE ENCAISSEMENT MANUEL CAD</t>
  </si>
  <si>
    <t>51122103</t>
  </si>
  <si>
    <t>KO-SGE ENC MANUEL AU</t>
  </si>
  <si>
    <t>BLOQUE-SGE ENCAISSEMENT MANUEL AUD</t>
  </si>
  <si>
    <t>51122104</t>
  </si>
  <si>
    <t>KO-SGE ENC MANUEL GB</t>
  </si>
  <si>
    <t>BLOQUE-SGE ENCAISSEMENT MANUEL GBP</t>
  </si>
  <si>
    <t>51122105</t>
  </si>
  <si>
    <t>KO-SGE ENC MANUEL JP</t>
  </si>
  <si>
    <t>BLOQUE-SGE ENCAISSEMENT MANUEL JPY</t>
  </si>
  <si>
    <t>51122119</t>
  </si>
  <si>
    <t>SGE ENC MANUEL RUB</t>
  </si>
  <si>
    <t>SGE ENCAISSEMENT MANUEL RUB</t>
  </si>
  <si>
    <t>51122200</t>
  </si>
  <si>
    <t>KO-SGE DEC MANUEL EU</t>
  </si>
  <si>
    <t>BLOQUE-SGE DECAISSEMENT MANUEL EUR</t>
  </si>
  <si>
    <t>51122201</t>
  </si>
  <si>
    <t>SGE DEC MANUEL USD</t>
  </si>
  <si>
    <t>51122202</t>
  </si>
  <si>
    <t>KO-SGE DEC MANUEL CA</t>
  </si>
  <si>
    <t>BLOQUE-SGE DECAISSEMENT MANUEL CAD</t>
  </si>
  <si>
    <t>51122203</t>
  </si>
  <si>
    <t>KO-SGE DEC MANUEL AU</t>
  </si>
  <si>
    <t>BLOQUE-SGE DECAISSEMENT MANUEL AUD</t>
  </si>
  <si>
    <t>51122204</t>
  </si>
  <si>
    <t>KO-SGE DEC MANUEL GB</t>
  </si>
  <si>
    <t>BLOQUE-SGE DECAISSEMENT MANUEL GBP</t>
  </si>
  <si>
    <t>51122205</t>
  </si>
  <si>
    <t>KO-SGE DEC MANUEL JP</t>
  </si>
  <si>
    <t>BLOQUE-SGE DECAISSEMENT MANUEL JPY</t>
  </si>
  <si>
    <t>51122219</t>
  </si>
  <si>
    <t>SGE DEC MANUEL RUB</t>
  </si>
  <si>
    <t>SGE DECAISSEMENT MANUEL RUB</t>
  </si>
  <si>
    <t>51122991</t>
  </si>
  <si>
    <t>KO-SGE USD REEVAL</t>
  </si>
  <si>
    <t>BLOQUE-SGE USD REEVALUATION</t>
  </si>
  <si>
    <t>51122992</t>
  </si>
  <si>
    <t>KO-SGE CAD REEVAL</t>
  </si>
  <si>
    <t>BLOQUE-SGE CAD REEVALUATION</t>
  </si>
  <si>
    <t>51122993</t>
  </si>
  <si>
    <t>KO-SGE AUD REEVAL</t>
  </si>
  <si>
    <t>BLOQUE-SGE AUD REEVALUATION</t>
  </si>
  <si>
    <t>51122994</t>
  </si>
  <si>
    <t>KO-SGE GBP REEVAL</t>
  </si>
  <si>
    <t>BLOQUE-SGE GBP REEVALUATION</t>
  </si>
  <si>
    <t>51122995</t>
  </si>
  <si>
    <t>KO-SGE JPY REEVAL</t>
  </si>
  <si>
    <t>BLOQUE-SGE JPY REEVALUATION</t>
  </si>
  <si>
    <t>51123000</t>
  </si>
  <si>
    <t>INT CAISSE AM EXPR</t>
  </si>
  <si>
    <t>INTERFACE CAISSE AMERICAN EXPR</t>
  </si>
  <si>
    <t>51123100</t>
  </si>
  <si>
    <t>CAIXA ENC MANUEL EUR</t>
  </si>
  <si>
    <t>CAIXA ENCAISSEMENT MANUEL EUR</t>
  </si>
  <si>
    <t>51123101</t>
  </si>
  <si>
    <t>SGE NEW USD II ENC</t>
  </si>
  <si>
    <t>SOCIETE GENERALE  NEW USD II ENC MANUEL</t>
  </si>
  <si>
    <t>51123200</t>
  </si>
  <si>
    <t>CAIXA DEC MANUEL EUR</t>
  </si>
  <si>
    <t>CAIXA DECAISSEMENT MANUEL EUR</t>
  </si>
  <si>
    <t>51123201</t>
  </si>
  <si>
    <t>SGE NEW USD II DEC</t>
  </si>
  <si>
    <t>SOCIETE GENERALE  NEW USD II DEC MANUEL</t>
  </si>
  <si>
    <t>51124000</t>
  </si>
  <si>
    <t>INT CAISSE CHEQ</t>
  </si>
  <si>
    <t>INTERFACE CAISSE CHEQUES</t>
  </si>
  <si>
    <t>51124100</t>
  </si>
  <si>
    <t>BCMNE ENC.EUR</t>
  </si>
  <si>
    <t>BCMNE ENCAISSEMENTS EUR</t>
  </si>
  <si>
    <t>51124101</t>
  </si>
  <si>
    <t>KO-BCMNE ENC.USD</t>
  </si>
  <si>
    <t>BLOQUE-BCMNE ENCAISSEMENTS USD</t>
  </si>
  <si>
    <t>51124200</t>
  </si>
  <si>
    <t>BCMNE DEC.EUR</t>
  </si>
  <si>
    <t>BCMNE DECAISSEMENTS EUR</t>
  </si>
  <si>
    <t>51124201</t>
  </si>
  <si>
    <t>KO-BCMNE DEC.USD</t>
  </si>
  <si>
    <t>BLOQUE-BCMNE DECAISSEMENTS USD</t>
  </si>
  <si>
    <t>51125000</t>
  </si>
  <si>
    <t>INT CAISSE CH KDO</t>
  </si>
  <si>
    <t>INTERFACE CHEQUES CADEAUX</t>
  </si>
  <si>
    <t>51125100</t>
  </si>
  <si>
    <t>MONTE PASCHI ENC EUR</t>
  </si>
  <si>
    <t>MONTE PASCHI BANQUE ENCAISSEMENTS EUR</t>
  </si>
  <si>
    <t>51125200</t>
  </si>
  <si>
    <t>MONTE PASCHI DEC EUR</t>
  </si>
  <si>
    <t>MONTE PASCHI BANQUE DECAISSEMENTS EUR</t>
  </si>
  <si>
    <t>51126000</t>
  </si>
  <si>
    <t>INT CLTS ATTENTE</t>
  </si>
  <si>
    <t>INTERFACE CAISSE CLIENTS EN AT</t>
  </si>
  <si>
    <t>51126100</t>
  </si>
  <si>
    <t>KBC ENC.EUR</t>
  </si>
  <si>
    <t>KBC ENCAISSEMENTS EUR</t>
  </si>
  <si>
    <t>51126101</t>
  </si>
  <si>
    <t>KBC ENC.USD</t>
  </si>
  <si>
    <t>KBC ENCAISSEMENTS USD</t>
  </si>
  <si>
    <t>51126104</t>
  </si>
  <si>
    <t>KBC ENC.GBP</t>
  </si>
  <si>
    <t>KBC ENCAISSEMENTS GBP</t>
  </si>
  <si>
    <t>51126200</t>
  </si>
  <si>
    <t>KBC DEC.EUR</t>
  </si>
  <si>
    <t>KBC DECAISSEMENTS EUR</t>
  </si>
  <si>
    <t>51126201</t>
  </si>
  <si>
    <t>KBC DEC.USD</t>
  </si>
  <si>
    <t>KBC DECAISSEMENTS USD</t>
  </si>
  <si>
    <t>51126204</t>
  </si>
  <si>
    <t>KBC DEC.GBP</t>
  </si>
  <si>
    <t>KBC DECAISSEMENTS GBP</t>
  </si>
  <si>
    <t>51127000</t>
  </si>
  <si>
    <t>INT CAISSE VIRT</t>
  </si>
  <si>
    <t>INTERFACE CAISSE VIREMENTS</t>
  </si>
  <si>
    <t>51127100</t>
  </si>
  <si>
    <t>BANKINTER ENC EUR</t>
  </si>
  <si>
    <t>BANKINTER ENCAISSEMENT EUR</t>
  </si>
  <si>
    <t>51127200</t>
  </si>
  <si>
    <t>BANKINTER DEC EUR</t>
  </si>
  <si>
    <t>BANKINTER DECAISSEMENT EUR</t>
  </si>
  <si>
    <t>51128000</t>
  </si>
  <si>
    <t>INT CAISSE AV CLTS</t>
  </si>
  <si>
    <t>INTERF CAISSE Avoir CLIENTS et</t>
  </si>
  <si>
    <t>51129100</t>
  </si>
  <si>
    <t>SOGECASH Allem ENC</t>
  </si>
  <si>
    <t>SOGECASH Allemagne ENCAISSEMENT</t>
  </si>
  <si>
    <t>51129110</t>
  </si>
  <si>
    <t>SOGECASH Autr ENC</t>
  </si>
  <si>
    <t>SOGECASH Autriche ENCAISSEMENT</t>
  </si>
  <si>
    <t>51129120</t>
  </si>
  <si>
    <t>SOGECASH Belg ENC</t>
  </si>
  <si>
    <t>SOGECASH Belgique ENCAISSEMENT</t>
  </si>
  <si>
    <t>51129130</t>
  </si>
  <si>
    <t>SOGECASH P Bas ENC</t>
  </si>
  <si>
    <t>SOGECASH Pays Bas ENCAISSEMENT</t>
  </si>
  <si>
    <t>51129140</t>
  </si>
  <si>
    <t>SOGECASH Suisse ENC</t>
  </si>
  <si>
    <t>SOGECASH Suisse ENCAISSEMENT</t>
  </si>
  <si>
    <t>51129200</t>
  </si>
  <si>
    <t>SOGECASH Allem DEC</t>
  </si>
  <si>
    <t>SOGECASH Allemagne DECAISSEMENT</t>
  </si>
  <si>
    <t>51129210</t>
  </si>
  <si>
    <t>SOGECASH Autr DEC</t>
  </si>
  <si>
    <t>SOGECASH Autriche DECAISSEMENT</t>
  </si>
  <si>
    <t>51129220</t>
  </si>
  <si>
    <t>SOGECASH Belg DEC</t>
  </si>
  <si>
    <t>SOGECASH Belgique DECAISSEMENT</t>
  </si>
  <si>
    <t>51129230</t>
  </si>
  <si>
    <t>SOGECASH P Bas DEC</t>
  </si>
  <si>
    <t>SOGECASH Pays-Bas DECAISSEMENT</t>
  </si>
  <si>
    <t>51129240</t>
  </si>
  <si>
    <t>SOGECASH Suisse DEC</t>
  </si>
  <si>
    <t>SOGECASH Suisse DECAISSEMENT</t>
  </si>
  <si>
    <t>51135100</t>
  </si>
  <si>
    <t>NATIXIS CCRP ENC.EUR</t>
  </si>
  <si>
    <t>NATIXIS CCRP ENCAISSEMENT EUR</t>
  </si>
  <si>
    <t>51135200</t>
  </si>
  <si>
    <t>NATIXIS CCRP DEC.EUR</t>
  </si>
  <si>
    <t>NATIXIS CCRP DECAISSEMENT EUR</t>
  </si>
  <si>
    <t>51138100</t>
  </si>
  <si>
    <t>BRED ENC.MANUEL EUR</t>
  </si>
  <si>
    <t>BRED ENCAISSEMENT MANUEL EUR</t>
  </si>
  <si>
    <t>51138101</t>
  </si>
  <si>
    <t>BRED ENC.MANUEL USD</t>
  </si>
  <si>
    <t>BRED ENCAISSEMENT USD</t>
  </si>
  <si>
    <t>51138103</t>
  </si>
  <si>
    <t>BRED ENC.MANUEL AUD</t>
  </si>
  <si>
    <t>BRED ENCAISSEMENT AUD</t>
  </si>
  <si>
    <t>51138104</t>
  </si>
  <si>
    <t>BRED ENC.MANUEL GBP</t>
  </si>
  <si>
    <t>BRED ENCAISSEMENT GBP</t>
  </si>
  <si>
    <t>51138105</t>
  </si>
  <si>
    <t>BRED ENC.MANUEL JPY</t>
  </si>
  <si>
    <t>BRED ENCAISSEMENT JPY</t>
  </si>
  <si>
    <t>51138109</t>
  </si>
  <si>
    <t>510010</t>
  </si>
  <si>
    <t>BRED BUREAUX ENC</t>
  </si>
  <si>
    <t>BRED GESTION BUREAUX ENCAISSEMENT</t>
  </si>
  <si>
    <t>51138119</t>
  </si>
  <si>
    <t>BRED ENC.MANUEL RUB</t>
  </si>
  <si>
    <t>BRED ENCAISSEMENT RUB</t>
  </si>
  <si>
    <t>51138200</t>
  </si>
  <si>
    <t>BRED DEC.MANUEL EUR</t>
  </si>
  <si>
    <t>BRED DECAISSEMENT MANUEL EUR</t>
  </si>
  <si>
    <t>51138201</t>
  </si>
  <si>
    <t>BRED DEC.MANUEL USD</t>
  </si>
  <si>
    <t>BRED DECAISSEMENT USD</t>
  </si>
  <si>
    <t>51138203</t>
  </si>
  <si>
    <t>BRED DEC.MANUEL AUD</t>
  </si>
  <si>
    <t>BRED DECAISSEMENT AUD</t>
  </si>
  <si>
    <t>51138204</t>
  </si>
  <si>
    <t>BRED DEC.MANUEL GBP</t>
  </si>
  <si>
    <t>BRED DECAISSEMENT GBP</t>
  </si>
  <si>
    <t>51138205</t>
  </si>
  <si>
    <t>BRED DEC.MANUEL JPY</t>
  </si>
  <si>
    <t>BRED DECAISSEMENT JPY</t>
  </si>
  <si>
    <t>51138209</t>
  </si>
  <si>
    <t>BRED BUREAUX DEC</t>
  </si>
  <si>
    <t>BRED GESTION BUREAUX DECAISSEMENT</t>
  </si>
  <si>
    <t>51138219</t>
  </si>
  <si>
    <t>BRED DEC.MANUEL RUB</t>
  </si>
  <si>
    <t>BRED DECAISSEMENT RUB</t>
  </si>
  <si>
    <t>51139100</t>
  </si>
  <si>
    <t>BRED GE ENC.MAN. EUR</t>
  </si>
  <si>
    <t>BRED GE ENCAISSEMENT MANUEL EUR</t>
  </si>
  <si>
    <t>51139101</t>
  </si>
  <si>
    <t>BRED GE ENC.MAN. USD</t>
  </si>
  <si>
    <t>BRED GE ENCAISSEMENT MANUEL USD</t>
  </si>
  <si>
    <t>51139104</t>
  </si>
  <si>
    <t>BRED GE ENC.MAN. GBP</t>
  </si>
  <si>
    <t>BRED GE ENCAISSEMENT MANUEL GBP</t>
  </si>
  <si>
    <t>51139200</t>
  </si>
  <si>
    <t>BRED GE DEC.MAN. EUR</t>
  </si>
  <si>
    <t>BRED GE DECAISSEMENT MANUEL EUR</t>
  </si>
  <si>
    <t>51139201</t>
  </si>
  <si>
    <t>BRED GE DEC.MAN. USD</t>
  </si>
  <si>
    <t>BRED GE DECAISSEMENT MANUEL USD</t>
  </si>
  <si>
    <t>51139204</t>
  </si>
  <si>
    <t>BRED GE DEC.MAN. GBP</t>
  </si>
  <si>
    <t>BRED GE DECAISSEMENT MANUEL GBP</t>
  </si>
  <si>
    <t>51141100</t>
  </si>
  <si>
    <t>BANK CHINA ENCT EUR</t>
  </si>
  <si>
    <t>BANK OF CHINA ENCAISSEMENT EUR</t>
  </si>
  <si>
    <t>51141101</t>
  </si>
  <si>
    <t>BANK CHINA ENCT USD</t>
  </si>
  <si>
    <t>BANK OF CHINA ENCAISSEMENT USD</t>
  </si>
  <si>
    <t>51141122</t>
  </si>
  <si>
    <t>BANK CHINA ENCT CNY</t>
  </si>
  <si>
    <t>BANK OF CHINA ENCAISSEMENT CNY</t>
  </si>
  <si>
    <t>51141200</t>
  </si>
  <si>
    <t>BANK CHINA DECT EUR</t>
  </si>
  <si>
    <t>BANK OF CHINA DECAISSEMENT EUR</t>
  </si>
  <si>
    <t>51141201</t>
  </si>
  <si>
    <t>BANK CHINA DECT USD</t>
  </si>
  <si>
    <t>BANK OF CHINA DECAISSEMENT USD</t>
  </si>
  <si>
    <t>51141222</t>
  </si>
  <si>
    <t>BANK CHINA DECT CNY</t>
  </si>
  <si>
    <t>BANK OF CHINA DECAISSEMENT CNY</t>
  </si>
  <si>
    <t>51200000</t>
  </si>
  <si>
    <t>BQUE RECLASS MANUEL</t>
  </si>
  <si>
    <t>BANQUES RECLASSEMENT MANUEL</t>
  </si>
  <si>
    <t>51201000</t>
  </si>
  <si>
    <t>BNP C/C EUR</t>
  </si>
  <si>
    <t>BNP COMPTE COURANT DEVISE EUR</t>
  </si>
  <si>
    <t>51201001</t>
  </si>
  <si>
    <t>BNP CC  DEV USD</t>
  </si>
  <si>
    <t>BNP COMPTE COURANT DEVISE USD</t>
  </si>
  <si>
    <t>51201005</t>
  </si>
  <si>
    <t>BNP CC  DEV JPY</t>
  </si>
  <si>
    <t>BNP COMPTE COURANT DEVISE JPY</t>
  </si>
  <si>
    <t>51201100</t>
  </si>
  <si>
    <t>BNP C/C EUR TAV</t>
  </si>
  <si>
    <t>BNP COMPTE COURANT  DEVISE EUR</t>
  </si>
  <si>
    <t>51201401</t>
  </si>
  <si>
    <t>BNP C/BL USD</t>
  </si>
  <si>
    <t>BNP COMPTE BLOQUE  DEVISE USD</t>
  </si>
  <si>
    <t>51202000</t>
  </si>
  <si>
    <t>SGE CC EUR</t>
  </si>
  <si>
    <t>SGE COMPTE COURANT EUR</t>
  </si>
  <si>
    <t>51202001</t>
  </si>
  <si>
    <t>SGE C/C USD</t>
  </si>
  <si>
    <t>SGE C/COURANT USD</t>
  </si>
  <si>
    <t>51202002</t>
  </si>
  <si>
    <t>SGE C/C CAD</t>
  </si>
  <si>
    <t>SGE C/COURANT CAD</t>
  </si>
  <si>
    <t>51202003</t>
  </si>
  <si>
    <t>SGE C/C AUD</t>
  </si>
  <si>
    <t>SGE C/COURANT AUD</t>
  </si>
  <si>
    <t>51202004</t>
  </si>
  <si>
    <t>SGE C/C GBP</t>
  </si>
  <si>
    <t>SGE C/COURANT GBP</t>
  </si>
  <si>
    <t>51202005</t>
  </si>
  <si>
    <t>SGE C/C JPY</t>
  </si>
  <si>
    <t>SGE C/COURANT JPY</t>
  </si>
  <si>
    <t>51202100</t>
  </si>
  <si>
    <t>STE GEN EX  JANUS</t>
  </si>
  <si>
    <t>SOCIETE GENERALE  EX JANUS</t>
  </si>
  <si>
    <t>51202401</t>
  </si>
  <si>
    <t>SGE C/B USD</t>
  </si>
  <si>
    <t>SGE C/BLOQUE USD</t>
  </si>
  <si>
    <t>51202402</t>
  </si>
  <si>
    <t>SGE C/B CAD</t>
  </si>
  <si>
    <t>SGE C/BLOQUE CAD</t>
  </si>
  <si>
    <t>51202403</t>
  </si>
  <si>
    <t>SGE C/B AUD</t>
  </si>
  <si>
    <t>SGE C/BLOQUE AUD</t>
  </si>
  <si>
    <t>51202404</t>
  </si>
  <si>
    <t>SGE C/B GBP</t>
  </si>
  <si>
    <t>SGE C/BLOQUE GBP</t>
  </si>
  <si>
    <t>51202405</t>
  </si>
  <si>
    <t>SGE C/B JPY</t>
  </si>
  <si>
    <t>SGE C/BLOQUE JPY</t>
  </si>
  <si>
    <t>51203000</t>
  </si>
  <si>
    <t>CAG CC EUR</t>
  </si>
  <si>
    <t>CAG COMPTE COURANT  EUR</t>
  </si>
  <si>
    <t>51203001</t>
  </si>
  <si>
    <t>CAG C/C USD</t>
  </si>
  <si>
    <t>CAG COMPTE COURANT USD</t>
  </si>
  <si>
    <t>51203002</t>
  </si>
  <si>
    <t>CAG C/C CAD</t>
  </si>
  <si>
    <t>CAG COMPTE COURANT CAD</t>
  </si>
  <si>
    <t>51203003</t>
  </si>
  <si>
    <t>CAG CC AUD</t>
  </si>
  <si>
    <t>CAG COMPTE COURANT  AUD</t>
  </si>
  <si>
    <t>51203004</t>
  </si>
  <si>
    <t>CAG C/C GBP</t>
  </si>
  <si>
    <t>CAG COMPTE COURANT GBP</t>
  </si>
  <si>
    <t>51203005</t>
  </si>
  <si>
    <t>CAG C/C JPY</t>
  </si>
  <si>
    <t>CAG COMPTE COURANT JPY</t>
  </si>
  <si>
    <t>51203014</t>
  </si>
  <si>
    <t>CAG C/C HKD</t>
  </si>
  <si>
    <t>CAG COMPTE COURANT HKD</t>
  </si>
  <si>
    <t>51203015</t>
  </si>
  <si>
    <t>CAG C/C CHF</t>
  </si>
  <si>
    <t>CAG COMPTE COURANT CHF</t>
  </si>
  <si>
    <t>51203401</t>
  </si>
  <si>
    <t>CAG C/B USD</t>
  </si>
  <si>
    <t>CAG COMPTE BLOQUE USD</t>
  </si>
  <si>
    <t>51203404</t>
  </si>
  <si>
    <t>CAG C/B GBP</t>
  </si>
  <si>
    <t>CAG COMPTE BLOQUE GBP</t>
  </si>
  <si>
    <t>51203405</t>
  </si>
  <si>
    <t>CAG C/B JPY</t>
  </si>
  <si>
    <t>CAG COMPTE BLOQUE JPY</t>
  </si>
  <si>
    <t>51204000</t>
  </si>
  <si>
    <t>CDN C/C EUR</t>
  </si>
  <si>
    <t>CDN COMPTE COURANT EUR</t>
  </si>
  <si>
    <t>51204001</t>
  </si>
  <si>
    <t>CDN C/C USD</t>
  </si>
  <si>
    <t>CDN COMPTE COURANT USD</t>
  </si>
  <si>
    <t>51204002</t>
  </si>
  <si>
    <t>CDN C/C CAD</t>
  </si>
  <si>
    <t>CDN COMPTE COURANT CAD</t>
  </si>
  <si>
    <t>51204003</t>
  </si>
  <si>
    <t>CDN C/C AUD</t>
  </si>
  <si>
    <t>CDN COMPTE COURANT AUD</t>
  </si>
  <si>
    <t>51204004</t>
  </si>
  <si>
    <t>CDN C/C GBP</t>
  </si>
  <si>
    <t>CDN COMPTE COURANT GBP</t>
  </si>
  <si>
    <t>51204005</t>
  </si>
  <si>
    <t>CDN C/C JPY</t>
  </si>
  <si>
    <t>CDN COMPTE COURANT JPY</t>
  </si>
  <si>
    <t>51204401</t>
  </si>
  <si>
    <t>CDN C/B USD</t>
  </si>
  <si>
    <t>CDN COMPTE BLOQUE USD</t>
  </si>
  <si>
    <t>51205000</t>
  </si>
  <si>
    <t>HSBC C/C  EUR</t>
  </si>
  <si>
    <t>HSBC COMPTE COURANT  BLOQUE EUR</t>
  </si>
  <si>
    <t>51205001</t>
  </si>
  <si>
    <t>HSBC C/C  USD</t>
  </si>
  <si>
    <t>HSBC COMPTE COURANT  BLOQUE USD</t>
  </si>
  <si>
    <t>51205002</t>
  </si>
  <si>
    <t>HSBC C/C  CAD</t>
  </si>
  <si>
    <t>HSBC COMPTE COURANT  BLOQUE CAD</t>
  </si>
  <si>
    <t>51205003</t>
  </si>
  <si>
    <t>HSBC C/C  AUD</t>
  </si>
  <si>
    <t>HSBC COMPTE COURANT  BLOQUE AUD</t>
  </si>
  <si>
    <t>51205004</t>
  </si>
  <si>
    <t>HSBC C/C  GBP</t>
  </si>
  <si>
    <t>HSBC COMPTE COURANT  BLOQUE GBP</t>
  </si>
  <si>
    <t>51205005</t>
  </si>
  <si>
    <t>HSBC C/C  JPY</t>
  </si>
  <si>
    <t>HSBC COMPTE COURANT  BLOQUE JPY</t>
  </si>
  <si>
    <t>51205016</t>
  </si>
  <si>
    <t>HSBC C/C CNY</t>
  </si>
  <si>
    <t>HSBC COMPTE COURANT CNY</t>
  </si>
  <si>
    <t>51205401</t>
  </si>
  <si>
    <t>HSBC C/B  USD</t>
  </si>
  <si>
    <t>HSBC COMPTE BLOQUE USD</t>
  </si>
  <si>
    <t>51205404</t>
  </si>
  <si>
    <t>HSBC C/B  GBP</t>
  </si>
  <si>
    <t>HSBC COMPTE BLOQUE GBP</t>
  </si>
  <si>
    <t>51206000</t>
  </si>
  <si>
    <t>LCL CC EUR</t>
  </si>
  <si>
    <t>LCL COMPTE COURANT  EUR</t>
  </si>
  <si>
    <t>51206001</t>
  </si>
  <si>
    <t>LCL C/C  USD</t>
  </si>
  <si>
    <t>LCL COMPTE COURANT USD</t>
  </si>
  <si>
    <t>51206003</t>
  </si>
  <si>
    <t>LCL C/C  AUD</t>
  </si>
  <si>
    <t>LCL COMPTE COURANT AUD</t>
  </si>
  <si>
    <t>51206004</t>
  </si>
  <si>
    <t>LCL C/C  GBP</t>
  </si>
  <si>
    <t>LCL COMPTE COURANT GBP</t>
  </si>
  <si>
    <t>51206005</t>
  </si>
  <si>
    <t>LCL C/C  JPY</t>
  </si>
  <si>
    <t>LCL COMPTE COURANT JPY</t>
  </si>
  <si>
    <t>51206100</t>
  </si>
  <si>
    <t>LCL C/C EUR SEGOND</t>
  </si>
  <si>
    <t>LCL COMPTE COURANT  EUR SEGONDAIRE</t>
  </si>
  <si>
    <t>51206401</t>
  </si>
  <si>
    <t>LCL C/B USD</t>
  </si>
  <si>
    <t>LCL COMPTE BLOQUE USD</t>
  </si>
  <si>
    <t>51206405</t>
  </si>
  <si>
    <t>LCL C/B JPY</t>
  </si>
  <si>
    <t>LCL COMPTE BLOQUE JPY</t>
  </si>
  <si>
    <t>51207000</t>
  </si>
  <si>
    <t>NAT C/C EUR</t>
  </si>
  <si>
    <t>NATEXIS COMPTE COURANT EUR</t>
  </si>
  <si>
    <t>51207001</t>
  </si>
  <si>
    <t>NAT C/C  USD</t>
  </si>
  <si>
    <t>NATIXIS COMPTE COURANT USD</t>
  </si>
  <si>
    <t>51207003</t>
  </si>
  <si>
    <t>NAT C/C  AUD</t>
  </si>
  <si>
    <t>NATIXIS COMPTE COURANT AUD</t>
  </si>
  <si>
    <t>51207004</t>
  </si>
  <si>
    <t>NAT C/C  GBP</t>
  </si>
  <si>
    <t>NATIXIS COMPTE COURANT GBP</t>
  </si>
  <si>
    <t>51207005</t>
  </si>
  <si>
    <t>NAT C/C   JPY</t>
  </si>
  <si>
    <t>NATIXIS COMPTE COURANT JPY</t>
  </si>
  <si>
    <t>51207019</t>
  </si>
  <si>
    <t>NAT C/C  RUB</t>
  </si>
  <si>
    <t>NATIXIS COMPTE COURANT RUB</t>
  </si>
  <si>
    <t>51208000</t>
  </si>
  <si>
    <t>CIC C/C EUR</t>
  </si>
  <si>
    <t>CIC COMPTE COURANT</t>
  </si>
  <si>
    <t>51208001</t>
  </si>
  <si>
    <t>CIC C/C USD</t>
  </si>
  <si>
    <t>CIC COMPTE COURANT USD</t>
  </si>
  <si>
    <t>51208003</t>
  </si>
  <si>
    <t>BSD C/C AUD</t>
  </si>
  <si>
    <t>SCALBERT DUPONT COMPTE COURANT AUD</t>
  </si>
  <si>
    <t>51208004</t>
  </si>
  <si>
    <t>CIC C/C GBP</t>
  </si>
  <si>
    <t>CIC COMPTE COURANT GBP</t>
  </si>
  <si>
    <t>51208005</t>
  </si>
  <si>
    <t>BSD C/C JPY</t>
  </si>
  <si>
    <t>SCALBERT DUPONT COMPTE COURANT JPY</t>
  </si>
  <si>
    <t>51208401</t>
  </si>
  <si>
    <t>CIC C/B USD</t>
  </si>
  <si>
    <t>CIC COMPTE BLOQUE</t>
  </si>
  <si>
    <t>51208405</t>
  </si>
  <si>
    <t>BSD C/B JPY</t>
  </si>
  <si>
    <t>SCALBERT DUPONT COMPTE BLOQUE</t>
  </si>
  <si>
    <t>51209000</t>
  </si>
  <si>
    <t>CALYON C/C EUR</t>
  </si>
  <si>
    <t>CALYON  COMPTE COURANT EUR</t>
  </si>
  <si>
    <t>51209001</t>
  </si>
  <si>
    <t>CALYON C/C  USD</t>
  </si>
  <si>
    <t>CALYON COMPTE C DEVISE USD</t>
  </si>
  <si>
    <t>51209002</t>
  </si>
  <si>
    <t>CALYON C/C  CAD</t>
  </si>
  <si>
    <t>CALYON COMPTE C DEVISE CAD</t>
  </si>
  <si>
    <t>51209003</t>
  </si>
  <si>
    <t>CALYON C/C AUD</t>
  </si>
  <si>
    <t>CALYON COMPTE COURANT AUD</t>
  </si>
  <si>
    <t>51209004</t>
  </si>
  <si>
    <t>CALYON C/C  GBP</t>
  </si>
  <si>
    <t>CALYON COMPTE C DEVISE GBP</t>
  </si>
  <si>
    <t>51209005</t>
  </si>
  <si>
    <t>CALYON C/C  JPY</t>
  </si>
  <si>
    <t>CALYON COMPTE C DEVISE JPY</t>
  </si>
  <si>
    <t>51209401</t>
  </si>
  <si>
    <t>CALYON C/B USD</t>
  </si>
  <si>
    <t>CALYON COMPTE BLOQUE USD</t>
  </si>
  <si>
    <t>51209404</t>
  </si>
  <si>
    <t>CALYON C/B GBP</t>
  </si>
  <si>
    <t>CALYON COMPTE BLOQUE GBP</t>
  </si>
  <si>
    <t>51210000</t>
  </si>
  <si>
    <t>SG COMPTE PIVOT</t>
  </si>
  <si>
    <t>51211000</t>
  </si>
  <si>
    <t>CAISSE EPARGNE</t>
  </si>
  <si>
    <t>CAISSE EPARGNE COMPTE COURANT</t>
  </si>
  <si>
    <t>51211001</t>
  </si>
  <si>
    <t>CAISSE EPARGNE USD</t>
  </si>
  <si>
    <t>CAISSE EPARGNE COMPTE COURANT USD</t>
  </si>
  <si>
    <t>51211004</t>
  </si>
  <si>
    <t>CAISSE EPARGNE GBP</t>
  </si>
  <si>
    <t>CAISSE EPARGNE COMPTE COURANT GBP</t>
  </si>
  <si>
    <t>51212000</t>
  </si>
  <si>
    <t>CCP</t>
  </si>
  <si>
    <t>CCP COMPTE COURANT EUR</t>
  </si>
  <si>
    <t>51213000</t>
  </si>
  <si>
    <t>ING</t>
  </si>
  <si>
    <t>ING COMPTE COURANT EUR</t>
  </si>
  <si>
    <t>51213100</t>
  </si>
  <si>
    <t>ING C/C EUR TAV</t>
  </si>
  <si>
    <t>ING COMPTE COURANT  BLOQUE DEVISE EUR</t>
  </si>
  <si>
    <t>51214000</t>
  </si>
  <si>
    <t>BARCLAYS LEEDS  EUR</t>
  </si>
  <si>
    <t>51214001</t>
  </si>
  <si>
    <t>BARCLAYS LEEDS  USD</t>
  </si>
  <si>
    <t>51214004</t>
  </si>
  <si>
    <t>BARCLAYS LEEDS  GBP</t>
  </si>
  <si>
    <t>51214099</t>
  </si>
  <si>
    <t>51215000</t>
  </si>
  <si>
    <t>BANQUE POPULAIRE EUR</t>
  </si>
  <si>
    <t>BANQUE POPULAIRE COMPTE COURANT EUR</t>
  </si>
  <si>
    <t>51215004</t>
  </si>
  <si>
    <t>BARCLAYS SALES GBP</t>
  </si>
  <si>
    <t>BARCLAYS LEEDS  SALES FINANCE</t>
  </si>
  <si>
    <t>51216000</t>
  </si>
  <si>
    <t>SGE PIVOT EUR</t>
  </si>
  <si>
    <t>SGE COMPTE PIVOT EUR</t>
  </si>
  <si>
    <t>51216001</t>
  </si>
  <si>
    <t>SGE PIVOT USD</t>
  </si>
  <si>
    <t>SGE COMPTE PIVOT USD</t>
  </si>
  <si>
    <t>51217000</t>
  </si>
  <si>
    <t>LYB C/C EUR</t>
  </si>
  <si>
    <t>LYB COMPTE COURANT EUR</t>
  </si>
  <si>
    <t>51217001</t>
  </si>
  <si>
    <t>LYB C/C USD</t>
  </si>
  <si>
    <t>LYB COMPTE COURANT USD</t>
  </si>
  <si>
    <t>51218000</t>
  </si>
  <si>
    <t>NAT2 C/C EUR</t>
  </si>
  <si>
    <t>NATEXIS2 COMPTE COURANT EUR</t>
  </si>
  <si>
    <t>51219000</t>
  </si>
  <si>
    <t>INGB C/C EUR</t>
  </si>
  <si>
    <t>ING Belgique COMPTE COURANT EU</t>
  </si>
  <si>
    <t>51220000</t>
  </si>
  <si>
    <t>EUROFACTOR CC EUR</t>
  </si>
  <si>
    <t>EUROFACTOR COMPTE GLOBAL EUR</t>
  </si>
  <si>
    <t>51220001</t>
  </si>
  <si>
    <t>EUROF CC EURO EXPORT</t>
  </si>
  <si>
    <t>EUROFACTOR COMPTE GLOBAL  EUR</t>
  </si>
  <si>
    <t>51220100</t>
  </si>
  <si>
    <t>EUROFACTOR CC EUR (2</t>
  </si>
  <si>
    <t>EUROFACTOR COMPTE EUR SEGONDAIRE</t>
  </si>
  <si>
    <t>51220401</t>
  </si>
  <si>
    <t>EUROFACTOR CC USD</t>
  </si>
  <si>
    <t>EUROFACTOR COMPTE GLOBAL USD</t>
  </si>
  <si>
    <t>51220404</t>
  </si>
  <si>
    <t>EUROFACTOR CB GBP</t>
  </si>
  <si>
    <t>EUROFACTOR COMPTE GBP</t>
  </si>
  <si>
    <t>51221000</t>
  </si>
  <si>
    <t>SOCIETE GENERALE EUR</t>
  </si>
  <si>
    <t>SOCIETE GENERALE</t>
  </si>
  <si>
    <t>51222000</t>
  </si>
  <si>
    <t>51222001</t>
  </si>
  <si>
    <t>SOCIETE GENERALE USD</t>
  </si>
  <si>
    <t>SOCIETE GENERALE PIVOT USD</t>
  </si>
  <si>
    <t>51222003</t>
  </si>
  <si>
    <t>SOCIETE GENERALE AUD</t>
  </si>
  <si>
    <t>SOCIETE GENERALE PIVOT AUD</t>
  </si>
  <si>
    <t>51222004</t>
  </si>
  <si>
    <t>SOCIETE GENERALE GBP</t>
  </si>
  <si>
    <t>SOCIETE GENERALE PIVOT GBP</t>
  </si>
  <si>
    <t>51222005</t>
  </si>
  <si>
    <t>SOCIETE GENERALE JPY</t>
  </si>
  <si>
    <t>SOCIETE GENERALE PIVOT JPY</t>
  </si>
  <si>
    <t>51222019</t>
  </si>
  <si>
    <t>SGE PIVOT RUB</t>
  </si>
  <si>
    <t>SOCIETE GENERALE PIVOT RUB</t>
  </si>
  <si>
    <t>51222101</t>
  </si>
  <si>
    <t>STE GENERALE NEW USD</t>
  </si>
  <si>
    <t>SOCIETE GENERALE NEW USD</t>
  </si>
  <si>
    <t>51222201</t>
  </si>
  <si>
    <t>SGE USD ex JGDI</t>
  </si>
  <si>
    <t>SOCIETE GENERALE USD ex JGDI</t>
  </si>
  <si>
    <t>51222301</t>
  </si>
  <si>
    <t>STE GEN. NEW USD II</t>
  </si>
  <si>
    <t>SOCIETE GENERALE  NEW USD II</t>
  </si>
  <si>
    <t>51223000</t>
  </si>
  <si>
    <t>CAIXA EUR</t>
  </si>
  <si>
    <t>51224000</t>
  </si>
  <si>
    <t>BCMNE C/C EUR</t>
  </si>
  <si>
    <t>BCMNE COMPTE COURANT EUR</t>
  </si>
  <si>
    <t>51224001</t>
  </si>
  <si>
    <t>BCMNE C/C USD</t>
  </si>
  <si>
    <t>BCMNE COMPTE COURANT USD</t>
  </si>
  <si>
    <t>51225000</t>
  </si>
  <si>
    <t>MONTE PASCHI BQE EUR</t>
  </si>
  <si>
    <t>MONTE PASCHI BANQUE COMPTE COURANT EUR</t>
  </si>
  <si>
    <t>51226000</t>
  </si>
  <si>
    <t>KBC C/C EUR</t>
  </si>
  <si>
    <t>KBC COMPTE COURANT EUR</t>
  </si>
  <si>
    <t>51226001</t>
  </si>
  <si>
    <t>KBC C/C USD</t>
  </si>
  <si>
    <t>KBC COMPTE COURANT USD</t>
  </si>
  <si>
    <t>51226004</t>
  </si>
  <si>
    <t>KBC C/C GBP</t>
  </si>
  <si>
    <t>KBC COMPTE COURANT GBP</t>
  </si>
  <si>
    <t>51227000</t>
  </si>
  <si>
    <t>BANKINTER C/C EUR</t>
  </si>
  <si>
    <t>BANKINTER COMPTE COURANT EUR</t>
  </si>
  <si>
    <t>51229000</t>
  </si>
  <si>
    <t>SGE Allemagne C/C EU</t>
  </si>
  <si>
    <t>SGE Allemagne COMPTE COURANT EUR</t>
  </si>
  <si>
    <t>51229001</t>
  </si>
  <si>
    <t>SGE Autriche C/C EU</t>
  </si>
  <si>
    <t>SGE Autriche COMPTE COURANT BLOQUE EUR</t>
  </si>
  <si>
    <t>51229002</t>
  </si>
  <si>
    <t>SGE Belgique C/C EU</t>
  </si>
  <si>
    <t>SGE Belgique COMPTE COURANT BLOQUE EUR</t>
  </si>
  <si>
    <t>51229003</t>
  </si>
  <si>
    <t>SGE Pays Bas C/C EU</t>
  </si>
  <si>
    <t>SGE Pays Bas COMPTE COURANT EUR</t>
  </si>
  <si>
    <t>51229004</t>
  </si>
  <si>
    <t>SGE Suisse C/C EU</t>
  </si>
  <si>
    <t>SGE Suisse COMPTE COURANT BLOQUE EUR</t>
  </si>
  <si>
    <t>51230000</t>
  </si>
  <si>
    <t>FORTIS BANK BE</t>
  </si>
  <si>
    <t>FORTIS BANK BE BLOQUE</t>
  </si>
  <si>
    <t>51231000</t>
  </si>
  <si>
    <t>SGE Allemagne Frais</t>
  </si>
  <si>
    <t>51231001</t>
  </si>
  <si>
    <t>SGE Allemagne Paie</t>
  </si>
  <si>
    <t>51231010</t>
  </si>
  <si>
    <t>ABN-AMRO Pays-Bas</t>
  </si>
  <si>
    <t>51231020</t>
  </si>
  <si>
    <t>DANSKE BK DKK Frais</t>
  </si>
  <si>
    <t>DANSKE BANK DANEMARK frais 65</t>
  </si>
  <si>
    <t>51231021</t>
  </si>
  <si>
    <t>DANSKE BK DKK Paie</t>
  </si>
  <si>
    <t>DANSKE BANK DANEMARK paie 49</t>
  </si>
  <si>
    <t>51231030</t>
  </si>
  <si>
    <t>HANDELSBANKEN SUEDE</t>
  </si>
  <si>
    <t>51231040</t>
  </si>
  <si>
    <t>SGE Pologne frais</t>
  </si>
  <si>
    <t>SGE Pologne frais 1719</t>
  </si>
  <si>
    <t>51231041</t>
  </si>
  <si>
    <t>SGE Pologne Paie</t>
  </si>
  <si>
    <t>SGE Pologne Paie 2619</t>
  </si>
  <si>
    <t>51231051</t>
  </si>
  <si>
    <t>ELBA Autriche</t>
  </si>
  <si>
    <t>51232000</t>
  </si>
  <si>
    <t>SGE CC N.2 EUR</t>
  </si>
  <si>
    <t>SGE COMPTE COURANT NUMERO 2 EUR</t>
  </si>
  <si>
    <t>51233000</t>
  </si>
  <si>
    <t>SGE Allem. CASH POOL</t>
  </si>
  <si>
    <t>SGE Allemagne COMPTE CASH POOL EUR</t>
  </si>
  <si>
    <t>51235000</t>
  </si>
  <si>
    <t xml:space="preserve">NATIXIS CCRP EUR                                  </t>
  </si>
  <si>
    <t>51238000</t>
  </si>
  <si>
    <t>BRED C/C EUR</t>
  </si>
  <si>
    <t>BRED COMPTE COURANT EUR</t>
  </si>
  <si>
    <t>51238001</t>
  </si>
  <si>
    <t>BRED COMPTE COURANT USD</t>
  </si>
  <si>
    <t>51238003</t>
  </si>
  <si>
    <t>BRED C/C AUD</t>
  </si>
  <si>
    <t>BRED COMPTE COURANT AUD</t>
  </si>
  <si>
    <t>51238004</t>
  </si>
  <si>
    <t>BRED C/C GBP</t>
  </si>
  <si>
    <t>BRED COMPTE COURANT GBP</t>
  </si>
  <si>
    <t>51238005</t>
  </si>
  <si>
    <t>BRED C/C  JPY</t>
  </si>
  <si>
    <t>BRED COMPTE COURANT JPY</t>
  </si>
  <si>
    <t>51238009</t>
  </si>
  <si>
    <t>BRED GESTION BUREAUX</t>
  </si>
  <si>
    <t>BRED GESTION BUREAUX ETRANGERS</t>
  </si>
  <si>
    <t>51238019</t>
  </si>
  <si>
    <t>BRED C/C RUB</t>
  </si>
  <si>
    <t>BRED COMPTE COURANT RUB</t>
  </si>
  <si>
    <t>51239000</t>
  </si>
  <si>
    <t>BRED GE FACTOR EUR</t>
  </si>
  <si>
    <t>51239001</t>
  </si>
  <si>
    <t>BRED GE FACTOR USD</t>
  </si>
  <si>
    <t>51239004</t>
  </si>
  <si>
    <t>BRED GE FACTOR GBP</t>
  </si>
  <si>
    <t>51240000</t>
  </si>
  <si>
    <t>CREDIT MUTUEL</t>
  </si>
  <si>
    <t>51241000</t>
  </si>
  <si>
    <t>BANK OF CHINA EUR</t>
  </si>
  <si>
    <t>51241001</t>
  </si>
  <si>
    <t>BANK OF CHINA USD</t>
  </si>
  <si>
    <t>51241022</t>
  </si>
  <si>
    <t>BANK OF CHINA CNY</t>
  </si>
  <si>
    <t>51247713</t>
  </si>
  <si>
    <t>51247722</t>
  </si>
  <si>
    <t>51247723</t>
  </si>
  <si>
    <t>51247724</t>
  </si>
  <si>
    <t>51400000</t>
  </si>
  <si>
    <t>CHEQUES POSTAUX</t>
  </si>
  <si>
    <t>51700002</t>
  </si>
  <si>
    <t>CPTE BANC LONDRES</t>
  </si>
  <si>
    <t>COMPTE BANCAIRE LONDRES</t>
  </si>
  <si>
    <t>51700003</t>
  </si>
  <si>
    <t>CPTE BANC UTRECHT</t>
  </si>
  <si>
    <t>COMPTE BANCAIRE UTRECHT</t>
  </si>
  <si>
    <t>51700004</t>
  </si>
  <si>
    <t>CPTE BANC COLOGNE</t>
  </si>
  <si>
    <t>COMPTE BANCAIRE COLOGNE</t>
  </si>
  <si>
    <t>51700007</t>
  </si>
  <si>
    <t>CPTE BANC SINGA</t>
  </si>
  <si>
    <t>COMPTE BANCAIRE SINGAPOUR</t>
  </si>
  <si>
    <t>51700010</t>
  </si>
  <si>
    <t>CPTE BANC MILAN</t>
  </si>
  <si>
    <t>COMPTE BANCAIRE MILAN</t>
  </si>
  <si>
    <t>51700012</t>
  </si>
  <si>
    <t>CPTE BANC Autriche</t>
  </si>
  <si>
    <t>COMPTE BANCAIRE Autriche</t>
  </si>
  <si>
    <t>51700013</t>
  </si>
  <si>
    <t>CPTE BANC JOHANNES</t>
  </si>
  <si>
    <t>COMPTE BANCAIRE JOHANNESBOURG</t>
  </si>
  <si>
    <t>51700014</t>
  </si>
  <si>
    <t>CPTE BANC OSLO</t>
  </si>
  <si>
    <t>COMPTE BANCAIRE OSLO</t>
  </si>
  <si>
    <t>51700015</t>
  </si>
  <si>
    <t>CPTE BANC STOCKHOLM</t>
  </si>
  <si>
    <t>COMPTE BANCAIRE STOCKHOLM</t>
  </si>
  <si>
    <t>51700016</t>
  </si>
  <si>
    <t>CPTE BANC COPENHAGUE</t>
  </si>
  <si>
    <t>COMPTE BANCAIRE COPENHAGUE</t>
  </si>
  <si>
    <t>51700017</t>
  </si>
  <si>
    <t>CPTE BANC DUBLIN</t>
  </si>
  <si>
    <t>COMPTE BANCAIRE DUBLIN</t>
  </si>
  <si>
    <t>51700020</t>
  </si>
  <si>
    <t>CPTE BANC VARSOVIE</t>
  </si>
  <si>
    <t>COMPTE BANCAIRE VARSOVIE</t>
  </si>
  <si>
    <t>51700022</t>
  </si>
  <si>
    <t>CPTE BANC SHANGHAI</t>
  </si>
  <si>
    <t>COMPTE BANCAIRE SHANGHAI</t>
  </si>
  <si>
    <t>51700025</t>
  </si>
  <si>
    <t>CPTE BANC CHILI</t>
  </si>
  <si>
    <t>COMPTE BANCAIRE CHILI</t>
  </si>
  <si>
    <t>51700026</t>
  </si>
  <si>
    <t>51700029</t>
  </si>
  <si>
    <t>CPTE BANC CHILI USD</t>
  </si>
  <si>
    <t>COMPTE BANCAIRE CHILI USD</t>
  </si>
  <si>
    <t>51700032</t>
  </si>
  <si>
    <t>CPTE BANC THAILA EUR</t>
  </si>
  <si>
    <t>COMPTE BANCAIRE THAILLANDE EUR</t>
  </si>
  <si>
    <t>51700033</t>
  </si>
  <si>
    <t>CPTE BANC PHILIPPINE</t>
  </si>
  <si>
    <t>COMPTE BANCAIRE PHILIPPINES</t>
  </si>
  <si>
    <t>51700035</t>
  </si>
  <si>
    <t>51700037</t>
  </si>
  <si>
    <t>CPTE BANC FINLAN</t>
  </si>
  <si>
    <t>COMPTE BANCAIRE FINLANDE</t>
  </si>
  <si>
    <t>51700041</t>
  </si>
  <si>
    <t>CPTE BANC THAILANDE</t>
  </si>
  <si>
    <t>COMPTE BANCAIRE THAILANDE</t>
  </si>
  <si>
    <t>51700042</t>
  </si>
  <si>
    <t>51700043</t>
  </si>
  <si>
    <t>CPTE BANC COREE</t>
  </si>
  <si>
    <t>COMPTE BANCAIRE COREE</t>
  </si>
  <si>
    <t>51700044</t>
  </si>
  <si>
    <t>CPTE BANC SINGAP</t>
  </si>
  <si>
    <t>51700046</t>
  </si>
  <si>
    <t>CPTE BANC TAIWAN</t>
  </si>
  <si>
    <t>COMPTE BANCAIRE TAIWAN</t>
  </si>
  <si>
    <t>51700047</t>
  </si>
  <si>
    <t>CPTE BANC EGYPTE</t>
  </si>
  <si>
    <t>COMPTE BANCAIRE EGYPTE</t>
  </si>
  <si>
    <t>51700048</t>
  </si>
  <si>
    <t>CPTE BANC GRECE</t>
  </si>
  <si>
    <t>COMPTE BANCAIRE GRECE</t>
  </si>
  <si>
    <t>51700049</t>
  </si>
  <si>
    <t>CPTE BANC EGYPTE  $</t>
  </si>
  <si>
    <t>COMPTE BANCAIRE EGYPTE DOLLARS</t>
  </si>
  <si>
    <t>51700050</t>
  </si>
  <si>
    <t>51700051</t>
  </si>
  <si>
    <t>51700052</t>
  </si>
  <si>
    <t>CPTE BANC BRUXELLES</t>
  </si>
  <si>
    <t>COMPTE BANCAIRE BRUXELLES</t>
  </si>
  <si>
    <t>51700100</t>
  </si>
  <si>
    <t>CPTE BANC EUROFACTOR</t>
  </si>
  <si>
    <t>COMPTE COURANT EUROFACTOR</t>
  </si>
  <si>
    <t>51710000</t>
  </si>
  <si>
    <t>AUT ORG FINANCIERS</t>
  </si>
  <si>
    <t>AUTRES ORGANISMES FINANCIERS</t>
  </si>
  <si>
    <t>51860000</t>
  </si>
  <si>
    <t>519800</t>
  </si>
  <si>
    <t>INT C A PAYER</t>
  </si>
  <si>
    <t>INTERETS COURUS A PAYER</t>
  </si>
  <si>
    <t>51870000</t>
  </si>
  <si>
    <t>518000</t>
  </si>
  <si>
    <t>INT C A RECEVOIR</t>
  </si>
  <si>
    <t>INTERETS COURUS A RECEVOIR</t>
  </si>
  <si>
    <t>51900000</t>
  </si>
  <si>
    <t>519000</t>
  </si>
  <si>
    <t>CONC BANCAIRES</t>
  </si>
  <si>
    <t>CONCOURS BANCAIRES</t>
  </si>
  <si>
    <t>51910000</t>
  </si>
  <si>
    <t>519100</t>
  </si>
  <si>
    <t>CRED. MOBIL. CRS COM</t>
  </si>
  <si>
    <t>CRED.DE MOBIL.DE CREANCES COM(</t>
  </si>
  <si>
    <t>51930000</t>
  </si>
  <si>
    <t>MOB  CRES NEES ETR</t>
  </si>
  <si>
    <t>MOBILISATIONS DE CREANCES NEES</t>
  </si>
  <si>
    <t>51980000</t>
  </si>
  <si>
    <t>INT C  CONC BANC COU</t>
  </si>
  <si>
    <t>INTERETS COURUS SUR CONCOURS B</t>
  </si>
  <si>
    <t>53110000</t>
  </si>
  <si>
    <t>530000</t>
  </si>
  <si>
    <t>CAISSE -</t>
  </si>
  <si>
    <t>CAISSE SIEGE  - EN MONNAIE LOC</t>
  </si>
  <si>
    <t>53110001</t>
  </si>
  <si>
    <t>CAISSE -   ADF</t>
  </si>
  <si>
    <t>53110002</t>
  </si>
  <si>
    <t>CAISSE -   CALLENS</t>
  </si>
  <si>
    <t>CAISSE SIEGE - EN MONNAIE LOCA</t>
  </si>
  <si>
    <t>53110003</t>
  </si>
  <si>
    <t>CAISSE -   PIFFAUT</t>
  </si>
  <si>
    <t>53110004</t>
  </si>
  <si>
    <t>CAISSE -   ROCHE</t>
  </si>
  <si>
    <t>53110005</t>
  </si>
  <si>
    <t>CAISSE -   VACHAUD</t>
  </si>
  <si>
    <t>53110006</t>
  </si>
  <si>
    <t>CAISSE -   COFISTOCK</t>
  </si>
  <si>
    <t>53110007</t>
  </si>
  <si>
    <t>CAISSE -   AITUK</t>
  </si>
  <si>
    <t>53120000</t>
  </si>
  <si>
    <t>CAISSE - TROYES</t>
  </si>
  <si>
    <t>CAISSE - TROYE</t>
  </si>
  <si>
    <t>53140000</t>
  </si>
  <si>
    <t xml:space="preserve"> CAISSE - EUR(AITUK)</t>
  </si>
  <si>
    <t>CAISSE SIEGE - EN DEVISES EUR</t>
  </si>
  <si>
    <t>53140001</t>
  </si>
  <si>
    <t xml:space="preserve"> CAISSE - DEV USD</t>
  </si>
  <si>
    <t>CAISSE SIEGE  - EN DEVISES USD</t>
  </si>
  <si>
    <t>53140002</t>
  </si>
  <si>
    <t xml:space="preserve"> CAISSE - DEV  CAD</t>
  </si>
  <si>
    <t>CAISSE SIEGE  - EN DEVISES  CA</t>
  </si>
  <si>
    <t>53140003</t>
  </si>
  <si>
    <t xml:space="preserve"> CAISSE - DEV  AUD</t>
  </si>
  <si>
    <t>CAISSE SIEGE  - EN DEVISES  AU</t>
  </si>
  <si>
    <t>53140004</t>
  </si>
  <si>
    <t xml:space="preserve"> CAISSE - DEV GBP</t>
  </si>
  <si>
    <t>CAISSE SIEGE  - EN DEVISES GBP</t>
  </si>
  <si>
    <t>53140005</t>
  </si>
  <si>
    <t xml:space="preserve"> CAISSE - DEV  JPY</t>
  </si>
  <si>
    <t>CAISSE SIEGE  - EN DEVISES  JP</t>
  </si>
  <si>
    <t>53140006</t>
  </si>
  <si>
    <t xml:space="preserve"> CAISSE - DEV DKK</t>
  </si>
  <si>
    <t>CAISSE SIEGE  - EN DEVISES DKK</t>
  </si>
  <si>
    <t>53140007</t>
  </si>
  <si>
    <t xml:space="preserve"> CAISSE - DEV SEK</t>
  </si>
  <si>
    <t>CAISSE SIEGE  - EN DEVISES SEK</t>
  </si>
  <si>
    <t>53140008</t>
  </si>
  <si>
    <t xml:space="preserve"> CAISSE - DEV NOK</t>
  </si>
  <si>
    <t>CAISSE SIEGE  - EN DEVISES NOK</t>
  </si>
  <si>
    <t>53140009</t>
  </si>
  <si>
    <t xml:space="preserve"> CAISSE - DEV PLN</t>
  </si>
  <si>
    <t>CAISSE SIEGE  - EN DEVISES PLN</t>
  </si>
  <si>
    <t>53140010</t>
  </si>
  <si>
    <t xml:space="preserve"> CAISSE - DEV SGD</t>
  </si>
  <si>
    <t>CAISSE SIEGE  - EN DEVISES SGD</t>
  </si>
  <si>
    <t>53140011</t>
  </si>
  <si>
    <t xml:space="preserve"> CAISSE - DEV ZAR</t>
  </si>
  <si>
    <t>CAISSE SIEGE  - EN DEVISES ZAR</t>
  </si>
  <si>
    <t>53140012</t>
  </si>
  <si>
    <t xml:space="preserve"> CAISSE - DEV CNY</t>
  </si>
  <si>
    <t>CAISSE SIEGE  - EN DEVISES CNY</t>
  </si>
  <si>
    <t>53140013</t>
  </si>
  <si>
    <t xml:space="preserve"> CAISSE - DEV AED</t>
  </si>
  <si>
    <t>CAISSE SIEGE  - EN DEVISES AED</t>
  </si>
  <si>
    <t>53140014</t>
  </si>
  <si>
    <t xml:space="preserve"> CAISSE - DEV HKD</t>
  </si>
  <si>
    <t>CAISSE SIEGE  - EN DEVISES HKD</t>
  </si>
  <si>
    <t>53140015</t>
  </si>
  <si>
    <t xml:space="preserve"> CAISSE - DEV CHF</t>
  </si>
  <si>
    <t>CAISSE SIEGE  - EN DEVISES CHF</t>
  </si>
  <si>
    <t>53140016</t>
  </si>
  <si>
    <t xml:space="preserve"> CAISSE - DEV RUB</t>
  </si>
  <si>
    <t>CAISSE SIEGE  - EN DEVISES RUB</t>
  </si>
  <si>
    <t>53140017</t>
  </si>
  <si>
    <t xml:space="preserve"> CAISSE - DEV CZK</t>
  </si>
  <si>
    <t>CAISSE SIEGE  - EN DEVISES CZK</t>
  </si>
  <si>
    <t>53140018</t>
  </si>
  <si>
    <t xml:space="preserve"> CAISSE - DEV HUF</t>
  </si>
  <si>
    <t>CAISSE SIEGE  - EN DEVISES HUF</t>
  </si>
  <si>
    <t>53140019</t>
  </si>
  <si>
    <t xml:space="preserve"> CAISSE - DEV ROL</t>
  </si>
  <si>
    <t>CAISSE SIEGE  - EN DEVISES ROL</t>
  </si>
  <si>
    <t>53140020</t>
  </si>
  <si>
    <t xml:space="preserve"> CAISSE - DEV THB</t>
  </si>
  <si>
    <t>CAISSE SIEGE  - EN DEVISES THB</t>
  </si>
  <si>
    <t>53140021</t>
  </si>
  <si>
    <t>CAISSE - DEV TRL</t>
  </si>
  <si>
    <t>CAISSE SIEGE  - EN DEVISES TRL</t>
  </si>
  <si>
    <t>53140022</t>
  </si>
  <si>
    <t>CAISSE - DEV TRY</t>
  </si>
  <si>
    <t>CAISSE SIEGE  - EN DEVISES TRY</t>
  </si>
  <si>
    <t>53140023</t>
  </si>
  <si>
    <t>CAISSE - DEV RON</t>
  </si>
  <si>
    <t>CAISSE SIEGE  - EN DEVISES RON</t>
  </si>
  <si>
    <t>53150000</t>
  </si>
  <si>
    <t>CAISSE - ROMANS</t>
  </si>
  <si>
    <t>53160000</t>
  </si>
  <si>
    <t>CAISSE - VILLEPINTE</t>
  </si>
  <si>
    <t>53170000</t>
  </si>
  <si>
    <t>CAISSE - TALANGE</t>
  </si>
  <si>
    <t>53180000</t>
  </si>
  <si>
    <t>CAISSE - CHOLET</t>
  </si>
  <si>
    <t>53200000</t>
  </si>
  <si>
    <t>CAISSE PARIS</t>
  </si>
  <si>
    <t>53300006</t>
  </si>
  <si>
    <t>CAISSE - DANEMARK</t>
  </si>
  <si>
    <t>53300009</t>
  </si>
  <si>
    <t>CAISSE - POLOGNE</t>
  </si>
  <si>
    <t>53400000</t>
  </si>
  <si>
    <t>CAISSE  VISITES</t>
  </si>
  <si>
    <t>54000000</t>
  </si>
  <si>
    <t>FONDS BUR GLOBAL</t>
  </si>
  <si>
    <t>FONDS BUREAU GLOBAL</t>
  </si>
  <si>
    <t>54000001</t>
  </si>
  <si>
    <t>FONDS BUR UTRECHT</t>
  </si>
  <si>
    <t>FONDS BUREAU UTRECHT</t>
  </si>
  <si>
    <t>54000002</t>
  </si>
  <si>
    <t>FONDS BUR COLOGNE</t>
  </si>
  <si>
    <t>FONDS BUREAU COLOGNE</t>
  </si>
  <si>
    <t>54000003</t>
  </si>
  <si>
    <t>FONDS BUR AUTRICHE</t>
  </si>
  <si>
    <t>FONDS BUREAU AUTRICHE</t>
  </si>
  <si>
    <t>54000004</t>
  </si>
  <si>
    <t>FONDS BUR OSLO</t>
  </si>
  <si>
    <t>FONDS BUREAU OSLO</t>
  </si>
  <si>
    <t>54000005</t>
  </si>
  <si>
    <t>FONDS BUR STOCKHOLM</t>
  </si>
  <si>
    <t>FONDS BUREAU STOCKHOLM</t>
  </si>
  <si>
    <t>54000006</t>
  </si>
  <si>
    <t>FONDS BUR COPENHAGUE</t>
  </si>
  <si>
    <t>FONDS BUREAU COPENHAGUE</t>
  </si>
  <si>
    <t>54000007</t>
  </si>
  <si>
    <t>FONDS BUR DUBLIN</t>
  </si>
  <si>
    <t>FONDS BUREAU DUBLIN</t>
  </si>
  <si>
    <t>54000008</t>
  </si>
  <si>
    <t>FONDS BUR VARSOVIE</t>
  </si>
  <si>
    <t>FONDS BUREAU VARSOVIE</t>
  </si>
  <si>
    <t>54000009</t>
  </si>
  <si>
    <t>FONDS BUR FINLANDE</t>
  </si>
  <si>
    <t>FONDS BUREAU FINLANDE</t>
  </si>
  <si>
    <t>54000010</t>
  </si>
  <si>
    <t>FONDS BUR GRECE</t>
  </si>
  <si>
    <t>FONDS BUREAU GRECE</t>
  </si>
  <si>
    <t>54000011</t>
  </si>
  <si>
    <t>FONDS BUR LONDRES</t>
  </si>
  <si>
    <t>FONDS BUREAU LONDRES</t>
  </si>
  <si>
    <t>54000012</t>
  </si>
  <si>
    <t>FONDS BUR BRUXELLES</t>
  </si>
  <si>
    <t>FONDS BUREAU BRUXELLES</t>
  </si>
  <si>
    <t>54000020</t>
  </si>
  <si>
    <t>FONDS BUR SINGAPOUR</t>
  </si>
  <si>
    <t>FONDS BUREAU SINGAPOUR</t>
  </si>
  <si>
    <t>54000021</t>
  </si>
  <si>
    <t>FONDS BUR COREE</t>
  </si>
  <si>
    <t>FONDS BUREAU COREE</t>
  </si>
  <si>
    <t>54000022</t>
  </si>
  <si>
    <t>FONDS BUR TAIWAN</t>
  </si>
  <si>
    <t>FONDS BUREAU TAIWAN</t>
  </si>
  <si>
    <t>54000023</t>
  </si>
  <si>
    <t>FONDS BUR THAILANDE</t>
  </si>
  <si>
    <t>FONDS BUREAU THAILANDE</t>
  </si>
  <si>
    <t>54000040</t>
  </si>
  <si>
    <t>FONDS BUR CHILI</t>
  </si>
  <si>
    <t>FONDS BUREAU CHILI</t>
  </si>
  <si>
    <t>54000060</t>
  </si>
  <si>
    <t>FONDS BUR EGYPTE</t>
  </si>
  <si>
    <t>FONDS BUREAU EGYPTE</t>
  </si>
  <si>
    <t>58000000</t>
  </si>
  <si>
    <t>VIREMENTS INTS</t>
  </si>
  <si>
    <t>VIREMENTS INTERNES</t>
  </si>
  <si>
    <t>60100000</t>
  </si>
  <si>
    <t>601000</t>
  </si>
  <si>
    <t>ACH STOCKE. MP</t>
  </si>
  <si>
    <t>ACHATS STOCKES  MP</t>
  </si>
  <si>
    <t>60102000</t>
  </si>
  <si>
    <t>ACH STOCKE. MP DECOR</t>
  </si>
  <si>
    <t>ACHATS STOCKES  MP DECOR</t>
  </si>
  <si>
    <t>60115000</t>
  </si>
  <si>
    <t>ACH STOCKE. SF</t>
  </si>
  <si>
    <t>ACHATS STOCKES  SEMI FINIS</t>
  </si>
  <si>
    <t>60180000</t>
  </si>
  <si>
    <t>ACH MP DIVERS</t>
  </si>
  <si>
    <t>ACH MP FRAIS DIVERS</t>
  </si>
  <si>
    <t>60181000</t>
  </si>
  <si>
    <t>ACH MP FRAIS DIVERS INTERCOS</t>
  </si>
  <si>
    <t>60210000</t>
  </si>
  <si>
    <t>601100</t>
  </si>
  <si>
    <t>ACH STOCKE. MAT CONS</t>
  </si>
  <si>
    <t>ACHATS STOCKES . MAT CONS</t>
  </si>
  <si>
    <t>60211000</t>
  </si>
  <si>
    <t>ACH STOCKE. M CONS D</t>
  </si>
  <si>
    <t>ACHATS STOCKES . MAT CONS DECO</t>
  </si>
  <si>
    <t>60212000</t>
  </si>
  <si>
    <t>ACH STOCKE.ENCRES CO</t>
  </si>
  <si>
    <t>ACHATS STOCKES . ENCRES COLLES</t>
  </si>
  <si>
    <t>60213000</t>
  </si>
  <si>
    <t>ACHATS MOULERIE</t>
  </si>
  <si>
    <t>60214000</t>
  </si>
  <si>
    <t>ACHATS OXYGENE</t>
  </si>
  <si>
    <t>60215000</t>
  </si>
  <si>
    <t>ACHATS MAT AGR</t>
  </si>
  <si>
    <t>ACHATS MAT AGRICOLES</t>
  </si>
  <si>
    <t>60220000</t>
  </si>
  <si>
    <t>ACHATS ACCESSOIRES</t>
  </si>
  <si>
    <t>60260000</t>
  </si>
  <si>
    <t>ACH STOCKE. EMB  AC</t>
  </si>
  <si>
    <t>ACHATS STOCKES . EMBALLAGES  A</t>
  </si>
  <si>
    <t>60261000</t>
  </si>
  <si>
    <t>ACHATS DE CARTON</t>
  </si>
  <si>
    <t>60262000</t>
  </si>
  <si>
    <t>PAPIER non valorisE</t>
  </si>
  <si>
    <t>PAPIER (non valorisé)</t>
  </si>
  <si>
    <t>60280000</t>
  </si>
  <si>
    <t>ACH MC DIVERS</t>
  </si>
  <si>
    <t>ACH MC FRAIS DIVERS</t>
  </si>
  <si>
    <t>60281000</t>
  </si>
  <si>
    <t>ACH MC FRAIS DIVERS INTERCOS</t>
  </si>
  <si>
    <t>60310000</t>
  </si>
  <si>
    <t>603100</t>
  </si>
  <si>
    <t>CPARTIE ACH MP</t>
  </si>
  <si>
    <t>CONTRE-PARTIE ACHATS MAT.PREMI</t>
  </si>
  <si>
    <t>60310001</t>
  </si>
  <si>
    <t>CPARTIE ACH MP VIC</t>
  </si>
  <si>
    <t>60310100</t>
  </si>
  <si>
    <t>EC D'IMP STOCK INSUF</t>
  </si>
  <si>
    <t>ECART  D'IMPUT. STOCK CONSO IN</t>
  </si>
  <si>
    <t>60310200</t>
  </si>
  <si>
    <t>603300</t>
  </si>
  <si>
    <t>SORT  STOCK SST MP</t>
  </si>
  <si>
    <t>60310300</t>
  </si>
  <si>
    <t>ENT  STOCK SST MP</t>
  </si>
  <si>
    <t>60310400</t>
  </si>
  <si>
    <t>CONS INT STOCK MP</t>
  </si>
  <si>
    <t>CONS INTERNE STOCK MAT PREMIER</t>
  </si>
  <si>
    <t>60310500</t>
  </si>
  <si>
    <t>EC INV SUITE COMPTA</t>
  </si>
  <si>
    <t>ECART INVENTAIRE SUITE COMPTAG</t>
  </si>
  <si>
    <t>60311000</t>
  </si>
  <si>
    <t>SORT STOCK LIVR CLI</t>
  </si>
  <si>
    <t>SORTIE STOCK LIVRAISON CLIENTS</t>
  </si>
  <si>
    <t>60315000</t>
  </si>
  <si>
    <t>603400</t>
  </si>
  <si>
    <t>C-PARTIE AC SF</t>
  </si>
  <si>
    <t>CONTRE-PARTIE ACHATS SEMI FINIS</t>
  </si>
  <si>
    <t>60315100</t>
  </si>
  <si>
    <t>EC  IMP STOCK INSU</t>
  </si>
  <si>
    <t>ECART  D'IMPUTATION STOCK INSU SF ACHETES</t>
  </si>
  <si>
    <t>60315200</t>
  </si>
  <si>
    <t>SORTIE  STCK SST SF</t>
  </si>
  <si>
    <t>SORTIE DE STOCK SOUS-TRAITANCE SF ACHETES</t>
  </si>
  <si>
    <t>60315300</t>
  </si>
  <si>
    <t>ENTREE  STCK SST SF</t>
  </si>
  <si>
    <t>ENTREE DE STOCK SOUS-TRAITANCE SF ACHETES</t>
  </si>
  <si>
    <t>60315400</t>
  </si>
  <si>
    <t>CONS INT STOCK SF AC</t>
  </si>
  <si>
    <t>CONS INTERNE STOCK SEMI FINIS ACHETES</t>
  </si>
  <si>
    <t>60315500</t>
  </si>
  <si>
    <t>ECART INV SUITE COMP</t>
  </si>
  <si>
    <t>ECART INVENTAIRE SUITE COMPTAG SF ACH</t>
  </si>
  <si>
    <t>60315900</t>
  </si>
  <si>
    <t>SORTIE STOCK LIVR SF</t>
  </si>
  <si>
    <t>SORTIE STOCK LIVRAISON SF ACHETES</t>
  </si>
  <si>
    <t>60315990</t>
  </si>
  <si>
    <t>MISE AU REBUT SF ACH</t>
  </si>
  <si>
    <t>MISE AU REBUT SEMI FINIS ACHETES</t>
  </si>
  <si>
    <t>60315999</t>
  </si>
  <si>
    <t>CPARTIE PROV MANUEL</t>
  </si>
  <si>
    <t>CONTRE-PARTIE PROV MANUELLE SF ACHETES</t>
  </si>
  <si>
    <t>60319999</t>
  </si>
  <si>
    <t>MISE  REBUT MP</t>
  </si>
  <si>
    <t>MISE AU REBUT MATIERES PREMIER</t>
  </si>
  <si>
    <t>60320000</t>
  </si>
  <si>
    <t>CPARTIE ACH EMB ACC</t>
  </si>
  <si>
    <t>CONTRE-PARTIE ACHATS EMBALL ACCESS COMPOSANTS</t>
  </si>
  <si>
    <t>60320001</t>
  </si>
  <si>
    <t>603200</t>
  </si>
  <si>
    <t>CPARTIE ACH MAT CONS</t>
  </si>
  <si>
    <t>CONTRE-PARTIE ACHATS MATIERES CONSOMMABLES</t>
  </si>
  <si>
    <t>60320100</t>
  </si>
  <si>
    <t>ECART  D'IMPUT. STOCK EMBAL IN</t>
  </si>
  <si>
    <t>60320101</t>
  </si>
  <si>
    <t>60320200</t>
  </si>
  <si>
    <t>SORT  STOCK SST EMB</t>
  </si>
  <si>
    <t>60320201</t>
  </si>
  <si>
    <t>SORT  STOCK SST CONS</t>
  </si>
  <si>
    <t>60320300</t>
  </si>
  <si>
    <t>ENT  STOCK SST EMB</t>
  </si>
  <si>
    <t>60320301</t>
  </si>
  <si>
    <t>ENT  STOCK SST CONS</t>
  </si>
  <si>
    <t>60320400</t>
  </si>
  <si>
    <t>CONS INT STOCK EMB</t>
  </si>
  <si>
    <t>CONS INTERNE STOCK EMB ACCESS</t>
  </si>
  <si>
    <t>60320401</t>
  </si>
  <si>
    <t>60320500</t>
  </si>
  <si>
    <t>EC INV  COMPTAG EMBA</t>
  </si>
  <si>
    <t>ECART INV SUITE COMPTAG  EMBALLAGES</t>
  </si>
  <si>
    <t>60320501</t>
  </si>
  <si>
    <t>EC INV COMPTAG CONS</t>
  </si>
  <si>
    <t>ECART INV SUITE COMPTAG  CONS</t>
  </si>
  <si>
    <t>60321000</t>
  </si>
  <si>
    <t>60321001</t>
  </si>
  <si>
    <t>60322000</t>
  </si>
  <si>
    <t>VAR STOCK EMBALL</t>
  </si>
  <si>
    <t>VARIATION DE STOCKS EMBALLAGES</t>
  </si>
  <si>
    <t>60323000</t>
  </si>
  <si>
    <t>VAR STOCKS MC PROV</t>
  </si>
  <si>
    <t>VARIATION STOCKS M C ET PROVIS</t>
  </si>
  <si>
    <t>60324000</t>
  </si>
  <si>
    <t>VAR STOCKS MOULERIE</t>
  </si>
  <si>
    <t>VARIATION STOCKS MOULERIE</t>
  </si>
  <si>
    <t>60329998</t>
  </si>
  <si>
    <t>MISE  REBUT CONS</t>
  </si>
  <si>
    <t>MISE AU REBUT MAT CONSOMMABLES</t>
  </si>
  <si>
    <t>60329999</t>
  </si>
  <si>
    <t>MISE  REBUT EMB</t>
  </si>
  <si>
    <t>MISE AU REBUT EMBALL ACCESS</t>
  </si>
  <si>
    <t>60370000</t>
  </si>
  <si>
    <t>603700</t>
  </si>
  <si>
    <t>C-PARTIE AC FRE</t>
  </si>
  <si>
    <t>CONTRE-PARTIE ACHATS MARCHANDI</t>
  </si>
  <si>
    <t>60370100</t>
  </si>
  <si>
    <t>ECART  D'IMPUTATION STOCK INSU</t>
  </si>
  <si>
    <t>60370200</t>
  </si>
  <si>
    <t>SORTIE  STCK SST MAR</t>
  </si>
  <si>
    <t>SORTIE DE STOCK SOUS-TRAITANCE</t>
  </si>
  <si>
    <t>60370300</t>
  </si>
  <si>
    <t>ENTREE  STCK SST MAR</t>
  </si>
  <si>
    <t>ENTREE DE STOCK SOUS-TRAITANCE</t>
  </si>
  <si>
    <t>60370400</t>
  </si>
  <si>
    <t>CONS INT STOCK FRES</t>
  </si>
  <si>
    <t>CONS INTERNE STOCK MARCHANDISE</t>
  </si>
  <si>
    <t>60370500</t>
  </si>
  <si>
    <t>60370999</t>
  </si>
  <si>
    <t>CONTRE-PARTIE PROV MANUELLE AC</t>
  </si>
  <si>
    <t>60371000</t>
  </si>
  <si>
    <t>SORTIE STOCK LIVR CL</t>
  </si>
  <si>
    <t>60379999</t>
  </si>
  <si>
    <t>MISE AU REBUT FRES</t>
  </si>
  <si>
    <t>MISE AU REBUT MARCHANDISES</t>
  </si>
  <si>
    <t>60380000</t>
  </si>
  <si>
    <t>603800</t>
  </si>
  <si>
    <t>VARIATION STOCKS MACHINES WS EN COURS</t>
  </si>
  <si>
    <t>60400000</t>
  </si>
  <si>
    <t>604000</t>
  </si>
  <si>
    <t>ACH SS-TRAIT.STOCKEE</t>
  </si>
  <si>
    <t>ACHAT DE SOUS TRAITANCE STOCKE</t>
  </si>
  <si>
    <t>60410000</t>
  </si>
  <si>
    <t>ACH ETUD PREST EXTER</t>
  </si>
  <si>
    <t>ACHAT D ETUDES  PRESTATIONS EX</t>
  </si>
  <si>
    <t>60500000</t>
  </si>
  <si>
    <t>ACH MAT EQUIP TRAV</t>
  </si>
  <si>
    <t>ACH MAT EQUIP TRAVAUX</t>
  </si>
  <si>
    <t>60600000</t>
  </si>
  <si>
    <t>ACH BUR ETRANGERS</t>
  </si>
  <si>
    <t>ACHATS  BUREAUX ETRANGERS</t>
  </si>
  <si>
    <t>60611000</t>
  </si>
  <si>
    <t>606000</t>
  </si>
  <si>
    <t>ACH ÉLECTRICITÉ</t>
  </si>
  <si>
    <t>ACHATS ÉLECTRICITÉ</t>
  </si>
  <si>
    <t>60612000</t>
  </si>
  <si>
    <t>ACH GAZ</t>
  </si>
  <si>
    <t>ACHATS GAZ</t>
  </si>
  <si>
    <t>60613000</t>
  </si>
  <si>
    <t>ACH EAU</t>
  </si>
  <si>
    <t>ACHATS EAU</t>
  </si>
  <si>
    <t>60615000</t>
  </si>
  <si>
    <t>ACH FUEL</t>
  </si>
  <si>
    <t>ACHATS FUEL</t>
  </si>
  <si>
    <t>60630000</t>
  </si>
  <si>
    <t>ACH NON STOCKES -F E</t>
  </si>
  <si>
    <t>ACHATS NON STOCKES - FOUR.ENT</t>
  </si>
  <si>
    <t>60633000</t>
  </si>
  <si>
    <t>ACH  CONS ENTR -NTOY</t>
  </si>
  <si>
    <t>ACHATS DE CONSOMMABLES ENTRETI</t>
  </si>
  <si>
    <t>60633100</t>
  </si>
  <si>
    <t>ACH VET  TRAV HORS E</t>
  </si>
  <si>
    <t>ACHATS DE VETEMENTS TRAVAIL  H</t>
  </si>
  <si>
    <t>60633200</t>
  </si>
  <si>
    <t>ACH VET TRAV E SE</t>
  </si>
  <si>
    <t>ACHATS DE VETEMENTS TRAVAIL EQ</t>
  </si>
  <si>
    <t>60633300</t>
  </si>
  <si>
    <t>ACH MOULERIE</t>
  </si>
  <si>
    <t>ACHATS  MOULERIE/PROTOTYPES PO</t>
  </si>
  <si>
    <t>60640000</t>
  </si>
  <si>
    <t>ACH NON STOCK- F AD</t>
  </si>
  <si>
    <t>ACHATS NON STOCKES - FOURN. AD</t>
  </si>
  <si>
    <t>60680000</t>
  </si>
  <si>
    <t>ACH NON STOCK A MA</t>
  </si>
  <si>
    <t>ACHATS NON STOCKES -AUTRES MAT</t>
  </si>
  <si>
    <t>60681000</t>
  </si>
  <si>
    <t>ACH CARBURANT</t>
  </si>
  <si>
    <t>ACHATS CARBURANT</t>
  </si>
  <si>
    <t>60682000</t>
  </si>
  <si>
    <t>ACH NON STOCK -EMB</t>
  </si>
  <si>
    <t>ACHATS NON STOCKES - EMBALLAGE</t>
  </si>
  <si>
    <t>60682100</t>
  </si>
  <si>
    <t>ACH EMBAL LIV DIRECT</t>
  </si>
  <si>
    <t>ACHATS EMBALLAGES LIVRAISON DIRECTE</t>
  </si>
  <si>
    <t>60700000</t>
  </si>
  <si>
    <t>607000</t>
  </si>
  <si>
    <t>ACH  MARCH STOCKEES</t>
  </si>
  <si>
    <t>ACHATS DE MARCHANDISES STOCKEE</t>
  </si>
  <si>
    <t>60700001</t>
  </si>
  <si>
    <t>ACH  MARCH REG GB1</t>
  </si>
  <si>
    <t>ACHATS DE MARCHANDISES LIVRAIS</t>
  </si>
  <si>
    <t>60701000</t>
  </si>
  <si>
    <t>ACH MARCH STOCK ETR</t>
  </si>
  <si>
    <t>60710000</t>
  </si>
  <si>
    <t>ACH  MARCH L DIRECTE</t>
  </si>
  <si>
    <t>60799999</t>
  </si>
  <si>
    <t>ACH  PROV MANUELLE</t>
  </si>
  <si>
    <t>ACHATS DE MARCHANDISES PROVISI</t>
  </si>
  <si>
    <t>60800000</t>
  </si>
  <si>
    <t>FRAIS ACC D'ACH MARC</t>
  </si>
  <si>
    <t>FRAIS ACCESSOIRES D'ACHATS MAR</t>
  </si>
  <si>
    <t>60810000</t>
  </si>
  <si>
    <t>FRAIS ACC D'ACH MP</t>
  </si>
  <si>
    <t>FRAIS ACCESSOIRES ACHATS M P</t>
  </si>
  <si>
    <t>60820000</t>
  </si>
  <si>
    <t>601300</t>
  </si>
  <si>
    <t>FRAIS ACC D'ACH EMB</t>
  </si>
  <si>
    <t>FRAIS ACCESSOIRES ACHATS EMB A</t>
  </si>
  <si>
    <t>60830000</t>
  </si>
  <si>
    <t>TAXE TGAP</t>
  </si>
  <si>
    <t>60831000</t>
  </si>
  <si>
    <t>DROITS DE DOUANE</t>
  </si>
  <si>
    <t>60899999</t>
  </si>
  <si>
    <t>FRAIS ACC ACH NON PL</t>
  </si>
  <si>
    <t>FRAIS ACCESSOIRES D'ACHATS NON</t>
  </si>
  <si>
    <t>60910000</t>
  </si>
  <si>
    <t>609000</t>
  </si>
  <si>
    <t>R.R.R.O ACH MP</t>
  </si>
  <si>
    <t>R.R.R. OBTENUS / ACHATS -MAT P</t>
  </si>
  <si>
    <t>60912000</t>
  </si>
  <si>
    <t>R.R.R.O ACH MP DECOR</t>
  </si>
  <si>
    <t>60920000</t>
  </si>
  <si>
    <t>R.R.R.O ACH 'AUT APP</t>
  </si>
  <si>
    <t>R.R.R. OBTENUS / ACHATS -'AUTR</t>
  </si>
  <si>
    <t>60921000</t>
  </si>
  <si>
    <t>60970000</t>
  </si>
  <si>
    <t>R.R.R.O  ACH MARC MM</t>
  </si>
  <si>
    <t>R.R.R. OBTENUS / ACHATS MARCHA</t>
  </si>
  <si>
    <t>60971000</t>
  </si>
  <si>
    <t>R.R.R.O  ACH MARC FI</t>
  </si>
  <si>
    <t>61000000</t>
  </si>
  <si>
    <t>SERV BUR ETRANGERS</t>
  </si>
  <si>
    <t>SERVICES BUREAUX ETRANGERS</t>
  </si>
  <si>
    <t>61100000</t>
  </si>
  <si>
    <t>ACH SOUS TRAIT GEN</t>
  </si>
  <si>
    <t>ACHAT SOUS TRAITANCE GENERALE</t>
  </si>
  <si>
    <t>61100200</t>
  </si>
  <si>
    <t>SOUS TRAIT GEN LOG</t>
  </si>
  <si>
    <t>SOUS TRAITANCE GENER ETUDES LO</t>
  </si>
  <si>
    <t>61110000</t>
  </si>
  <si>
    <t>SOUS TRAIT-COUTS</t>
  </si>
  <si>
    <t>SOUS TRAITANCE-COUTS</t>
  </si>
  <si>
    <t>61120000</t>
  </si>
  <si>
    <t>SOUS TRAIT MATÉRIEL</t>
  </si>
  <si>
    <t>SOUS TRAITANCE MATÉRIEL</t>
  </si>
  <si>
    <t>61220000</t>
  </si>
  <si>
    <t>612000</t>
  </si>
  <si>
    <t>CREDIT BAIL MOB</t>
  </si>
  <si>
    <t>CREDIT BAIL MOBILIER</t>
  </si>
  <si>
    <t>61250000</t>
  </si>
  <si>
    <t>CREDIT BAIL IMILIER</t>
  </si>
  <si>
    <t>CREDIT BAIL IMMOBILIER</t>
  </si>
  <si>
    <t>61320000</t>
  </si>
  <si>
    <t>613000</t>
  </si>
  <si>
    <t>LOCATIONS IMILIERES</t>
  </si>
  <si>
    <t>LOCATIONS IMMOBILIERES</t>
  </si>
  <si>
    <t>61321000</t>
  </si>
  <si>
    <t>LOCATIONS EXT</t>
  </si>
  <si>
    <t>LOCATIONS EXTERIEURES ENTREPOT</t>
  </si>
  <si>
    <t>61324000</t>
  </si>
  <si>
    <t>LOC IMMOB ETRANG</t>
  </si>
  <si>
    <t>LOCATIONS IMMOBILIERES ETRANGE</t>
  </si>
  <si>
    <t>61330000</t>
  </si>
  <si>
    <t>LOCATION FONDS  COM</t>
  </si>
  <si>
    <t>LOCATION FONDS DE COMMERCE</t>
  </si>
  <si>
    <t>61350000</t>
  </si>
  <si>
    <t>LOCATIONS VEHICULE</t>
  </si>
  <si>
    <t>61351000</t>
  </si>
  <si>
    <t>LOCATIONS MOB  BU</t>
  </si>
  <si>
    <t>LOCATIONS MOBILIER DE BUREAU</t>
  </si>
  <si>
    <t>61351500</t>
  </si>
  <si>
    <t>LOC FR CANTINE</t>
  </si>
  <si>
    <t>LOCATIONS MAT CANTINE</t>
  </si>
  <si>
    <t>61352000</t>
  </si>
  <si>
    <t>LOCATIONS MAT  MAN</t>
  </si>
  <si>
    <t>LOCATIONS MAT DE MANUTENTION</t>
  </si>
  <si>
    <t>61353000</t>
  </si>
  <si>
    <t>LOCAT PALETTES</t>
  </si>
  <si>
    <t>LOCATION DE PALETTES</t>
  </si>
  <si>
    <t>61354000</t>
  </si>
  <si>
    <t>LOC DIVERSES</t>
  </si>
  <si>
    <t>LOCATIONS DIVERSES</t>
  </si>
  <si>
    <t>61400000</t>
  </si>
  <si>
    <t>CH LOCATIVES</t>
  </si>
  <si>
    <t>CHARGES LOCATIVES</t>
  </si>
  <si>
    <t>61520000</t>
  </si>
  <si>
    <t>615000</t>
  </si>
  <si>
    <t>ENT &amp; REP - BIENS IM</t>
  </si>
  <si>
    <t>ENTRETIEN &amp; REPARATIONS - SUR</t>
  </si>
  <si>
    <t>61550000</t>
  </si>
  <si>
    <t>ENT  VEHIC PONCTUEL</t>
  </si>
  <si>
    <t>ENTRETIEN  VEHICULE PONCTUEL</t>
  </si>
  <si>
    <t>61550100</t>
  </si>
  <si>
    <t>ENT  VEHIC CONTRAT</t>
  </si>
  <si>
    <t>ENTRETIEN  VEHICULE CONTRAT</t>
  </si>
  <si>
    <t>61551000</t>
  </si>
  <si>
    <t>ENT  MOB  BU PONCTUE</t>
  </si>
  <si>
    <t>ENTRETIEN  MOBILIER DE BUREAU</t>
  </si>
  <si>
    <t>61551100</t>
  </si>
  <si>
    <t>ENT  MOB  BU CONTRAT</t>
  </si>
  <si>
    <t>61552000</t>
  </si>
  <si>
    <t>ENT MAT MANUT PONCTU</t>
  </si>
  <si>
    <t>ENTRETIEN MAT DE MANUTENTION P</t>
  </si>
  <si>
    <t>61552100</t>
  </si>
  <si>
    <t>ENT MAT MANUT CONTR</t>
  </si>
  <si>
    <t>ENTRETIEN MAT DE MANUTENTION</t>
  </si>
  <si>
    <t>61553000</t>
  </si>
  <si>
    <t>ENT ET REPARATION</t>
  </si>
  <si>
    <t>ENTRETIEN  ET REPARATIONS</t>
  </si>
  <si>
    <t>61554000</t>
  </si>
  <si>
    <t>ENT MOULERIE</t>
  </si>
  <si>
    <t>ENTRETIEN  MOULERIE</t>
  </si>
  <si>
    <t>61555000</t>
  </si>
  <si>
    <t>FRAIS SURVEILLANCE</t>
  </si>
  <si>
    <t>FRAIS DE SURVEILLANCE</t>
  </si>
  <si>
    <t>61555100</t>
  </si>
  <si>
    <t>FRAIS NETTOYAGE</t>
  </si>
  <si>
    <t>FRAIS DE NETTOYAGE</t>
  </si>
  <si>
    <t>61555200</t>
  </si>
  <si>
    <t>FRAIS RAMASS DECHET</t>
  </si>
  <si>
    <t>FRAIS DE RAMASSAGE DES DIC</t>
  </si>
  <si>
    <t>61560000</t>
  </si>
  <si>
    <t>MAINTENANCE</t>
  </si>
  <si>
    <t>61610000</t>
  </si>
  <si>
    <t>616000</t>
  </si>
  <si>
    <t>PRIMES ASSUR- MULTIR</t>
  </si>
  <si>
    <t>PRIMES D'ASSURANCE - MULTIRISQ</t>
  </si>
  <si>
    <t>61610100</t>
  </si>
  <si>
    <t>ASS INCENDIE STOCK</t>
  </si>
  <si>
    <t>ASSURANCE INCENDIE STOCK</t>
  </si>
  <si>
    <t>61610200</t>
  </si>
  <si>
    <t>ASS VEHICULES</t>
  </si>
  <si>
    <t>ASSURANCE VEHICULES</t>
  </si>
  <si>
    <t>61610300</t>
  </si>
  <si>
    <t>ASS RESPONS CIVILE</t>
  </si>
  <si>
    <t>ASSURANCE RESPONSABILITE CIVIL</t>
  </si>
  <si>
    <t>61610400</t>
  </si>
  <si>
    <t>ASS TRANSPORT  MARCH</t>
  </si>
  <si>
    <t>ASSURANCE TRANSPORT  MARCHANDI</t>
  </si>
  <si>
    <t>61610500</t>
  </si>
  <si>
    <t>ASS ACCIDENTS FLOTTE</t>
  </si>
  <si>
    <t>ASSURANCE ACCIDENTS FLOTTE</t>
  </si>
  <si>
    <t>61612000</t>
  </si>
  <si>
    <t>ASS BRIS MACHINES</t>
  </si>
  <si>
    <t>ASSURANCE BRIS DE MACHINE</t>
  </si>
  <si>
    <t>61620000</t>
  </si>
  <si>
    <t>ASS -OBLIG.DO CONST.</t>
  </si>
  <si>
    <t>PRIMES D'ASSURANCE - ASS DOMMA</t>
  </si>
  <si>
    <t>61636000</t>
  </si>
  <si>
    <t>ASS -TRANSP / ACH</t>
  </si>
  <si>
    <t>PRIMES D'ASSURANCE - TRANSPORT</t>
  </si>
  <si>
    <t>61637000</t>
  </si>
  <si>
    <t>ASS -TRANSP / VENTES</t>
  </si>
  <si>
    <t>61638000</t>
  </si>
  <si>
    <t>ASS -TRANSP / AUT BI</t>
  </si>
  <si>
    <t>61640000</t>
  </si>
  <si>
    <t>ASS -RISQ D'EXPLOIT</t>
  </si>
  <si>
    <t>PRIMES D'ASSURANCE - RISQ D'EX</t>
  </si>
  <si>
    <t>61650000</t>
  </si>
  <si>
    <t>ASS - CREDIT CLIENTS</t>
  </si>
  <si>
    <t>PRIMES D'ASSURANCE - CREDIT CL</t>
  </si>
  <si>
    <t>61680000</t>
  </si>
  <si>
    <t>ASS - AUT</t>
  </si>
  <si>
    <t>PRIMES D'ASSURANCE - AUTRES</t>
  </si>
  <si>
    <t>61700000</t>
  </si>
  <si>
    <t>617000</t>
  </si>
  <si>
    <t>ETUDES  RECHERCHES</t>
  </si>
  <si>
    <t>ETUDES ET RECHERCHES</t>
  </si>
  <si>
    <t>61800000</t>
  </si>
  <si>
    <t>618000</t>
  </si>
  <si>
    <t>AUT CH  EXTERNES</t>
  </si>
  <si>
    <t>AUTRES CHARGES  EXTERNES</t>
  </si>
  <si>
    <t>61810000</t>
  </si>
  <si>
    <t>DOC GEN TECHNIQUE</t>
  </si>
  <si>
    <t>DOCUMENTATION GENERALE ET TECH</t>
  </si>
  <si>
    <t>61815000</t>
  </si>
  <si>
    <t>FRAIS  RECH CLIENTS</t>
  </si>
  <si>
    <t>FRAIS DE RECHERCHES SUR LES CL</t>
  </si>
  <si>
    <t>61850000</t>
  </si>
  <si>
    <t>FRAIS COL SEM CONF</t>
  </si>
  <si>
    <t>FRAIS DE COLLOQUES,SEMINAIRES,</t>
  </si>
  <si>
    <t>61870000</t>
  </si>
  <si>
    <t>FRAIS ADM GEST</t>
  </si>
  <si>
    <t>FRAIS ADMINISTRATIFS ET DE GES</t>
  </si>
  <si>
    <t>61900000</t>
  </si>
  <si>
    <t>628000</t>
  </si>
  <si>
    <t>R.R.R.O SERV EXT</t>
  </si>
  <si>
    <t>R.R.R. OBTENUS SUR SERVICES EX</t>
  </si>
  <si>
    <t>62000000</t>
  </si>
  <si>
    <t>A SERV BUR ETRANG</t>
  </si>
  <si>
    <t>AUTRES SERVICES BUREAUX ETRANG</t>
  </si>
  <si>
    <t>62110000</t>
  </si>
  <si>
    <t>621100</t>
  </si>
  <si>
    <t>PERS INTERIMAIRE</t>
  </si>
  <si>
    <t>PERSONNEL INTERIMAIRE</t>
  </si>
  <si>
    <t>62120000</t>
  </si>
  <si>
    <t>PERSONNEL CAT</t>
  </si>
  <si>
    <t>62140000</t>
  </si>
  <si>
    <t>621300</t>
  </si>
  <si>
    <t>PERSONNEL DET  PRETE</t>
  </si>
  <si>
    <t>PERSONNEL DETACHE OU PRETE A L</t>
  </si>
  <si>
    <t>62220000</t>
  </si>
  <si>
    <t>622200</t>
  </si>
  <si>
    <t>COMMISSIONS  VENTES</t>
  </si>
  <si>
    <t>COMMISSIONS SUR VENTES</t>
  </si>
  <si>
    <t>62220005</t>
  </si>
  <si>
    <t>622100</t>
  </si>
  <si>
    <t>COM/ENG COMM MKT</t>
  </si>
  <si>
    <t>COMMISSIONS/ENGAGTS COMMERC COOP COM</t>
  </si>
  <si>
    <t>62220006</t>
  </si>
  <si>
    <t>62220007</t>
  </si>
  <si>
    <t>COMM VTES  BRASSEURS</t>
  </si>
  <si>
    <t>COMMISSIONS S/ VTES  CONTRATS BRASSEURS</t>
  </si>
  <si>
    <t>62220100</t>
  </si>
  <si>
    <t>62221000</t>
  </si>
  <si>
    <t>62221100</t>
  </si>
  <si>
    <t>COMMISSIONS SUR VTES  CONTRATS</t>
  </si>
  <si>
    <t>62222000</t>
  </si>
  <si>
    <t>COMMISSIONS CONSIGN</t>
  </si>
  <si>
    <t>COMMISSIONS SUR CONSIGNATION A</t>
  </si>
  <si>
    <t>62222100</t>
  </si>
  <si>
    <t>COMMISSIONS  CONSIGN</t>
  </si>
  <si>
    <t>62223000</t>
  </si>
  <si>
    <t>COMM VTES  FILIALES</t>
  </si>
  <si>
    <t>COMMISSIONS SUR VTES AUX FILIA</t>
  </si>
  <si>
    <t>62223100</t>
  </si>
  <si>
    <t>62240000</t>
  </si>
  <si>
    <t>624000</t>
  </si>
  <si>
    <t>REM TRANSISTAIRES</t>
  </si>
  <si>
    <t>REMUNERATION DES TRANSITAIRES</t>
  </si>
  <si>
    <t>62245000</t>
  </si>
  <si>
    <t>FRAIS  DOUANE EXPORT</t>
  </si>
  <si>
    <t>FRAIS DE DOUANE A L EXPORTATIO</t>
  </si>
  <si>
    <t>62250000</t>
  </si>
  <si>
    <t>622000</t>
  </si>
  <si>
    <t>REM D'AFFACTURAGE</t>
  </si>
  <si>
    <t>REMUNERATION D'AFFACTURAGE</t>
  </si>
  <si>
    <t>62260000</t>
  </si>
  <si>
    <t>HON COMPTABLES / CAC</t>
  </si>
  <si>
    <t>HONORAIRES COMPTABLES / CAC-AU</t>
  </si>
  <si>
    <t>62260001</t>
  </si>
  <si>
    <t>HON ADMINISTR</t>
  </si>
  <si>
    <t>HONORAIRES ADMINISTRATIFS</t>
  </si>
  <si>
    <t>62260002</t>
  </si>
  <si>
    <t>MANAGEMENT FEES</t>
  </si>
  <si>
    <t>62260003</t>
  </si>
  <si>
    <t>HON MARK CENTRAL</t>
  </si>
  <si>
    <t>HONORAIRES / MARKETING CENTRAL</t>
  </si>
  <si>
    <t>62260004</t>
  </si>
  <si>
    <t>HON MARK ZONES</t>
  </si>
  <si>
    <t>HONORAIRES / MARKETING ZONES</t>
  </si>
  <si>
    <t>62260005</t>
  </si>
  <si>
    <t>HON AFF COMMERC</t>
  </si>
  <si>
    <t>HONORAIRES / AFFAIRES COMMERCI</t>
  </si>
  <si>
    <t>62260006</t>
  </si>
  <si>
    <t>F PROF DEP EXT</t>
  </si>
  <si>
    <t>FORMATION PROF DEPENSES EXTERI</t>
  </si>
  <si>
    <t>62261000</t>
  </si>
  <si>
    <t>HON RECRUTEMENT PERS</t>
  </si>
  <si>
    <t>HONORAIRES SUR RECRUTEMENT DE</t>
  </si>
  <si>
    <t>62261100</t>
  </si>
  <si>
    <t>JETONS  PRESENCE</t>
  </si>
  <si>
    <t>JETONS DE PRESENCE</t>
  </si>
  <si>
    <t>62262000</t>
  </si>
  <si>
    <t>HON DROITS D'AUTEUR</t>
  </si>
  <si>
    <t>HONORAIRES DROITS D AUTEUR</t>
  </si>
  <si>
    <t>62263000</t>
  </si>
  <si>
    <t>HON DTS D'INVENTEUR</t>
  </si>
  <si>
    <t>HONORAIRES DROITS D'INVENTEUR</t>
  </si>
  <si>
    <t>62264000</t>
  </si>
  <si>
    <t>INDEM &amp; REMBOURS</t>
  </si>
  <si>
    <t>INDEMNITES &amp; REMBOURSEMENTS</t>
  </si>
  <si>
    <t>62265000</t>
  </si>
  <si>
    <t>HON REC CLIENTS</t>
  </si>
  <si>
    <t>HONORAIRES RECOURS CLIENTS</t>
  </si>
  <si>
    <t>62265100</t>
  </si>
  <si>
    <t>HON AUT REC JURIDIQ</t>
  </si>
  <si>
    <t>HONORAIRES AUTRES RECOURS JURI</t>
  </si>
  <si>
    <t>62266000</t>
  </si>
  <si>
    <t>RETENUES A LA SOURCE</t>
  </si>
  <si>
    <t>62267000</t>
  </si>
  <si>
    <t>AVANTAGES EN NATURE</t>
  </si>
  <si>
    <t>62270000</t>
  </si>
  <si>
    <t>FRAIS ACTES CONTENT</t>
  </si>
  <si>
    <t>FRAIS D'ACTES ET DE CONTENTIEU</t>
  </si>
  <si>
    <t>62280000</t>
  </si>
  <si>
    <t>HONORAIRES AUTRES</t>
  </si>
  <si>
    <t>62280001</t>
  </si>
  <si>
    <t>FRAIS AGENCE VOYAGE</t>
  </si>
  <si>
    <t>62310000</t>
  </si>
  <si>
    <t>623000</t>
  </si>
  <si>
    <t>ANNONCES  INSERTIONS</t>
  </si>
  <si>
    <t>ANNONCES ET INSERTIONS</t>
  </si>
  <si>
    <t>62310001</t>
  </si>
  <si>
    <t>PUB MARK CENTRAL</t>
  </si>
  <si>
    <t>PUBLICITE MARKETING CENTRAL</t>
  </si>
  <si>
    <t>62310002</t>
  </si>
  <si>
    <t>PUB MARK OPERA</t>
  </si>
  <si>
    <t>PUBLICITE MARKETNG OPERATIONNE</t>
  </si>
  <si>
    <t>62310003</t>
  </si>
  <si>
    <t>PUB FEP/PREST</t>
  </si>
  <si>
    <t>PUBLICITE FEP PRESTATAIRES</t>
  </si>
  <si>
    <t>62310004</t>
  </si>
  <si>
    <t>PUB FEP</t>
  </si>
  <si>
    <t>PUBLICITE FEP</t>
  </si>
  <si>
    <t>62320000</t>
  </si>
  <si>
    <t>623200</t>
  </si>
  <si>
    <t>ECHANTILLONS</t>
  </si>
  <si>
    <t>62330000</t>
  </si>
  <si>
    <t>623300</t>
  </si>
  <si>
    <t>FOIRES  EXPOSITIONS</t>
  </si>
  <si>
    <t>FOIRES ET EXPOSITIONS</t>
  </si>
  <si>
    <t>62340000</t>
  </si>
  <si>
    <t>623400</t>
  </si>
  <si>
    <t>CADEAUX A LA CLIENT</t>
  </si>
  <si>
    <t>CADEAUX A LA CLIENTELE</t>
  </si>
  <si>
    <t>62350000</t>
  </si>
  <si>
    <t>PARTICIPATION PUB SD</t>
  </si>
  <si>
    <t>PARTICIPATION PUBLICITAIRE SD</t>
  </si>
  <si>
    <t>62350100</t>
  </si>
  <si>
    <t>PARTICIPATION PUB FI</t>
  </si>
  <si>
    <t>PARTICIPATION PUBLICITAIRE FI</t>
  </si>
  <si>
    <t>62351000</t>
  </si>
  <si>
    <t>BONS DE REDUCTION</t>
  </si>
  <si>
    <t>62360000</t>
  </si>
  <si>
    <t>CATALOGUES IMPRIMES</t>
  </si>
  <si>
    <t>CATALOGUES ET IMPRIMES</t>
  </si>
  <si>
    <t>62361000</t>
  </si>
  <si>
    <t>623610</t>
  </si>
  <si>
    <t>PUB LIEU VENTES</t>
  </si>
  <si>
    <t>62365000</t>
  </si>
  <si>
    <t>623650</t>
  </si>
  <si>
    <t>FRAIS DESIGN</t>
  </si>
  <si>
    <t>FRAIS DE DESIGN</t>
  </si>
  <si>
    <t>62365100</t>
  </si>
  <si>
    <t>FRAIS  PRODUCT GRAPH</t>
  </si>
  <si>
    <t>FRAIS DE PRODUCTION GRAPHIQUE</t>
  </si>
  <si>
    <t>62380000</t>
  </si>
  <si>
    <t>DIVERS (POURB,DONS)</t>
  </si>
  <si>
    <t>DIVERS (POURBOIRES,DONS COURAN</t>
  </si>
  <si>
    <t>62411000</t>
  </si>
  <si>
    <t>624800</t>
  </si>
  <si>
    <t>TRANSP. ACHATS MP</t>
  </si>
  <si>
    <t>TRANSPORTS SUR ACHATS MP</t>
  </si>
  <si>
    <t>62412000</t>
  </si>
  <si>
    <t>TRANSP. ACHATS DIV</t>
  </si>
  <si>
    <t>TRANSPORTS SUR ACHATS CONS DIV</t>
  </si>
  <si>
    <t>62420000</t>
  </si>
  <si>
    <t>TRANSPORTS  VENTES</t>
  </si>
  <si>
    <t>TRANSPORTS SUR VENTES</t>
  </si>
  <si>
    <t>62421000</t>
  </si>
  <si>
    <t>TPT VENTES FR</t>
  </si>
  <si>
    <t>TRANSPORT SUR VENTES NATIONAL</t>
  </si>
  <si>
    <t>62421001</t>
  </si>
  <si>
    <t>62421100</t>
  </si>
  <si>
    <t>TPT VENTES FR SUS</t>
  </si>
  <si>
    <t>62424000</t>
  </si>
  <si>
    <t>TPT VENTES EXPORT</t>
  </si>
  <si>
    <t>TRANSPORT SUR VENTES EXPORT</t>
  </si>
  <si>
    <t>62424001</t>
  </si>
  <si>
    <t>62424200</t>
  </si>
  <si>
    <t>TPT VTE GR EXPORT</t>
  </si>
  <si>
    <t>TRANSPORT/VENTE GROUPE EXPORT</t>
  </si>
  <si>
    <t>62424300</t>
  </si>
  <si>
    <t>TPT VTE GR CEE</t>
  </si>
  <si>
    <t>TRANSPORT SUR VENTES GROUPE CE</t>
  </si>
  <si>
    <t>62424500</t>
  </si>
  <si>
    <t>TPT VENTES CEE H TVA</t>
  </si>
  <si>
    <t>TRANSPORT SUR VENTES CEE  NON</t>
  </si>
  <si>
    <t>62424600</t>
  </si>
  <si>
    <t>TPT VENTES CEE TVA</t>
  </si>
  <si>
    <t>TRANSPORT SUR VENTES CEE SOUMI</t>
  </si>
  <si>
    <t>62425001</t>
  </si>
  <si>
    <t>62430000</t>
  </si>
  <si>
    <t>TRANSP. VTE INTERDIV</t>
  </si>
  <si>
    <t>TRANSPORTS SUR VENTES INTER DI</t>
  </si>
  <si>
    <t>62440000</t>
  </si>
  <si>
    <t>TRANSP. VTE SS TRAIT</t>
  </si>
  <si>
    <t>TRANSPORTS SUR VENTES SOUS TRA</t>
  </si>
  <si>
    <t>62470000</t>
  </si>
  <si>
    <t>TRANSPORT PERSONNEL</t>
  </si>
  <si>
    <t>TRANSPORT COLLECTIF DU PERSONN</t>
  </si>
  <si>
    <t>62480000</t>
  </si>
  <si>
    <t>TRANSPORT DIVERS</t>
  </si>
  <si>
    <t>62481000</t>
  </si>
  <si>
    <t>TRANSP  ECHANTILLON</t>
  </si>
  <si>
    <t>TRANSPORT SUR ECHANTILLON</t>
  </si>
  <si>
    <t>62510000</t>
  </si>
  <si>
    <t>625000</t>
  </si>
  <si>
    <t>VOYAGES DEPLACEMENTS</t>
  </si>
  <si>
    <t>VOYAGES ET DEPLACEMENTS</t>
  </si>
  <si>
    <t>62510100</t>
  </si>
  <si>
    <t>VOYAGES ROUTE</t>
  </si>
  <si>
    <t>62510200</t>
  </si>
  <si>
    <t>VOYAGES FER</t>
  </si>
  <si>
    <t>62510300</t>
  </si>
  <si>
    <t>VOYAGES AIR</t>
  </si>
  <si>
    <t>62510400</t>
  </si>
  <si>
    <t>VOYAGES AUTRES</t>
  </si>
  <si>
    <t>62550000</t>
  </si>
  <si>
    <t>FRAIS DEMENAGEMENT</t>
  </si>
  <si>
    <t>FRAIS DE DEMENAGEMENT</t>
  </si>
  <si>
    <t>62560000</t>
  </si>
  <si>
    <t>MISSIONS</t>
  </si>
  <si>
    <t>62560100</t>
  </si>
  <si>
    <t>MISSIONS REPAS</t>
  </si>
  <si>
    <t>62560200</t>
  </si>
  <si>
    <t>MISSIONS HOTELS</t>
  </si>
  <si>
    <t>62561000</t>
  </si>
  <si>
    <t>FR DEPL FORMAT</t>
  </si>
  <si>
    <t>FRAIS DEPLACEMENT FORMATION</t>
  </si>
  <si>
    <t>62570000</t>
  </si>
  <si>
    <t>625700</t>
  </si>
  <si>
    <t>RECEPTIONS</t>
  </si>
  <si>
    <t>62572000</t>
  </si>
  <si>
    <t>RECEP PERSONNEL</t>
  </si>
  <si>
    <t>RECEPTIONS PERSONNEL</t>
  </si>
  <si>
    <t>62600000</t>
  </si>
  <si>
    <t>626000</t>
  </si>
  <si>
    <t>FRAIS POSTAUX</t>
  </si>
  <si>
    <t>62610000</t>
  </si>
  <si>
    <t>FRAIS CHRONO  DHL</t>
  </si>
  <si>
    <t>FRAIS CHRONO POSTE DHL</t>
  </si>
  <si>
    <t>62620000</t>
  </si>
  <si>
    <t>TELEPHONES</t>
  </si>
  <si>
    <t>CONSOMMATION TELEPHONES</t>
  </si>
  <si>
    <t>62620100</t>
  </si>
  <si>
    <t>TELEPHONES MOBILES</t>
  </si>
  <si>
    <t>CONSOMMATION TELEPHONES MOBILE</t>
  </si>
  <si>
    <t>62700000</t>
  </si>
  <si>
    <t>627000</t>
  </si>
  <si>
    <t>COMM BANCAIRES</t>
  </si>
  <si>
    <t>COMMISSIONS BANCAIRES</t>
  </si>
  <si>
    <t>62700100</t>
  </si>
  <si>
    <t>COMM BANCAIRES CD</t>
  </si>
  <si>
    <t>COMMISSIONS BANCAIRES CD</t>
  </si>
  <si>
    <t>62710000</t>
  </si>
  <si>
    <t>FR  TITRES</t>
  </si>
  <si>
    <t>FRAIS SUR TITRES (ACHAT,VENTE,</t>
  </si>
  <si>
    <t>62750000</t>
  </si>
  <si>
    <t>FRAIS SUR EFFETS</t>
  </si>
  <si>
    <t>62781100</t>
  </si>
  <si>
    <t>COMM OUV CDT FR</t>
  </si>
  <si>
    <t>62781200</t>
  </si>
  <si>
    <t>COMMISSIONS ENGTS</t>
  </si>
  <si>
    <t>62781400</t>
  </si>
  <si>
    <t>COMM OUV CRDT ETR</t>
  </si>
  <si>
    <t>62781401</t>
  </si>
  <si>
    <t>FR  ENCAISS ESPEC</t>
  </si>
  <si>
    <t>FRAIS SUR ENCAISSEMENT ESPECES</t>
  </si>
  <si>
    <t>62781402</t>
  </si>
  <si>
    <t>FR  ENCAIS REM CH</t>
  </si>
  <si>
    <t>FRAIS SUR ENCAISSEMENT REMISE</t>
  </si>
  <si>
    <t>62781403</t>
  </si>
  <si>
    <t>FR  ENCAIS REM CHETR</t>
  </si>
  <si>
    <t>62781404</t>
  </si>
  <si>
    <t>FR  CHEQUES IMPAYES</t>
  </si>
  <si>
    <t>FRAIS SUR CHEQUES IMPAYES</t>
  </si>
  <si>
    <t>62781405</t>
  </si>
  <si>
    <t>FR  ENC PRELEV AUTO</t>
  </si>
  <si>
    <t>FRAIS SUR ENCAISSEMENT PREL AU</t>
  </si>
  <si>
    <t>62781406</t>
  </si>
  <si>
    <t>FR  ENC VIREMENT ETR</t>
  </si>
  <si>
    <t>FRAIS SUR ENCAISSEMENT VIREMEN</t>
  </si>
  <si>
    <t>62781407</t>
  </si>
  <si>
    <t>FR  ENC CARTE  CRED</t>
  </si>
  <si>
    <t>FRAIS SUR ENCAISSEMENT CARTE D</t>
  </si>
  <si>
    <t>62781408</t>
  </si>
  <si>
    <t>FR  ENC EFFS</t>
  </si>
  <si>
    <t>FRAIS SUR ENCAISSEMENT EFFETS</t>
  </si>
  <si>
    <t>62781409</t>
  </si>
  <si>
    <t>FR  ENC REMISES DOCS</t>
  </si>
  <si>
    <t>FRAIS SUR ENCAISSEMENT REMISES</t>
  </si>
  <si>
    <t>62781410</t>
  </si>
  <si>
    <t>FR  ENC CORRESP  RD</t>
  </si>
  <si>
    <t>FRAIS SUR ENCAISSEMENT CORR  R</t>
  </si>
  <si>
    <t>62781411</t>
  </si>
  <si>
    <t>FR  ENC CRED DOC</t>
  </si>
  <si>
    <t>FRAIS SUR ENC CREDIT DOC LEVEE</t>
  </si>
  <si>
    <t>62781412</t>
  </si>
  <si>
    <t>FR  ENC CRED DOC NOT</t>
  </si>
  <si>
    <t>FRAIS SUR ENC CREDIT DOC COMM</t>
  </si>
  <si>
    <t>62781413</t>
  </si>
  <si>
    <t>FR  ENC CRED DOC AC</t>
  </si>
  <si>
    <t>FRAIS SUR ENC CREDOC ACCEPTATION</t>
  </si>
  <si>
    <t>62781414</t>
  </si>
  <si>
    <t>FR  ENC CRED DOC CO</t>
  </si>
  <si>
    <t>62781415</t>
  </si>
  <si>
    <t>FR  ENC CRED DOC MOD</t>
  </si>
  <si>
    <t>62781416</t>
  </si>
  <si>
    <t>FR  ENC CRED DOC TEL</t>
  </si>
  <si>
    <t>FRAIS SUR ENC CREDIT DOC TELEX</t>
  </si>
  <si>
    <t>62781501</t>
  </si>
  <si>
    <t>FR  DEC LCR BOR</t>
  </si>
  <si>
    <t>FRAIS SUR DECAISSEMENT LCR BOR</t>
  </si>
  <si>
    <t>62781502</t>
  </si>
  <si>
    <t>FR  DEC VIR ETRANG</t>
  </si>
  <si>
    <t>FRAIS SUR DECAISSEMENT VIREMEN</t>
  </si>
  <si>
    <t>62781503</t>
  </si>
  <si>
    <t>FR  DEC REMISES DOCS</t>
  </si>
  <si>
    <t>FRAIS SUR DECAISSEMENT REMITID</t>
  </si>
  <si>
    <t>62781504</t>
  </si>
  <si>
    <t>FR  DEC CORRESP RD</t>
  </si>
  <si>
    <t>FRAIS SUR DECAISSEMENT CORRESP</t>
  </si>
  <si>
    <t>62781505</t>
  </si>
  <si>
    <t>FR  DEC CRED DOC OUV</t>
  </si>
  <si>
    <t>FRAIS SUR DECAISSEMENT CREDIT</t>
  </si>
  <si>
    <t>62781506</t>
  </si>
  <si>
    <t>FR  DEC CRED DOC UTI</t>
  </si>
  <si>
    <t>FRAIS SUR DEC CREDIT DOC CO UT</t>
  </si>
  <si>
    <t>62781507</t>
  </si>
  <si>
    <t>FR  DEC CRED DOC MO</t>
  </si>
  <si>
    <t>FRAIS SUR DEC CREDIT DOC CO MO</t>
  </si>
  <si>
    <t>62781508</t>
  </si>
  <si>
    <t>FR  DEC CRED DOC TE</t>
  </si>
  <si>
    <t>FRAIS SUR DEC CREDIT DOC CO TE</t>
  </si>
  <si>
    <t>62781509</t>
  </si>
  <si>
    <t>FR  DEC CORRESPOND</t>
  </si>
  <si>
    <t>FRAIS SUR DEC CORRESPONDANT CR</t>
  </si>
  <si>
    <t>62781510</t>
  </si>
  <si>
    <t>FR  DEC STAND BY</t>
  </si>
  <si>
    <t>FRAIS SUR DECAISSEMENT STAND B</t>
  </si>
  <si>
    <t>62781511</t>
  </si>
  <si>
    <t>FR  CAUTIONS  AVALS</t>
  </si>
  <si>
    <t>FRAIS SUR CAUTIONS ET AVALS</t>
  </si>
  <si>
    <t>62781512</t>
  </si>
  <si>
    <t>FR  PLAN EPARGNE ENT</t>
  </si>
  <si>
    <t>FRAIS SUR PLAN EPARGNE ENTREPR</t>
  </si>
  <si>
    <t>62781513</t>
  </si>
  <si>
    <t>FR  COM  MOUVEMENT</t>
  </si>
  <si>
    <t>FRAIS DE COMMISSION DE MOUVEME</t>
  </si>
  <si>
    <t>62781514</t>
  </si>
  <si>
    <t>FR D'AB/TELRANSMISSI</t>
  </si>
  <si>
    <t>FRAIS D'ABONNEMENT/TELETRANSMI</t>
  </si>
  <si>
    <t>62781515</t>
  </si>
  <si>
    <t>AUT FRAIS</t>
  </si>
  <si>
    <t>AUTRES FRAIS</t>
  </si>
  <si>
    <t>62781516</t>
  </si>
  <si>
    <t>FRAIS LIG  CRDT CONF</t>
  </si>
  <si>
    <t>FRAIS LIGNES DE CREDIT CONFIRM</t>
  </si>
  <si>
    <t>62810000</t>
  </si>
  <si>
    <t>COTISATION DIVERSE</t>
  </si>
  <si>
    <t>COTISATIONS DIVERSES</t>
  </si>
  <si>
    <t>62840000</t>
  </si>
  <si>
    <t>FRAIS  RECRUT  PERS</t>
  </si>
  <si>
    <t>FRAIS DE RECRUTEMENT DE PERSON</t>
  </si>
  <si>
    <t>62885000</t>
  </si>
  <si>
    <t>COT DIV ECO EMBALLAG</t>
  </si>
  <si>
    <t>COTISATIONS DIVERSES ECO EMBAL</t>
  </si>
  <si>
    <t>62900000</t>
  </si>
  <si>
    <t>R.R.R.O/AUT SERV EX</t>
  </si>
  <si>
    <t>R.R.R. OBTENUS / AUTRES SERVIC</t>
  </si>
  <si>
    <t>63000000</t>
  </si>
  <si>
    <t>631000</t>
  </si>
  <si>
    <t>I ET T BUR ETRANG</t>
  </si>
  <si>
    <t>IMPOTS ET TAXES BUR ETRANGERS</t>
  </si>
  <si>
    <t>63110000</t>
  </si>
  <si>
    <t>TAXE SUR SALAIRES</t>
  </si>
  <si>
    <t>63120000</t>
  </si>
  <si>
    <t>TAXE D'APPRENTISSAGE</t>
  </si>
  <si>
    <t>63130000</t>
  </si>
  <si>
    <t>PART.S EMPLOYEUR FF</t>
  </si>
  <si>
    <t>PART.DES EMPLOYEURS A LA FORM.</t>
  </si>
  <si>
    <t>63140000</t>
  </si>
  <si>
    <t>COT. EFFORT CONSTR</t>
  </si>
  <si>
    <t>COT.POUR DEFAUT D'INVEST.DANS</t>
  </si>
  <si>
    <t>63180000</t>
  </si>
  <si>
    <t>AUT IMP&amp;TAX VERS. AS</t>
  </si>
  <si>
    <t>AUTRES IMP&amp;TAX. ET VERS. ASS.S</t>
  </si>
  <si>
    <t>63310000</t>
  </si>
  <si>
    <t>VERSEMENT  TRANSPORT</t>
  </si>
  <si>
    <t>VERSEMENT DE TRANSPORT</t>
  </si>
  <si>
    <t>63320000</t>
  </si>
  <si>
    <t>REVANCE CONTRAT GR</t>
  </si>
  <si>
    <t>REDEVANCE CONTRAT GROUPE</t>
  </si>
  <si>
    <t>63330000</t>
  </si>
  <si>
    <t>DEP. FORMAT.CONTINUE</t>
  </si>
  <si>
    <t>DEPENSES DE FORMATION CONTINUE</t>
  </si>
  <si>
    <t>63331000</t>
  </si>
  <si>
    <t>COT. FORMAT.CONTINUE</t>
  </si>
  <si>
    <t>COTISATIONS FORMATION CONTINUE</t>
  </si>
  <si>
    <t>63331600</t>
  </si>
  <si>
    <t>COT. FORMAT.CONT PRE</t>
  </si>
  <si>
    <t>63332000</t>
  </si>
  <si>
    <t>COT. FORMAT.CONT SAV</t>
  </si>
  <si>
    <t>COTISATIONS FORMATION CONT SAV</t>
  </si>
  <si>
    <t>63338000</t>
  </si>
  <si>
    <t>COT. FORM.CONT  REG</t>
  </si>
  <si>
    <t>COT FORMATION CONTINUE  A REGU</t>
  </si>
  <si>
    <t>63340000</t>
  </si>
  <si>
    <t>PART EMPL  EF CONST</t>
  </si>
  <si>
    <t>PARTICIP  EMPLOY. A L'EFFORT D</t>
  </si>
  <si>
    <t>63341000</t>
  </si>
  <si>
    <t>63341600</t>
  </si>
  <si>
    <t>COT EMPL  EF C PRERE</t>
  </si>
  <si>
    <t>COT  EMPLOY. A L'EFFORT DE CON</t>
  </si>
  <si>
    <t>63350000</t>
  </si>
  <si>
    <t>VERS LIBRES EX TA</t>
  </si>
  <si>
    <t>VERS.LIB.OUVRANT DROIT A L'EXO</t>
  </si>
  <si>
    <t>63351000</t>
  </si>
  <si>
    <t>COT TA SUR REM</t>
  </si>
  <si>
    <t>COT TAXE APPRENTISSAGE SUR REM</t>
  </si>
  <si>
    <t>63351600</t>
  </si>
  <si>
    <t>COT TA SUR PRERETR</t>
  </si>
  <si>
    <t>COT TAXE APPRENTISSAGE SUR PRE</t>
  </si>
  <si>
    <t>63360000</t>
  </si>
  <si>
    <t>CH FISC PROV CP S</t>
  </si>
  <si>
    <t>CHARGES FISCALES SUR PROV CONG</t>
  </si>
  <si>
    <t>63370000</t>
  </si>
  <si>
    <t>CH FISC PROV CP RRH</t>
  </si>
  <si>
    <t>CHARGES FISCALES SUR PROV DED</t>
  </si>
  <si>
    <t>63371000</t>
  </si>
  <si>
    <t>CH FISC PROV DED PVF</t>
  </si>
  <si>
    <t>63379800</t>
  </si>
  <si>
    <t>CH FISC PROV BONUS</t>
  </si>
  <si>
    <t>63379900</t>
  </si>
  <si>
    <t>CH FIS PROV PRIME TR</t>
  </si>
  <si>
    <t>CHARGES FISCALES SUR PROV PRIMES TRIMESTRIELLES</t>
  </si>
  <si>
    <t>63380000</t>
  </si>
  <si>
    <t>AUT IMP&amp; TAX.VERS.AS</t>
  </si>
  <si>
    <t>AUTRES IMP&amp;TAX. ET VERS.ASS.SU</t>
  </si>
  <si>
    <t>63399999</t>
  </si>
  <si>
    <t>CH FISC / PAIE EST</t>
  </si>
  <si>
    <t>CHARGES FISCALES SUR PAYE ESTI</t>
  </si>
  <si>
    <t>63511000</t>
  </si>
  <si>
    <t>637000</t>
  </si>
  <si>
    <t>CFE</t>
  </si>
  <si>
    <t>63511100</t>
  </si>
  <si>
    <t>63512000</t>
  </si>
  <si>
    <t>TAXE FONCIERE</t>
  </si>
  <si>
    <t>63513000</t>
  </si>
  <si>
    <t>AUT IMPOTS LOCAUX</t>
  </si>
  <si>
    <t>AUTRES IMPOTS LOCAUX</t>
  </si>
  <si>
    <t>63514000</t>
  </si>
  <si>
    <t>TAXE  LES VEHIC SOC</t>
  </si>
  <si>
    <t>TAXE SUR LES VEHICULES DES SOC</t>
  </si>
  <si>
    <t>63530000</t>
  </si>
  <si>
    <t>IMPOTS INDIRECTS</t>
  </si>
  <si>
    <t>63531000</t>
  </si>
  <si>
    <t>IFA</t>
  </si>
  <si>
    <t>IMPOT FORFAITAIRE ANNUEL</t>
  </si>
  <si>
    <t>63541000</t>
  </si>
  <si>
    <t>DROITS  MUTATION</t>
  </si>
  <si>
    <t>DROITS DE MUTATION</t>
  </si>
  <si>
    <t>63542000</t>
  </si>
  <si>
    <t>TIMBRES FISCAUX</t>
  </si>
  <si>
    <t>63543000</t>
  </si>
  <si>
    <t>VIGNETTES</t>
  </si>
  <si>
    <t>63580000</t>
  </si>
  <si>
    <t>AUT DROITS</t>
  </si>
  <si>
    <t>AUTRES DROITS</t>
  </si>
  <si>
    <t>63710000</t>
  </si>
  <si>
    <t>63720000</t>
  </si>
  <si>
    <t>TAXES PERCUES ORG.PU</t>
  </si>
  <si>
    <t>TAXES PERCUES PAR LES ORGAN.PU</t>
  </si>
  <si>
    <t>63740000</t>
  </si>
  <si>
    <t>IMP  TAXES EXIG ETR</t>
  </si>
  <si>
    <t>IMPOTS ET TAXES EXIGIBLES A L'</t>
  </si>
  <si>
    <t>63780000</t>
  </si>
  <si>
    <t>TAXES DIVERSES</t>
  </si>
  <si>
    <t>63781000</t>
  </si>
  <si>
    <t>AGEFIPH</t>
  </si>
  <si>
    <t>64110000</t>
  </si>
  <si>
    <t>SAL,APPOINT COM</t>
  </si>
  <si>
    <t>SALAIRES,APPOINTEMENTS</t>
  </si>
  <si>
    <t>64110600</t>
  </si>
  <si>
    <t>PRERETRAITES</t>
  </si>
  <si>
    <t>64110700</t>
  </si>
  <si>
    <t>UNEDIC/CATS</t>
  </si>
  <si>
    <t>64111500</t>
  </si>
  <si>
    <t>APPOINTEMENTS</t>
  </si>
  <si>
    <t>64111600</t>
  </si>
  <si>
    <t>SAL AGRICOLES</t>
  </si>
  <si>
    <t>SALAIRES AGRICOLES</t>
  </si>
  <si>
    <t>64111700</t>
  </si>
  <si>
    <t>CHOM PART CADRES</t>
  </si>
  <si>
    <t>CHOMAGE PARTIEL CADRES</t>
  </si>
  <si>
    <t>64111701</t>
  </si>
  <si>
    <t>CHOM PART OUV ETAM</t>
  </si>
  <si>
    <t>CHOMAGE PARTIEL OUVRIERS ETAM</t>
  </si>
  <si>
    <t>64112000</t>
  </si>
  <si>
    <t>AUTRES SALAIRES</t>
  </si>
  <si>
    <t>64112500</t>
  </si>
  <si>
    <t>PERE PERS ACTIF</t>
  </si>
  <si>
    <t>PERE PERSONNEL ACTIF</t>
  </si>
  <si>
    <t>64112600</t>
  </si>
  <si>
    <t>PERE PERS PRÊT</t>
  </si>
  <si>
    <t>PERE PERSONNEL PRERETRAITES</t>
  </si>
  <si>
    <t>64120000</t>
  </si>
  <si>
    <t>CONGES PAYES</t>
  </si>
  <si>
    <t>64120001</t>
  </si>
  <si>
    <t>CONGES PAYES PROV</t>
  </si>
  <si>
    <t>CONGES PAYES PROVISIONS</t>
  </si>
  <si>
    <t>64130000</t>
  </si>
  <si>
    <t>PRIME OBJ COM</t>
  </si>
  <si>
    <t>PRIME OBJECTIFS COMMERCIAUX</t>
  </si>
  <si>
    <t>64130100</t>
  </si>
  <si>
    <t>PRIMES DIVERSES</t>
  </si>
  <si>
    <t>64130200</t>
  </si>
  <si>
    <t>PROV PRIMES FIN ANN</t>
  </si>
  <si>
    <t>PROVISIONS PRIMES FIN ANNEE  F</t>
  </si>
  <si>
    <t>64130300</t>
  </si>
  <si>
    <t>PROV PRIMES 13EME M</t>
  </si>
  <si>
    <t>PROVISIONS PRIMES 13EME MOIS</t>
  </si>
  <si>
    <t>64130400</t>
  </si>
  <si>
    <t>PROV PR BONUS CADRE</t>
  </si>
  <si>
    <t>PROVISIONS PRIMES BONUS CADRE</t>
  </si>
  <si>
    <t>64130500</t>
  </si>
  <si>
    <t>PRIMES BONUS CADRE</t>
  </si>
  <si>
    <t>PRIMES BONUS &amp; CADRES</t>
  </si>
  <si>
    <t>64130600</t>
  </si>
  <si>
    <t>PROV PRIMES COMM</t>
  </si>
  <si>
    <t>PROVISIONS PRIMES COMMERCIAUX</t>
  </si>
  <si>
    <t>64130700</t>
  </si>
  <si>
    <t>AUT PROV PRIMES</t>
  </si>
  <si>
    <t>AUTRES PROVISIONS  PRIMES</t>
  </si>
  <si>
    <t>64130800</t>
  </si>
  <si>
    <t>PROV PRIMES CP</t>
  </si>
  <si>
    <t>PROV PRIMES CP ETE VACANCES</t>
  </si>
  <si>
    <t>64130900</t>
  </si>
  <si>
    <t>PRIMES DE CP ETE V</t>
  </si>
  <si>
    <t>PRIMES DE CONGES ETE VACANCES</t>
  </si>
  <si>
    <t>64131000</t>
  </si>
  <si>
    <t>PRIMES CA VRP</t>
  </si>
  <si>
    <t>64131100</t>
  </si>
  <si>
    <t>PRIMES INTERESSEMENT</t>
  </si>
  <si>
    <t>64131200</t>
  </si>
  <si>
    <t>PVFL</t>
  </si>
  <si>
    <t>64131800</t>
  </si>
  <si>
    <t>PRIMES ANNUELLES</t>
  </si>
  <si>
    <t>64132000</t>
  </si>
  <si>
    <t>PRIME 13EME MOIS</t>
  </si>
  <si>
    <t>64133000</t>
  </si>
  <si>
    <t>PRIME PANIER</t>
  </si>
  <si>
    <t>64140000</t>
  </si>
  <si>
    <t>IND  AVANTAGES DIV</t>
  </si>
  <si>
    <t>INDEMNITES ET AVANTAGES DIVERS</t>
  </si>
  <si>
    <t>64141000</t>
  </si>
  <si>
    <t>IND DEPART RETR</t>
  </si>
  <si>
    <t>INDEMNITES DEPART EN RETRAITE</t>
  </si>
  <si>
    <t>64142000</t>
  </si>
  <si>
    <t>TRANSPORTS</t>
  </si>
  <si>
    <t>64143000</t>
  </si>
  <si>
    <t>INDEMNITE CONG</t>
  </si>
  <si>
    <t>INDEMNITE DE CONGEDIEMENT</t>
  </si>
  <si>
    <t>64144600</t>
  </si>
  <si>
    <t>IND DEP CATS ACPTE</t>
  </si>
  <si>
    <t>INDEMNITE DE DEPART CATS ACOMP</t>
  </si>
  <si>
    <t>64144700</t>
  </si>
  <si>
    <t>IND DEP CATS SOLDE</t>
  </si>
  <si>
    <t>INDEMNITE DE DEPART CATS SOLDE</t>
  </si>
  <si>
    <t>64144800</t>
  </si>
  <si>
    <t>IND DEP PSE ACPTE</t>
  </si>
  <si>
    <t>INDEMNITE DE DEPART PSE ACOMPT</t>
  </si>
  <si>
    <t>64144900</t>
  </si>
  <si>
    <t>IND DEP PSE SOLDE</t>
  </si>
  <si>
    <t>INDEMNITE DE DEPART PSE SOLDE</t>
  </si>
  <si>
    <t>64145000</t>
  </si>
  <si>
    <t>INTERESSEMENT</t>
  </si>
  <si>
    <t>64145100</t>
  </si>
  <si>
    <t>PRIME SUR DIVIDENDES</t>
  </si>
  <si>
    <t>64150000</t>
  </si>
  <si>
    <t>INDEMNITE LICENC</t>
  </si>
  <si>
    <t>INDEMNITES LICENCIEMENT</t>
  </si>
  <si>
    <t>64151000</t>
  </si>
  <si>
    <t>INDEMNITE TRANS</t>
  </si>
  <si>
    <t>INDEMNITES TRANSACTIONNELLES</t>
  </si>
  <si>
    <t>64160000</t>
  </si>
  <si>
    <t>PROV  SAL CUT OFF -</t>
  </si>
  <si>
    <t>PROVISION SUR SALAIRES - CUT O</t>
  </si>
  <si>
    <t>64164000</t>
  </si>
  <si>
    <t>SAL BUR ETRANGERS</t>
  </si>
  <si>
    <t>SALAIRES BUREAUX ETRANGERS</t>
  </si>
  <si>
    <t>64165000</t>
  </si>
  <si>
    <t>SAL EXPATRIES</t>
  </si>
  <si>
    <t>SALAIRES EXPATRIES</t>
  </si>
  <si>
    <t>64170000</t>
  </si>
  <si>
    <t>PROV CP SUR SAL</t>
  </si>
  <si>
    <t>PROV CONGES PAYES SUR SALAIRES</t>
  </si>
  <si>
    <t>64175000</t>
  </si>
  <si>
    <t>PROV CP SUR APP</t>
  </si>
  <si>
    <t>PROV CONGES PAYES SUR APP</t>
  </si>
  <si>
    <t>64180000</t>
  </si>
  <si>
    <t>PROV RTT PE CET SAL</t>
  </si>
  <si>
    <t>PROV RTT PE CET SUR SALAIRES</t>
  </si>
  <si>
    <t>64181000</t>
  </si>
  <si>
    <t>PROV PVFL SUR SAL</t>
  </si>
  <si>
    <t>PROV PVFL SUR SALAIRES</t>
  </si>
  <si>
    <t>64183000</t>
  </si>
  <si>
    <t>PROV INTERESSEMENT</t>
  </si>
  <si>
    <t>64185000</t>
  </si>
  <si>
    <t>PROV RTT PE CET APP</t>
  </si>
  <si>
    <t>PROV RTT PE CET SUR APPOINTEME</t>
  </si>
  <si>
    <t>64186000</t>
  </si>
  <si>
    <t>PROV PVFL SUR APP</t>
  </si>
  <si>
    <t>PROV PVFL SUR APPOINTEMENTS</t>
  </si>
  <si>
    <t>64189800</t>
  </si>
  <si>
    <t>PROV BONUS</t>
  </si>
  <si>
    <t>64189900</t>
  </si>
  <si>
    <t>PROV PRIME QUADRIM</t>
  </si>
  <si>
    <t>PROV PRIME QUADRIMESTRIELLE</t>
  </si>
  <si>
    <t>64190000</t>
  </si>
  <si>
    <t>64199999</t>
  </si>
  <si>
    <t>SAL / PAIE EST</t>
  </si>
  <si>
    <t>SALAIRES APPOINTEMENTS / PAYE</t>
  </si>
  <si>
    <t>64510000</t>
  </si>
  <si>
    <t>645000</t>
  </si>
  <si>
    <t>COT A L'URSSAF</t>
  </si>
  <si>
    <t>COTISATIONS A L'URSSAF</t>
  </si>
  <si>
    <t>64510500</t>
  </si>
  <si>
    <t>COT URSSAF APP</t>
  </si>
  <si>
    <t>COTISATIONS URSSAF APPOINTEMEN</t>
  </si>
  <si>
    <t>64510600</t>
  </si>
  <si>
    <t>COT URSSAF PRER</t>
  </si>
  <si>
    <t>COTISATIONS URSSAF PRERETRAITE</t>
  </si>
  <si>
    <t>64520000</t>
  </si>
  <si>
    <t>COT AUX MUTUELLES</t>
  </si>
  <si>
    <t>COTISATIONS AUX MUTUELLES</t>
  </si>
  <si>
    <t>64523000</t>
  </si>
  <si>
    <t>COT MUTUELLE DECES</t>
  </si>
  <si>
    <t>64523500</t>
  </si>
  <si>
    <t>COT DECES APPOINT</t>
  </si>
  <si>
    <t>COT DECES APPOINTEMENTS</t>
  </si>
  <si>
    <t>64523600</t>
  </si>
  <si>
    <t>COT DECES PRERET</t>
  </si>
  <si>
    <t>COT DECES PRERETRAITES</t>
  </si>
  <si>
    <t>64524000</t>
  </si>
  <si>
    <t>COT SMISO</t>
  </si>
  <si>
    <t>64524500</t>
  </si>
  <si>
    <t>COT SMISO APP</t>
  </si>
  <si>
    <t>COT SMISO APPOINTEMENTS</t>
  </si>
  <si>
    <t>64524600</t>
  </si>
  <si>
    <t>COT SMISO PRER</t>
  </si>
  <si>
    <t>COT SMISO PRERETRAITES</t>
  </si>
  <si>
    <t>64524700</t>
  </si>
  <si>
    <t>MUTUELLES CATS</t>
  </si>
  <si>
    <t>64524800</t>
  </si>
  <si>
    <t>CH PAT PSE+57</t>
  </si>
  <si>
    <t>CHARGES PATRONALES PSE + 57 AN</t>
  </si>
  <si>
    <t>64525500</t>
  </si>
  <si>
    <t>COT MUTUELLE CADRES</t>
  </si>
  <si>
    <t>64525600</t>
  </si>
  <si>
    <t>COT MUT CADRE PRE</t>
  </si>
  <si>
    <t>COT MUTUELLE CADRE PRERETRAITE</t>
  </si>
  <si>
    <t>64526000</t>
  </si>
  <si>
    <t>COT PREV DECES</t>
  </si>
  <si>
    <t>64526500</t>
  </si>
  <si>
    <t>COT PREV DECES APP</t>
  </si>
  <si>
    <t>COT PREVOYANCE DECES APP</t>
  </si>
  <si>
    <t>64526600</t>
  </si>
  <si>
    <t>COT PREV DECES PRER</t>
  </si>
  <si>
    <t>COT PREVOYANCE DECES PRERETRAI</t>
  </si>
  <si>
    <t>64527000</t>
  </si>
  <si>
    <t>INC INV T AM A/B</t>
  </si>
  <si>
    <t>64530000</t>
  </si>
  <si>
    <t>COT AUX CAISSES  RET</t>
  </si>
  <si>
    <t>COTISATIONS AUX CAISSES DE RET</t>
  </si>
  <si>
    <t>64531500</t>
  </si>
  <si>
    <t>COT CIS PREVOYANCE</t>
  </si>
  <si>
    <t>64531600</t>
  </si>
  <si>
    <t>COT AUX PRERETRAITE</t>
  </si>
  <si>
    <t>COT AUX PRERETRAITES</t>
  </si>
  <si>
    <t>64531700</t>
  </si>
  <si>
    <t>AGIRC CATS</t>
  </si>
  <si>
    <t>64532000</t>
  </si>
  <si>
    <t>COT CIRRIC SAL</t>
  </si>
  <si>
    <t>COT CIRRIC SALAIRES</t>
  </si>
  <si>
    <t>64532500</t>
  </si>
  <si>
    <t>COT CIRRIC APP</t>
  </si>
  <si>
    <t>COT CIRRIC APPOINTEMENTS</t>
  </si>
  <si>
    <t>64532600</t>
  </si>
  <si>
    <t>COT CIRRIC PRE</t>
  </si>
  <si>
    <t>COT CIRRIC PRERETRAITES</t>
  </si>
  <si>
    <t>64532700</t>
  </si>
  <si>
    <t>ARRCO CATS</t>
  </si>
  <si>
    <t>64540000</t>
  </si>
  <si>
    <t>COT AUX ASSEDIC</t>
  </si>
  <si>
    <t>COTISATIONS AUX ASSEDIC</t>
  </si>
  <si>
    <t>64540500</t>
  </si>
  <si>
    <t>COT AUX ASSEDIC A</t>
  </si>
  <si>
    <t>COTISATIONS AUX ASSEDIC APPOIN</t>
  </si>
  <si>
    <t>64540600</t>
  </si>
  <si>
    <t>COT AUX ASSEDIC P</t>
  </si>
  <si>
    <t>COTISATIONS AUX ASSEDIC PRERET</t>
  </si>
  <si>
    <t>64542500</t>
  </si>
  <si>
    <t>COT APEC</t>
  </si>
  <si>
    <t>COTISATION APEC</t>
  </si>
  <si>
    <t>64542600</t>
  </si>
  <si>
    <t>COT APEC PRERET</t>
  </si>
  <si>
    <t>COTISATION APEC PRERETRAITES</t>
  </si>
  <si>
    <t>64550000</t>
  </si>
  <si>
    <t>PROV CH SOC  CP</t>
  </si>
  <si>
    <t>PROV CHARGES SOCIALES SUR CONG</t>
  </si>
  <si>
    <t>64550004</t>
  </si>
  <si>
    <t>PROV CH SOC PVFL APP</t>
  </si>
  <si>
    <t>PROV CHARGES SOC SUR PVFL SUR</t>
  </si>
  <si>
    <t>64555000</t>
  </si>
  <si>
    <t>PROV CH S CP APP</t>
  </si>
  <si>
    <t>PROV CHARGES SOC CP SUR APPOIN</t>
  </si>
  <si>
    <t>64560000</t>
  </si>
  <si>
    <t>PROV  CH SOC CUT OFF</t>
  </si>
  <si>
    <t>PROV SUR CHARGES SOCIALES - CU</t>
  </si>
  <si>
    <t>64560001</t>
  </si>
  <si>
    <t>PROV CH SOC RRH SAL</t>
  </si>
  <si>
    <t>PROV CHARGES SOC RRH RC PE SUR</t>
  </si>
  <si>
    <t>64560002</t>
  </si>
  <si>
    <t>PROV CH SOC PVFL SAL</t>
  </si>
  <si>
    <t>64560003</t>
  </si>
  <si>
    <t>PROV CH SOC INTERESS</t>
  </si>
  <si>
    <t>PROV CHARGES SOC SUR INTERESSEMENT</t>
  </si>
  <si>
    <t>64561000</t>
  </si>
  <si>
    <t>PROV  CH SOC CP RTT</t>
  </si>
  <si>
    <t>64569801</t>
  </si>
  <si>
    <t>PROV  CH SOC BONUS</t>
  </si>
  <si>
    <t>64569901</t>
  </si>
  <si>
    <t>PROV  CH SOC PRIM TR</t>
  </si>
  <si>
    <t>PROV CHARGES SOCIALES PRIMES TRIMESTRIELLES</t>
  </si>
  <si>
    <t>64580000</t>
  </si>
  <si>
    <t>COT AUX AUT ORG SOC</t>
  </si>
  <si>
    <t>COTISATIONS AUX AUTRES ORG SOC</t>
  </si>
  <si>
    <t>64582600</t>
  </si>
  <si>
    <t>PREVOY. INPR VRP</t>
  </si>
  <si>
    <t>PREVOYANCE INPR VRP</t>
  </si>
  <si>
    <t>64584000</t>
  </si>
  <si>
    <t>COT SAL BUR ETR</t>
  </si>
  <si>
    <t>COTISATIONS SALAIRES BUR ETRAN</t>
  </si>
  <si>
    <t>64585000</t>
  </si>
  <si>
    <t>COT SAL EXPATRIES</t>
  </si>
  <si>
    <t>COTISATIONS SALAIRES EXPATRIES</t>
  </si>
  <si>
    <t>64599999</t>
  </si>
  <si>
    <t>CHARG SOC / PAIE EST</t>
  </si>
  <si>
    <t>CHARGES SOCIALES SUR PAYE ESTI</t>
  </si>
  <si>
    <t>64600000</t>
  </si>
  <si>
    <t>CH SOC PRIM ANTIC</t>
  </si>
  <si>
    <t>CHARGES SOCIALES SUR PRIME PAR ANTICIPATION</t>
  </si>
  <si>
    <t>64700000</t>
  </si>
  <si>
    <t>AUT CH SOCIALES</t>
  </si>
  <si>
    <t>AUTRES CHARGES SOCIALES</t>
  </si>
  <si>
    <t>64701000</t>
  </si>
  <si>
    <t>ASS ARRETS TRAV</t>
  </si>
  <si>
    <t>ASSURANCES ARRETS DE TRAVAIL</t>
  </si>
  <si>
    <t>64702000</t>
  </si>
  <si>
    <t>PREST DIR RETRAITES</t>
  </si>
  <si>
    <t>PRESTATIONS DIRECTES RETRAITES</t>
  </si>
  <si>
    <t>64710000</t>
  </si>
  <si>
    <t>AUT CH SOC URCEF</t>
  </si>
  <si>
    <t>ALLOCATION URCEF</t>
  </si>
  <si>
    <t>64720000</t>
  </si>
  <si>
    <t>AUT CH.SOC VERS. CE.</t>
  </si>
  <si>
    <t>AUTRES CH.SOC. - VERS. AUX COM</t>
  </si>
  <si>
    <t>64720600</t>
  </si>
  <si>
    <t>FRAIS FONCT CE PRERE</t>
  </si>
  <si>
    <t>FRAIS FONCTIONNEMENT CE PRERET</t>
  </si>
  <si>
    <t>64740000</t>
  </si>
  <si>
    <t>AUT CH.SOC VERS.OEU</t>
  </si>
  <si>
    <t>AUTRES CH.SOC. - VERS.AUX AUTR</t>
  </si>
  <si>
    <t>64750000</t>
  </si>
  <si>
    <t>AUT CH.SOC. - MED  T</t>
  </si>
  <si>
    <t>AUTRES CH.SOC. - MEDECINE DU T</t>
  </si>
  <si>
    <t>64800000</t>
  </si>
  <si>
    <t>AUT CH  PERS PRIME T</t>
  </si>
  <si>
    <t>AUTRES CHARGES DE PERSONNEL -</t>
  </si>
  <si>
    <t>64810000</t>
  </si>
  <si>
    <t>TICKETS RESTAURANT PART PATRON</t>
  </si>
  <si>
    <t>64999999</t>
  </si>
  <si>
    <t>C I C E</t>
  </si>
  <si>
    <t>CREDIT D'IMPOT POUR LA COMPETITIVITE ECONOMIQUE</t>
  </si>
  <si>
    <t>65000000</t>
  </si>
  <si>
    <t>658000</t>
  </si>
  <si>
    <t>AUT CH BUR ETRANG</t>
  </si>
  <si>
    <t>AUTRES CHARGES BUREAUX ETRANGE</t>
  </si>
  <si>
    <t>65110000</t>
  </si>
  <si>
    <t>651000</t>
  </si>
  <si>
    <t>REDEV. CONCES.,BREV.</t>
  </si>
  <si>
    <t>REDEV.POUR CONCES.,BREV.,LIC.,</t>
  </si>
  <si>
    <t>65160000</t>
  </si>
  <si>
    <t>DROITS D'AUTEUR REPR</t>
  </si>
  <si>
    <t>DROITS D'AUTEUR ET DE REPRODUC</t>
  </si>
  <si>
    <t>65180000</t>
  </si>
  <si>
    <t>AUT DROITS  VAL SIMI</t>
  </si>
  <si>
    <t>AUTRES DROITS ET VALEURS SIMIL</t>
  </si>
  <si>
    <t>65300000</t>
  </si>
  <si>
    <t>JETONS PRESENCE</t>
  </si>
  <si>
    <t>65410000</t>
  </si>
  <si>
    <t>654000</t>
  </si>
  <si>
    <t>PERTES  CRES IRREC E</t>
  </si>
  <si>
    <t>PERTES SUR CREANCES IRRECOUVR-</t>
  </si>
  <si>
    <t>65440000</t>
  </si>
  <si>
    <t>PERTES  CRES IRREC A</t>
  </si>
  <si>
    <t>PERTES SUR CREANCES IRRECOUVR</t>
  </si>
  <si>
    <t>65510000</t>
  </si>
  <si>
    <t>655000</t>
  </si>
  <si>
    <t>QUOTE PART  BEN TRA</t>
  </si>
  <si>
    <t>QUOTE PART BEN.TRANSF (COMPTA.</t>
  </si>
  <si>
    <t>65550000</t>
  </si>
  <si>
    <t>QUOTE PART  PERTE TR</t>
  </si>
  <si>
    <t>QUOTE PART PERTE TRANSF (ASSOC</t>
  </si>
  <si>
    <t>65800000</t>
  </si>
  <si>
    <t>CH DIVERSES  GEST C</t>
  </si>
  <si>
    <t>CHARGES DIVERSES DE GESTION CO</t>
  </si>
  <si>
    <t>65831000</t>
  </si>
  <si>
    <t>DONS DONATIONS</t>
  </si>
  <si>
    <t>66000000</t>
  </si>
  <si>
    <t>661000</t>
  </si>
  <si>
    <t>CH FI BUR ETRANGERS</t>
  </si>
  <si>
    <t>CHARGES FINANCIERES BUREAUX ET</t>
  </si>
  <si>
    <t>66110000</t>
  </si>
  <si>
    <t>668000</t>
  </si>
  <si>
    <t>INT.BANC EUROFACTOR</t>
  </si>
  <si>
    <t>INTERETS BANCAIRES EUROFACTOR</t>
  </si>
  <si>
    <t>66116000</t>
  </si>
  <si>
    <t>INT.S EMP  DTES AS</t>
  </si>
  <si>
    <t>CHARGES D'INT.DES EMPRUNTS ET</t>
  </si>
  <si>
    <t>66117000</t>
  </si>
  <si>
    <t>INT.S DTES RAT PART</t>
  </si>
  <si>
    <t>CHARGES D'INT.DES DETTES RAT.A</t>
  </si>
  <si>
    <t>66140000</t>
  </si>
  <si>
    <t>INT.C POOLING ADF</t>
  </si>
  <si>
    <t>66149000</t>
  </si>
  <si>
    <t>INT.C POOLING AIF</t>
  </si>
  <si>
    <t>66150000</t>
  </si>
  <si>
    <t>INT.S CC DPOTS CRED.</t>
  </si>
  <si>
    <t>CH.D'INT.DES CPTES COUR DES DE</t>
  </si>
  <si>
    <t>66150001</t>
  </si>
  <si>
    <t>INT.CC FILIALES</t>
  </si>
  <si>
    <t>INT.CPTES COURANTS DES FILIALE</t>
  </si>
  <si>
    <t>66160000</t>
  </si>
  <si>
    <t>INT.BANC/OP FIN(ESC)</t>
  </si>
  <si>
    <t>CH.D'INT.BANCAIRES ET/ OPER.DE</t>
  </si>
  <si>
    <t>66170000</t>
  </si>
  <si>
    <t>INT  PART S SAL</t>
  </si>
  <si>
    <t>CH.D'INT SUR PARTICIPATION DES</t>
  </si>
  <si>
    <t>66181000</t>
  </si>
  <si>
    <t>INT.S AUT DTES COM</t>
  </si>
  <si>
    <t>CH.D'INT.DES AUTRES DETTES COM</t>
  </si>
  <si>
    <t>66188000</t>
  </si>
  <si>
    <t>DEBT COLLECTION</t>
  </si>
  <si>
    <t>DEBT COLLECTION FEES</t>
  </si>
  <si>
    <t>66188100</t>
  </si>
  <si>
    <t>66400000</t>
  </si>
  <si>
    <t>664000</t>
  </si>
  <si>
    <t>PERTES /CREANCE PART</t>
  </si>
  <si>
    <t>PERTES /CREANCES LIEES A PARTICIPATION</t>
  </si>
  <si>
    <t>66500000</t>
  </si>
  <si>
    <t>665000</t>
  </si>
  <si>
    <t>ESC ACCORS</t>
  </si>
  <si>
    <t>ESCOMPTES ACCORDES</t>
  </si>
  <si>
    <t>66600000</t>
  </si>
  <si>
    <t>666001</t>
  </si>
  <si>
    <t>PERTES CHANGE  EUR</t>
  </si>
  <si>
    <t>PERTES DE CHANGE  EUR</t>
  </si>
  <si>
    <t>66600001</t>
  </si>
  <si>
    <t>PERTES CHANGE  USD</t>
  </si>
  <si>
    <t>PERTES DE CHANGE  USD</t>
  </si>
  <si>
    <t>66600002</t>
  </si>
  <si>
    <t>PERTES CHANGE  CAD</t>
  </si>
  <si>
    <t>PERTES DE CHANGE  CAD</t>
  </si>
  <si>
    <t>66600003</t>
  </si>
  <si>
    <t>PERTES CHANGE  AUD</t>
  </si>
  <si>
    <t>PERTES DE CHANGE  AUD</t>
  </si>
  <si>
    <t>66600004</t>
  </si>
  <si>
    <t>PERTES CHANGE  GBP</t>
  </si>
  <si>
    <t>PERTES DE CHANGE  GBP</t>
  </si>
  <si>
    <t>66600005</t>
  </si>
  <si>
    <t>PERTES CHANGE  JPY</t>
  </si>
  <si>
    <t>PERTES DE CHANGE  JPY</t>
  </si>
  <si>
    <t>66600006</t>
  </si>
  <si>
    <t>PERTES CHANGE  DKK</t>
  </si>
  <si>
    <t>PERTES DE CHANGE  DKK</t>
  </si>
  <si>
    <t>66600007</t>
  </si>
  <si>
    <t>PERTES CHANGE  SEK</t>
  </si>
  <si>
    <t>PERTES DE CHANGE  SEK</t>
  </si>
  <si>
    <t>66600008</t>
  </si>
  <si>
    <t>PERTES CHANGE  NOK</t>
  </si>
  <si>
    <t>PERTES DE CHANGE  NOK</t>
  </si>
  <si>
    <t>66600009</t>
  </si>
  <si>
    <t>PERTES CHANGE  PLN</t>
  </si>
  <si>
    <t>PERTES DE CHANGE  PLN</t>
  </si>
  <si>
    <t>66600010</t>
  </si>
  <si>
    <t>PERTES CHANGE  AED</t>
  </si>
  <si>
    <t>PERTES DE CHANGE  AED</t>
  </si>
  <si>
    <t>66600011</t>
  </si>
  <si>
    <t>PERTES CHANGE NZD</t>
  </si>
  <si>
    <t>PERTES DE CHANGE  NZD</t>
  </si>
  <si>
    <t>66600012</t>
  </si>
  <si>
    <t>PERTES CHANGE  CHF</t>
  </si>
  <si>
    <t>PERTES DE CHANGE  CHF</t>
  </si>
  <si>
    <t>66600013</t>
  </si>
  <si>
    <t>PERTES CHANGE  HKD</t>
  </si>
  <si>
    <t>PERTES DE CHANGE  HKD</t>
  </si>
  <si>
    <t>66600014</t>
  </si>
  <si>
    <t>PERTES CHANGE  KRW</t>
  </si>
  <si>
    <t>PERTES DE CHANGE  KRW</t>
  </si>
  <si>
    <t>66600015</t>
  </si>
  <si>
    <t>PERTES CHANGE  TWD</t>
  </si>
  <si>
    <t>PERTES DE CHANGE  TWD</t>
  </si>
  <si>
    <t>66600016</t>
  </si>
  <si>
    <t>PERTES CHANGE  CNY</t>
  </si>
  <si>
    <t>PERTES DE CHANGE  CNY</t>
  </si>
  <si>
    <t>66600017</t>
  </si>
  <si>
    <t>PERTES CHANGE  SGD</t>
  </si>
  <si>
    <t>PERTES DE CHANGE  SGD</t>
  </si>
  <si>
    <t>66600018</t>
  </si>
  <si>
    <t>PERTES CHANGE  ZAR</t>
  </si>
  <si>
    <t>PERTES DE CHANGE  ZAR</t>
  </si>
  <si>
    <t>66600019</t>
  </si>
  <si>
    <t>PERTES CHANGE  RUB</t>
  </si>
  <si>
    <t>PERTES DE CHANGE  RUB</t>
  </si>
  <si>
    <t>66600020</t>
  </si>
  <si>
    <t>PERTES CHANGE  CSK</t>
  </si>
  <si>
    <t>PERTES DE CHANGE  CSK</t>
  </si>
  <si>
    <t>66600021</t>
  </si>
  <si>
    <t>PERTES CHANGE  HUF</t>
  </si>
  <si>
    <t>PERTES DE CHANGE  HUF</t>
  </si>
  <si>
    <t>66600022</t>
  </si>
  <si>
    <t>PERTES CHANGE  ROL</t>
  </si>
  <si>
    <t>PERTES DE CHANGE  ROL</t>
  </si>
  <si>
    <t>66600023</t>
  </si>
  <si>
    <t>PERTES CHANGE  THB</t>
  </si>
  <si>
    <t>PERTES DE CHANGE  THB</t>
  </si>
  <si>
    <t>66600024</t>
  </si>
  <si>
    <t>PERTES CHANGE  IEP</t>
  </si>
  <si>
    <t>PERTES DE CHANGE  IEP</t>
  </si>
  <si>
    <t>66600025</t>
  </si>
  <si>
    <t>PERTES CHANGE  CLP</t>
  </si>
  <si>
    <t>PERTES DE CHANGE  CLP</t>
  </si>
  <si>
    <t>66600026</t>
  </si>
  <si>
    <t>PERTES CHANGE TRY</t>
  </si>
  <si>
    <t>PERTES DE CHANGE  TRY</t>
  </si>
  <si>
    <t>66600027</t>
  </si>
  <si>
    <t>PERTES CHANGE MXN</t>
  </si>
  <si>
    <t>PERTES DE CHANGE  MXN</t>
  </si>
  <si>
    <t>66610001</t>
  </si>
  <si>
    <t>666501</t>
  </si>
  <si>
    <t>PERTES OPTIONS  USD</t>
  </si>
  <si>
    <t>PERTES DE CHANGE OPTIONS  USD</t>
  </si>
  <si>
    <t>66610002</t>
  </si>
  <si>
    <t>PERTES OPTIONS  CAD</t>
  </si>
  <si>
    <t>PERTES DE CHANGE OPTIONS  CAD</t>
  </si>
  <si>
    <t>66610003</t>
  </si>
  <si>
    <t>PERTES OPTIONS  AUD</t>
  </si>
  <si>
    <t>PERTES DE CHANGE OPTIONS  AUD</t>
  </si>
  <si>
    <t>66610004</t>
  </si>
  <si>
    <t>PERTES OPTIONS  GBP</t>
  </si>
  <si>
    <t>PERTES DE CHANGE OPTIONS  GBP</t>
  </si>
  <si>
    <t>66610005</t>
  </si>
  <si>
    <t>PERTES OPTIONS  JPY</t>
  </si>
  <si>
    <t>PERTES DE CHANGE OPTIONS  JPY</t>
  </si>
  <si>
    <t>66620001</t>
  </si>
  <si>
    <t>PERTES PRIMES  USD</t>
  </si>
  <si>
    <t>PERTES DE CHANGE PRIMES  USD</t>
  </si>
  <si>
    <t>66620002</t>
  </si>
  <si>
    <t>PERTES PRIMES  CAD</t>
  </si>
  <si>
    <t>PERTES DE CHANGE PRIMES  CAD</t>
  </si>
  <si>
    <t>66620003</t>
  </si>
  <si>
    <t>PERTES PRIMES  AUD</t>
  </si>
  <si>
    <t>PERTES DE CHANGE PRIMES  AUD</t>
  </si>
  <si>
    <t>66620004</t>
  </si>
  <si>
    <t>PERTES PRIMES  GBP</t>
  </si>
  <si>
    <t>PERTES DE CHANGE PRIMES  GBP</t>
  </si>
  <si>
    <t>66620005</t>
  </si>
  <si>
    <t>PERTES PRIMES  JPY</t>
  </si>
  <si>
    <t>PERTES DE CHANGE PRIMES  JPY</t>
  </si>
  <si>
    <t>66690000</t>
  </si>
  <si>
    <t>PERTES COUV TAUX</t>
  </si>
  <si>
    <t>PERTES SUR COUVERTURE DE TAUX</t>
  </si>
  <si>
    <t>66691000</t>
  </si>
  <si>
    <t>PERTES CH METAUX</t>
  </si>
  <si>
    <t>PERTES DE CHANGE COUVERTURE ME</t>
  </si>
  <si>
    <t>66692000</t>
  </si>
  <si>
    <t>PERTES /COUV NRJ</t>
  </si>
  <si>
    <t>PERTES SUR COUVERTURE ENERGIE</t>
  </si>
  <si>
    <t>66700000</t>
  </si>
  <si>
    <t>667000</t>
  </si>
  <si>
    <t>CH NETTES  CESS VMP</t>
  </si>
  <si>
    <t>CH.NETTES SUR CESSIONS DE VAL.</t>
  </si>
  <si>
    <t>66800000</t>
  </si>
  <si>
    <t>AUT   FINANCIERES</t>
  </si>
  <si>
    <t>AUTRES CHARGES FINANCIERES</t>
  </si>
  <si>
    <t>66870000</t>
  </si>
  <si>
    <t>RBT PRIM NON CONV</t>
  </si>
  <si>
    <t>REMB PRIME DE NON CONVERSION</t>
  </si>
  <si>
    <t>66880000</t>
  </si>
  <si>
    <t>MALI DE FUSION</t>
  </si>
  <si>
    <t>67110000</t>
  </si>
  <si>
    <t>678000</t>
  </si>
  <si>
    <t>CH EXCEPT./OPGEST-EX</t>
  </si>
  <si>
    <t>CH.EXCEPT./OPER.GEST. - EXTRAO</t>
  </si>
  <si>
    <t>67111000</t>
  </si>
  <si>
    <t>CH EXCEPT./OPGEST PE</t>
  </si>
  <si>
    <t>CH.EXCEPT./OPER.GEST. - PENALI</t>
  </si>
  <si>
    <t>67120000</t>
  </si>
  <si>
    <t>CH.EXCEPT./OPER.GEST. - PEN.AM</t>
  </si>
  <si>
    <t>67140000</t>
  </si>
  <si>
    <t>CH EXCEPT./OPGEST CR</t>
  </si>
  <si>
    <t>CH.EX./OP.GEST-CREA.DEV.IRREC.</t>
  </si>
  <si>
    <t>67150000</t>
  </si>
  <si>
    <t>CH EXCEPT./OPGEST SU</t>
  </si>
  <si>
    <t>CH.EXCEPT./OPER.GEST. - SUBV A</t>
  </si>
  <si>
    <t>67170000</t>
  </si>
  <si>
    <t>CH EXCEPT./OPGEST RA</t>
  </si>
  <si>
    <t>CH.EXCEPT./OPER.GEST. - RAPPEL</t>
  </si>
  <si>
    <t>67180000</t>
  </si>
  <si>
    <t>CH EXCEPT./OPGEST AU</t>
  </si>
  <si>
    <t>CH.EXCEPT./OPER.GEST. - AUTRES</t>
  </si>
  <si>
    <t>67200000</t>
  </si>
  <si>
    <t>672000</t>
  </si>
  <si>
    <t>CH EXCEPT./ EXER ANT</t>
  </si>
  <si>
    <t>CH.EXCEPT./ EXERCICES ANTERIEU</t>
  </si>
  <si>
    <t>67410000</t>
  </si>
  <si>
    <t>CONS.FIDUCIE-TRANSF.</t>
  </si>
  <si>
    <t>OPER/CONSTITUTION FIDUCIE-TRANSFERT ELEM</t>
  </si>
  <si>
    <t>67420000</t>
  </si>
  <si>
    <t>676000</t>
  </si>
  <si>
    <t>OPER./LIQUID.FIDUCI.</t>
  </si>
  <si>
    <t>OPERATIONS LIEES A LIQUIDATION FIDUCIE</t>
  </si>
  <si>
    <t>67510000</t>
  </si>
  <si>
    <t>675000</t>
  </si>
  <si>
    <t>VC  CESS - IM.INC.</t>
  </si>
  <si>
    <t>VAL.COMPT.DES ELEM.CEDES - IMM</t>
  </si>
  <si>
    <t>67520000</t>
  </si>
  <si>
    <t>675500</t>
  </si>
  <si>
    <t>VC CESS - IMM. C.</t>
  </si>
  <si>
    <t>VAL.COMPT.DES ELEM. CEDES - IM</t>
  </si>
  <si>
    <t>67560000</t>
  </si>
  <si>
    <t>VCCESS   IMM .FIN.</t>
  </si>
  <si>
    <t>67880000</t>
  </si>
  <si>
    <t>AUT  .EXCEPT.- DIV</t>
  </si>
  <si>
    <t>AUTRES CH.EXCEPT.- DIVERSES</t>
  </si>
  <si>
    <t>68115000</t>
  </si>
  <si>
    <t>681110</t>
  </si>
  <si>
    <t>DOT  DROITS  MARQUES</t>
  </si>
  <si>
    <t>DOTATION AUX AMORT DROITS ET M</t>
  </si>
  <si>
    <t>68115100</t>
  </si>
  <si>
    <t>DOT  S FRAIS ETABLIS</t>
  </si>
  <si>
    <t>DOTATION AUX AMORT DES FRAIS D</t>
  </si>
  <si>
    <t>68115200</t>
  </si>
  <si>
    <t>DOT  S LOGICIELS INF</t>
  </si>
  <si>
    <t>DOTATION AUX AMORT DES LOGICIE</t>
  </si>
  <si>
    <t>68115300</t>
  </si>
  <si>
    <t>DOT  S AUTRES IM INC</t>
  </si>
  <si>
    <t>DOTATION AUX AMORT AUTRES IMMO</t>
  </si>
  <si>
    <t>68125000</t>
  </si>
  <si>
    <t>681120</t>
  </si>
  <si>
    <t>DOT  S CONST</t>
  </si>
  <si>
    <t>DOTATION AUX AMORT DES CONSTRU</t>
  </si>
  <si>
    <t>68125100</t>
  </si>
  <si>
    <t>DOT  S MA INES</t>
  </si>
  <si>
    <t>DOTATION AUX AMORT DES MACHINE</t>
  </si>
  <si>
    <t>68125200</t>
  </si>
  <si>
    <t>DOT   L OUTILLAGE</t>
  </si>
  <si>
    <t>DOTATION AUX AMORT DE L OUTILL</t>
  </si>
  <si>
    <t>68125300</t>
  </si>
  <si>
    <t>DOT  S AUT INSTALL</t>
  </si>
  <si>
    <t>DOTATION AUX AMORT DES AUTRES</t>
  </si>
  <si>
    <t>68125400</t>
  </si>
  <si>
    <t>DOT  DU MAT  MAT  BU</t>
  </si>
  <si>
    <t>DOTATION AUX AMORT DU MAT DE B</t>
  </si>
  <si>
    <t>68125500</t>
  </si>
  <si>
    <t>DOT  DU MAT INF</t>
  </si>
  <si>
    <t>DOTATION AUX AMORT DU MATERIEL</t>
  </si>
  <si>
    <t>68125600</t>
  </si>
  <si>
    <t>DOT  DU MAT  TRANSP</t>
  </si>
  <si>
    <t>68125700</t>
  </si>
  <si>
    <t>DOT  DU MAT  COM</t>
  </si>
  <si>
    <t>68150000</t>
  </si>
  <si>
    <t>681510</t>
  </si>
  <si>
    <t>DOT.PROV.RISQ EXPL</t>
  </si>
  <si>
    <t>DOT.AUX PROV. POUR RISQ CHARGE</t>
  </si>
  <si>
    <t>68151000</t>
  </si>
  <si>
    <t>DOT PROV.  LITIGE</t>
  </si>
  <si>
    <t>DOT.AUX PROV. POUR LITIGE</t>
  </si>
  <si>
    <t>68152000</t>
  </si>
  <si>
    <t>DOT PROV RIST COND</t>
  </si>
  <si>
    <t>DOT.AUX PROV. POUR RISTOURNE C</t>
  </si>
  <si>
    <t>68153000</t>
  </si>
  <si>
    <t>DOT PROV REP FOURS</t>
  </si>
  <si>
    <t>DOT.AUX PROV. POUR REPARATION</t>
  </si>
  <si>
    <t>68161000</t>
  </si>
  <si>
    <t>DOT PROV DEP IMM INC</t>
  </si>
  <si>
    <t>DOT.AUX PROV. DEPR IMMOS INCORPORELLES</t>
  </si>
  <si>
    <t>68173000</t>
  </si>
  <si>
    <t>681850</t>
  </si>
  <si>
    <t>DOT PROV.DEPR PF</t>
  </si>
  <si>
    <t>DOT.AUX PROV. DEPR STOCKS PF</t>
  </si>
  <si>
    <t>68173001</t>
  </si>
  <si>
    <t>DOT PROV.DEPR S EN C</t>
  </si>
  <si>
    <t>DOT.AUX PROV. DEPR STOCKS ET EN COURS</t>
  </si>
  <si>
    <t>68173100</t>
  </si>
  <si>
    <t>681810</t>
  </si>
  <si>
    <t>DOT PROV.DEPR STOCKS</t>
  </si>
  <si>
    <t>DOT.AUX PROV. DEPR STOCKS MP</t>
  </si>
  <si>
    <t>68173200</t>
  </si>
  <si>
    <t>681820</t>
  </si>
  <si>
    <t>DOT.AUX PROV. DEPR STOCKS MC</t>
  </si>
  <si>
    <t>68173260</t>
  </si>
  <si>
    <t>681830</t>
  </si>
  <si>
    <t>DOT PROV.DEPR EMB</t>
  </si>
  <si>
    <t>DOT.AUX PROV. DEPR STOCKS EMBALLAGES</t>
  </si>
  <si>
    <t>68173520</t>
  </si>
  <si>
    <t>681840</t>
  </si>
  <si>
    <t>DOT PROV.DEPR SF</t>
  </si>
  <si>
    <t>DOT.AUX PROV. DEPR STOCKS SF</t>
  </si>
  <si>
    <t>68174000</t>
  </si>
  <si>
    <t>681720</t>
  </si>
  <si>
    <t>DOT.PROV.DEPREC CR</t>
  </si>
  <si>
    <t>DOT.AUX PROV. POUR DEPREC. DES</t>
  </si>
  <si>
    <t>68650000</t>
  </si>
  <si>
    <t>686510</t>
  </si>
  <si>
    <t>DOT.PROV.RISQ CH FIN</t>
  </si>
  <si>
    <t>DOT.AUX PROV. RISQUES ET CHARG</t>
  </si>
  <si>
    <t>68652000</t>
  </si>
  <si>
    <t>686520</t>
  </si>
  <si>
    <t>DOT.PROV.RISQ FILIAL</t>
  </si>
  <si>
    <t>DOT.AUX PROV. RISQUES SUR FILIALES</t>
  </si>
  <si>
    <t>68660000</t>
  </si>
  <si>
    <t>686620</t>
  </si>
  <si>
    <t>DOT PROV DEPREC VMP</t>
  </si>
  <si>
    <t>DOT.AUX PROV.POUR DEPREC.DES V</t>
  </si>
  <si>
    <t>68662000</t>
  </si>
  <si>
    <t>DOT.PROV.ELTS FINANC</t>
  </si>
  <si>
    <t>DOT.AUX PROV. POUR ELEMENTS FINANCIERS</t>
  </si>
  <si>
    <t>68662100</t>
  </si>
  <si>
    <t>686621</t>
  </si>
  <si>
    <t>DOT.PROV.DEP TIT PAR</t>
  </si>
  <si>
    <t>DOT.AUX PROV. DEPRE.TITRES PARTICIPATION</t>
  </si>
  <si>
    <t>68710000</t>
  </si>
  <si>
    <t>687110</t>
  </si>
  <si>
    <t>DOT AM.EXC S IMMOB</t>
  </si>
  <si>
    <t>DOT.AUX AMTS.EXCEPTIONNELS DES</t>
  </si>
  <si>
    <t>68721000</t>
  </si>
  <si>
    <t>687200</t>
  </si>
  <si>
    <t>DOT. PROV. INV</t>
  </si>
  <si>
    <t>DOT.AUX PROV.POUR INVESTISSEME</t>
  </si>
  <si>
    <t>68725000</t>
  </si>
  <si>
    <t>DOT.PROV.REG AM.DER</t>
  </si>
  <si>
    <t>DOT.AUX PROV.REGLEMENTES (AMTS</t>
  </si>
  <si>
    <t>68730000</t>
  </si>
  <si>
    <t>DOT PROV.REG STOCKS</t>
  </si>
  <si>
    <t>DOT.AUX PROV.REGLEMENTES (STOC</t>
  </si>
  <si>
    <t>68750000</t>
  </si>
  <si>
    <t>687510</t>
  </si>
  <si>
    <t>DOT PROV RISQ CH EXC</t>
  </si>
  <si>
    <t>DOT.AUX PROV.POUR RISQUES ET C</t>
  </si>
  <si>
    <t>68760000</t>
  </si>
  <si>
    <t>687100</t>
  </si>
  <si>
    <t>DOT DEPREC EXCEPT</t>
  </si>
  <si>
    <t>DOTATIONS AUX DEPRECIATIONS EXCEPTIONNELLES</t>
  </si>
  <si>
    <t>69100000</t>
  </si>
  <si>
    <t>691000</t>
  </si>
  <si>
    <t>PARTICIPATION</t>
  </si>
  <si>
    <t>69510000</t>
  </si>
  <si>
    <t>695000</t>
  </si>
  <si>
    <t>IS ( DUS EN FRANCE )</t>
  </si>
  <si>
    <t>IMPOT BENEFICES ( DUS EN FRANC</t>
  </si>
  <si>
    <t>69540000</t>
  </si>
  <si>
    <t>IS ( DUS A L'RANGER)</t>
  </si>
  <si>
    <t>IMPOT LES BENEFICES ( DUS A L'</t>
  </si>
  <si>
    <t>69600000</t>
  </si>
  <si>
    <t>SUP IS BEN DISTRIBUE</t>
  </si>
  <si>
    <t>SUPPLEMENT IMPOT SUR BENEFICE</t>
  </si>
  <si>
    <t>69700000</t>
  </si>
  <si>
    <t>IMPOSITION FORFAITAIRE ANNUELL</t>
  </si>
  <si>
    <t>69890000</t>
  </si>
  <si>
    <t>INTEGRATION FISCALE</t>
  </si>
  <si>
    <t>69900000</t>
  </si>
  <si>
    <t>699200</t>
  </si>
  <si>
    <t>PRODTS CARRY BACK</t>
  </si>
  <si>
    <t>PRODUITS CARRY BACK</t>
  </si>
  <si>
    <t>69900001</t>
  </si>
  <si>
    <t>PRODUITS CIR </t>
  </si>
  <si>
    <t>69999999</t>
  </si>
  <si>
    <t>720000</t>
  </si>
  <si>
    <t>COMPTE TECHN INVEST</t>
  </si>
  <si>
    <t>COMPTE TECHNIQUE INVESTISSEMEN</t>
  </si>
  <si>
    <t>70100100</t>
  </si>
  <si>
    <t>701000</t>
  </si>
  <si>
    <t>VENTES PF France</t>
  </si>
  <si>
    <t>VENTES PRODUITS FINIS France</t>
  </si>
  <si>
    <t>70100120</t>
  </si>
  <si>
    <t>VTES PF Sus Taxes</t>
  </si>
  <si>
    <t>VENTES PRODUITS FINIS France S</t>
  </si>
  <si>
    <t>70100140</t>
  </si>
  <si>
    <t>VENTES PF  EXPORT</t>
  </si>
  <si>
    <t>VENTES PRODUITS FINIS EXPORT</t>
  </si>
  <si>
    <t>70100150</t>
  </si>
  <si>
    <t>VENTES PF CEE</t>
  </si>
  <si>
    <t>VENTES PRODUITS FINIS  CEE</t>
  </si>
  <si>
    <t>70100200</t>
  </si>
  <si>
    <t>REM./MAJ FACT.PF.NAT</t>
  </si>
  <si>
    <t>REMISES/MAJORATIONS SUR FACT. PF NAT</t>
  </si>
  <si>
    <t>70100240</t>
  </si>
  <si>
    <t>REM./MAJ FACT.PF.EXP</t>
  </si>
  <si>
    <t>REMISES/MAJORATIONS SUR FACT. PF EXP</t>
  </si>
  <si>
    <t>70100250</t>
  </si>
  <si>
    <t>REM./MAJ FACT.M.CEE</t>
  </si>
  <si>
    <t>REMISES/MAJORATIONS SUR FACT.MARCHANDISES CEE</t>
  </si>
  <si>
    <t>70191000</t>
  </si>
  <si>
    <t>ESCOMPTE FR</t>
  </si>
  <si>
    <t>ESCOMPTE France</t>
  </si>
  <si>
    <t>70194000</t>
  </si>
  <si>
    <t>ESCOMPTE ETR</t>
  </si>
  <si>
    <t>ESCOMPTE ETRANGER</t>
  </si>
  <si>
    <t>70600100</t>
  </si>
  <si>
    <t>706000</t>
  </si>
  <si>
    <t>PREST  SERVICES NAT</t>
  </si>
  <si>
    <t>PRESTATIONS DE SERVICES NATION</t>
  </si>
  <si>
    <t>70600140</t>
  </si>
  <si>
    <t>PREST  SERVICES EXP</t>
  </si>
  <si>
    <t>PRESTATIONS DE SERVICES EXPORT</t>
  </si>
  <si>
    <t>70600150</t>
  </si>
  <si>
    <t>PREST SERVICES-CEE</t>
  </si>
  <si>
    <t>PRESTATIONS DE SERVICES-CEE</t>
  </si>
  <si>
    <t>70600200</t>
  </si>
  <si>
    <t>FLIBA TRANSPORT FR</t>
  </si>
  <si>
    <t>FLIBA TRANSPORT France</t>
  </si>
  <si>
    <t>70600240</t>
  </si>
  <si>
    <t>FLIBA TRANSPORT EXP</t>
  </si>
  <si>
    <t>FLIBA TRANSPORT EXPORT</t>
  </si>
  <si>
    <t>70600250</t>
  </si>
  <si>
    <t>FLIBA TRANSPORT UE</t>
  </si>
  <si>
    <t>70600300</t>
  </si>
  <si>
    <t>FLIBA ENTREPOT FR</t>
  </si>
  <si>
    <t>FLIBA ENTREPOT France</t>
  </si>
  <si>
    <t>70600340</t>
  </si>
  <si>
    <t>FLIBA ENTREPOT EXP</t>
  </si>
  <si>
    <t>FLIBA ENTREPOT EXPORT</t>
  </si>
  <si>
    <t>70600350</t>
  </si>
  <si>
    <t>FLIBA ENTREPOT UE</t>
  </si>
  <si>
    <t>70700100</t>
  </si>
  <si>
    <t>707000</t>
  </si>
  <si>
    <t>VENTES NAT  MARCH</t>
  </si>
  <si>
    <t>VENTES NATIONALES DE MARCHANDI</t>
  </si>
  <si>
    <t>70700101</t>
  </si>
  <si>
    <t>VTES NAT MARCH  GB1</t>
  </si>
  <si>
    <t>VTES NATIONALES DE MARCH  REG</t>
  </si>
  <si>
    <t>70700120</t>
  </si>
  <si>
    <t>VTES March Fr SupTax</t>
  </si>
  <si>
    <t>VTES NATIONALES DE MARCH en SU</t>
  </si>
  <si>
    <t>70700140</t>
  </si>
  <si>
    <t>VENTES  MARCH EXPORT</t>
  </si>
  <si>
    <t>VENTES DE MARCHANDISES EXPORT</t>
  </si>
  <si>
    <t>70700150</t>
  </si>
  <si>
    <t>VENTES  MARCH CEE</t>
  </si>
  <si>
    <t>VENTES DE MARCHANDISES CEE</t>
  </si>
  <si>
    <t>70700200</t>
  </si>
  <si>
    <t>REM./MAJ FACT.M.NAT</t>
  </si>
  <si>
    <t>REMISES/MAJORATIONS SUR FACT.MARCH</t>
  </si>
  <si>
    <t>70700240</t>
  </si>
  <si>
    <t>REM./MAJ FACT.M.EXP</t>
  </si>
  <si>
    <t>REMISES/MAJORATIONS SUR FACT.MARCHANDISES EXP</t>
  </si>
  <si>
    <t>70700250</t>
  </si>
  <si>
    <t>70791000</t>
  </si>
  <si>
    <t>ESCOMPTE FR /MARC</t>
  </si>
  <si>
    <t>ESCOMPTE France /MARCHANDISES</t>
  </si>
  <si>
    <t>70794000</t>
  </si>
  <si>
    <t>ESCOMPTE ETR /MARC</t>
  </si>
  <si>
    <t>ESCOMPTE ETRANGER /MARCHANDISES</t>
  </si>
  <si>
    <t>70810000</t>
  </si>
  <si>
    <t>708000</t>
  </si>
  <si>
    <t>PROD.ACT.AN: IND O F</t>
  </si>
  <si>
    <t>PROD.ACT.AN : INDEMNITE OCCUPA</t>
  </si>
  <si>
    <t>70810140</t>
  </si>
  <si>
    <t>PROD.ACT.AN: IND O E</t>
  </si>
  <si>
    <t>70810150</t>
  </si>
  <si>
    <t>PROD.ACT.AN  IND CEE</t>
  </si>
  <si>
    <t>70811000</t>
  </si>
  <si>
    <t>SERVICE AUTOBUS</t>
  </si>
  <si>
    <t>70815000</t>
  </si>
  <si>
    <t>708800</t>
  </si>
  <si>
    <t>PR.ACT VTES N  PAL</t>
  </si>
  <si>
    <t>PROD.ACT.AN : VENTES NAT DE PA</t>
  </si>
  <si>
    <t>70815140</t>
  </si>
  <si>
    <t>PR.ACT. VTES  E PAL</t>
  </si>
  <si>
    <t>PROD.ACT.AN : VENTES DE PALETT</t>
  </si>
  <si>
    <t>70815150</t>
  </si>
  <si>
    <t>P.A.AN VTES  UE PAL</t>
  </si>
  <si>
    <t>70820100</t>
  </si>
  <si>
    <t>P.A.AN TRAV PREST N</t>
  </si>
  <si>
    <t>PROD.ACT.AN : TRAVAUX PREST DI</t>
  </si>
  <si>
    <t>70820110</t>
  </si>
  <si>
    <t>PROD.ACT.AN : PRESTATIONS DIV</t>
  </si>
  <si>
    <t>70820140</t>
  </si>
  <si>
    <t>P.A.AN TRAV PREST E</t>
  </si>
  <si>
    <t>70820150</t>
  </si>
  <si>
    <t>P.A.AN TRAV PREST</t>
  </si>
  <si>
    <t>70820200</t>
  </si>
  <si>
    <t>P.A.AN PREST METIER</t>
  </si>
  <si>
    <t>PROD.ACT.AN : PRESTATIONS METI</t>
  </si>
  <si>
    <t>70820210</t>
  </si>
  <si>
    <t>70820240</t>
  </si>
  <si>
    <t>70820250</t>
  </si>
  <si>
    <t>70830000</t>
  </si>
  <si>
    <t>P.A.AN LOCAT DIV</t>
  </si>
  <si>
    <t>PROD.ACT.AN : LOCATIONS DIVERS</t>
  </si>
  <si>
    <t>70833300</t>
  </si>
  <si>
    <t>LOC GERANCE</t>
  </si>
  <si>
    <t>LOCATION GERANCE</t>
  </si>
  <si>
    <t>70840100</t>
  </si>
  <si>
    <t>708640</t>
  </si>
  <si>
    <t>P A MISE A DIS N</t>
  </si>
  <si>
    <t>PROD.ACT.AN : MISE A DISP.PERS</t>
  </si>
  <si>
    <t>70840101</t>
  </si>
  <si>
    <t>P.A.AN MISE A DIS N</t>
  </si>
  <si>
    <t>70840102</t>
  </si>
  <si>
    <t>ACT.AN MISE A DIS N</t>
  </si>
  <si>
    <t>70840140</t>
  </si>
  <si>
    <t>P.A.AN MISE A DIS E</t>
  </si>
  <si>
    <t>70840141</t>
  </si>
  <si>
    <t>70840142</t>
  </si>
  <si>
    <t>70840150</t>
  </si>
  <si>
    <t>P.A.AN MISE A DIS U</t>
  </si>
  <si>
    <t>70840151</t>
  </si>
  <si>
    <t>70840152</t>
  </si>
  <si>
    <t>70841000</t>
  </si>
  <si>
    <t>PERS REF AU CE</t>
  </si>
  <si>
    <t>PERSONNEL REFACTURE AU CE</t>
  </si>
  <si>
    <t>70850100</t>
  </si>
  <si>
    <t>708400</t>
  </si>
  <si>
    <t>P.A.AN PORTS FR</t>
  </si>
  <si>
    <t>PROD.ACT.AN : PORTS&amp;FRAIS ACCE</t>
  </si>
  <si>
    <t>70850140</t>
  </si>
  <si>
    <t>P.A.AN PORTS EXP</t>
  </si>
  <si>
    <t>70850150</t>
  </si>
  <si>
    <t>P.A.AN PORTS UE</t>
  </si>
  <si>
    <t>PROD.ACT.AN : PORTS &amp; FRAIS AC</t>
  </si>
  <si>
    <t>70850200</t>
  </si>
  <si>
    <t>P.A.AN PORTS FR SUS</t>
  </si>
  <si>
    <t>70850300</t>
  </si>
  <si>
    <t>P.A.AN PORT /ACC FR</t>
  </si>
  <si>
    <t>PROD.ACT.AN : PORT/VTES ACCES. FR</t>
  </si>
  <si>
    <t>70850340</t>
  </si>
  <si>
    <t>P.A.AN PORT /ACC EXP</t>
  </si>
  <si>
    <t>PROD.ACT.AN : PORT/VTES ACCES. EXP</t>
  </si>
  <si>
    <t>70851100</t>
  </si>
  <si>
    <t>70851140</t>
  </si>
  <si>
    <t>70851150</t>
  </si>
  <si>
    <t>70881000</t>
  </si>
  <si>
    <t>P.A.AN  EMB VERR NAT</t>
  </si>
  <si>
    <t>PROD.ACT.AN : EMBALL PRODTS VE</t>
  </si>
  <si>
    <t>70881010</t>
  </si>
  <si>
    <t>PA  EMB VERR NAT SUS</t>
  </si>
  <si>
    <t>PROD.A A : EMBALL PDTS VERR NA</t>
  </si>
  <si>
    <t>70881040</t>
  </si>
  <si>
    <t>P.A.AN  EMB VERR ETR</t>
  </si>
  <si>
    <t>PROD.ACT.AN : EMBALL PRDTS VER</t>
  </si>
  <si>
    <t>70881050</t>
  </si>
  <si>
    <t>P.A.AN  EMB VERR CEE</t>
  </si>
  <si>
    <t>70881100</t>
  </si>
  <si>
    <t>P.A.AN  EMB P NAT</t>
  </si>
  <si>
    <t>PROD.ACT.AN : EMBALLAGES PERDU</t>
  </si>
  <si>
    <t>70881110</t>
  </si>
  <si>
    <t>PA  EMB P NAT SUS</t>
  </si>
  <si>
    <t>PROD.A A : EMBALLAGES PERDUS N</t>
  </si>
  <si>
    <t>70881140</t>
  </si>
  <si>
    <t>P.A.AN  EMB P ETR</t>
  </si>
  <si>
    <t>70881150</t>
  </si>
  <si>
    <t>P.A.AN : EMB P CEE</t>
  </si>
  <si>
    <t>70882000</t>
  </si>
  <si>
    <t>PA.AN :DECHET NAT EX</t>
  </si>
  <si>
    <t>PROD.ACT.AN : DECHETS, MATIERE</t>
  </si>
  <si>
    <t>70882100</t>
  </si>
  <si>
    <t>P.A.AN :DECHETS NAT</t>
  </si>
  <si>
    <t>70882140</t>
  </si>
  <si>
    <t>P.A.AN :DECHETS ETR</t>
  </si>
  <si>
    <t>70882150</t>
  </si>
  <si>
    <t>P.A.AN :DECHETS UE</t>
  </si>
  <si>
    <t>70882200</t>
  </si>
  <si>
    <t>VTE LOT REBUTS NAT</t>
  </si>
  <si>
    <t>VENTES LOTS ARTICLES DIVERS RE</t>
  </si>
  <si>
    <t>70882240</t>
  </si>
  <si>
    <t>VTE LOT REBUTS EXP</t>
  </si>
  <si>
    <t>70882250</t>
  </si>
  <si>
    <t>VTE LOT REBUTS CEE</t>
  </si>
  <si>
    <t>70883100</t>
  </si>
  <si>
    <t>P.A.AN CESS APP NAT</t>
  </si>
  <si>
    <t>PROD.ACT.AN : CESSION APPR NAT</t>
  </si>
  <si>
    <t>70883120</t>
  </si>
  <si>
    <t>70883140</t>
  </si>
  <si>
    <t>P.A.CESS APP ETR</t>
  </si>
  <si>
    <t>PROD.ACT.AN : CESSION APPR EXP</t>
  </si>
  <si>
    <t>70883150</t>
  </si>
  <si>
    <t>P.A CESS APP CEE</t>
  </si>
  <si>
    <t>PROD.ACT.AN : CESSION APPR CEE</t>
  </si>
  <si>
    <t>70883200</t>
  </si>
  <si>
    <t>P.A. CESS MOUL  F</t>
  </si>
  <si>
    <t>.ACT.AN CESS PROTOTYPES MOULER</t>
  </si>
  <si>
    <t>70883240</t>
  </si>
  <si>
    <t>P.A. CESS MOUL  E</t>
  </si>
  <si>
    <t>70883250</t>
  </si>
  <si>
    <t>P.A. CESS MOUL U</t>
  </si>
  <si>
    <t>70886000</t>
  </si>
  <si>
    <t>REF DIV TVA</t>
  </si>
  <si>
    <t>REFACTURATION DIVERSES AVEC TV</t>
  </si>
  <si>
    <t>70886100</t>
  </si>
  <si>
    <t>REF DIV EXO TVA</t>
  </si>
  <si>
    <t>REFACTURATION DIVERSES EXO TVA</t>
  </si>
  <si>
    <t>70886400</t>
  </si>
  <si>
    <t>REF DIV EXPORT</t>
  </si>
  <si>
    <t>REFACTURATIONS DIVERSES EXPORT</t>
  </si>
  <si>
    <t>70886500</t>
  </si>
  <si>
    <t>REF DIV CEE</t>
  </si>
  <si>
    <t>REFACTURATION DIVERSES CEE</t>
  </si>
  <si>
    <t>70899998</t>
  </si>
  <si>
    <t>R.R.R.O  A REMB</t>
  </si>
  <si>
    <t>R.R.R. OBTENUS /ACHATS A REMBO</t>
  </si>
  <si>
    <t>70899999</t>
  </si>
  <si>
    <t>R.F.A  A REFACTURER</t>
  </si>
  <si>
    <t>70911100</t>
  </si>
  <si>
    <t>709010</t>
  </si>
  <si>
    <t>R.F.A  VTES PF NAT</t>
  </si>
  <si>
    <t>R.F.A : VTES NATIONALES  PRODU</t>
  </si>
  <si>
    <t>70911101</t>
  </si>
  <si>
    <t>RFA VTES PF NAT man</t>
  </si>
  <si>
    <t>RFA : VTES NATION. PRODUITS FINIS manuel</t>
  </si>
  <si>
    <t>70911140</t>
  </si>
  <si>
    <t>R.F.A  VTES  PF EXP</t>
  </si>
  <si>
    <t>R.F.A : VENTES DE PRODUITS FIN</t>
  </si>
  <si>
    <t>70911141</t>
  </si>
  <si>
    <t>RFA VTES  PF EXP man</t>
  </si>
  <si>
    <t>RFA : VTES PRODUITS FINIS EXPORT manuel</t>
  </si>
  <si>
    <t>70911150</t>
  </si>
  <si>
    <t>R.F.A  VTES  PF CEE</t>
  </si>
  <si>
    <t>70911151</t>
  </si>
  <si>
    <t>RFA VTES  PF CEE man</t>
  </si>
  <si>
    <t>RFA : VTES PRODUITS FINIS CEE manuel</t>
  </si>
  <si>
    <t>70911200</t>
  </si>
  <si>
    <t>RFA Ventes PF susp t</t>
  </si>
  <si>
    <t>RFA VENTES PF SUSP TVA</t>
  </si>
  <si>
    <t>70912001</t>
  </si>
  <si>
    <t>709000</t>
  </si>
  <si>
    <t>CHARGES EXPLOIT D</t>
  </si>
  <si>
    <t>CHARGES EXPLOITATION DIVERS MARGE</t>
  </si>
  <si>
    <t>70912100</t>
  </si>
  <si>
    <t>RFM France avec tva</t>
  </si>
  <si>
    <t>RFM FRANCE TVA</t>
  </si>
  <si>
    <t>70912120</t>
  </si>
  <si>
    <t>RFM France Susp TVA</t>
  </si>
  <si>
    <t>RFM FRANCE SUSP TVA</t>
  </si>
  <si>
    <t>70912140</t>
  </si>
  <si>
    <t>RFM Ventes Export</t>
  </si>
  <si>
    <t>RFM VENTES EXPORT</t>
  </si>
  <si>
    <t>70912150</t>
  </si>
  <si>
    <t>RFM Ventes CEE</t>
  </si>
  <si>
    <t>RFM VENTES CEE</t>
  </si>
  <si>
    <t>70913100</t>
  </si>
  <si>
    <t>RCC France avec tva</t>
  </si>
  <si>
    <t>RCC FRANCE TVA</t>
  </si>
  <si>
    <t>70913120</t>
  </si>
  <si>
    <t>RCC France Susp TVA</t>
  </si>
  <si>
    <t>RCC FRANCE SUSP TVA</t>
  </si>
  <si>
    <t>70913140</t>
  </si>
  <si>
    <t>RCC Ventes Export</t>
  </si>
  <si>
    <t>RCC VENTES Export</t>
  </si>
  <si>
    <t>70913150</t>
  </si>
  <si>
    <t>RCC Ventes CEE</t>
  </si>
  <si>
    <t>RCC VENTES CEE</t>
  </si>
  <si>
    <t>70914100</t>
  </si>
  <si>
    <t>RP France avec tva</t>
  </si>
  <si>
    <t>RP FRANCE TVA</t>
  </si>
  <si>
    <t>70914120</t>
  </si>
  <si>
    <t>RP France Susp TVA</t>
  </si>
  <si>
    <t>RP FRANCE SUSP TVA</t>
  </si>
  <si>
    <t>70914140</t>
  </si>
  <si>
    <t>RP Ventes Export</t>
  </si>
  <si>
    <t>RP VENTES EXPORT</t>
  </si>
  <si>
    <t>70914150</t>
  </si>
  <si>
    <t>RP Ventes CEE</t>
  </si>
  <si>
    <t>RP VENTES CEE</t>
  </si>
  <si>
    <t>70914151</t>
  </si>
  <si>
    <t>70971100</t>
  </si>
  <si>
    <t>R.F.A  VTES NAT</t>
  </si>
  <si>
    <t>R.F.A : VTES NATIONALES  MARCH</t>
  </si>
  <si>
    <t>70971101</t>
  </si>
  <si>
    <t>RFA  VTES NAT man</t>
  </si>
  <si>
    <t>RFA : VTES NATION. MARCHANDISES manuel</t>
  </si>
  <si>
    <t>70971140</t>
  </si>
  <si>
    <t>R.F.A  VTES  EXP</t>
  </si>
  <si>
    <t>R.F.A : VENTES DE MARCHANDISES</t>
  </si>
  <si>
    <t>70971141</t>
  </si>
  <si>
    <t>RFA  VTES  EXP man</t>
  </si>
  <si>
    <t>RFA : VTES MARCHANDISES EXPORT manuel</t>
  </si>
  <si>
    <t>70971150</t>
  </si>
  <si>
    <t>R.F.A  VTES  CEE</t>
  </si>
  <si>
    <t>70971151</t>
  </si>
  <si>
    <t>RFA  VTES  CEE man</t>
  </si>
  <si>
    <t>RFA : VTES MARCHANDISES CEE manuel</t>
  </si>
  <si>
    <t>70971200</t>
  </si>
  <si>
    <t>RFA VTES March Susp</t>
  </si>
  <si>
    <t>RFA VENTES MARCHANDISES SUSP T</t>
  </si>
  <si>
    <t>70972100</t>
  </si>
  <si>
    <t>R.F.M : VTES NAT</t>
  </si>
  <si>
    <t>R.F.M :VENTES NATIONALES MARCH</t>
  </si>
  <si>
    <t>70972140</t>
  </si>
  <si>
    <t>R.F.M : VTES   EXP</t>
  </si>
  <si>
    <t>R.F.M : VENTES MARCHANDISES EX</t>
  </si>
  <si>
    <t>70972150</t>
  </si>
  <si>
    <t>R.F.M : VTES   CEE</t>
  </si>
  <si>
    <t>R.F.M : VENTES DE MARCHANDISES</t>
  </si>
  <si>
    <t>70973100</t>
  </si>
  <si>
    <t>R.C.C. : VTES NAT</t>
  </si>
  <si>
    <t>R.C.C. : VENTES NATIONALES MAR</t>
  </si>
  <si>
    <t>70973140</t>
  </si>
  <si>
    <t>R.C.C : VTES   EXP</t>
  </si>
  <si>
    <t>R.C.C : VENTES DE MARCHANDISES</t>
  </si>
  <si>
    <t>70973150</t>
  </si>
  <si>
    <t>R.C.C : VTES   CEE</t>
  </si>
  <si>
    <t>70974100</t>
  </si>
  <si>
    <t>R.PART. VTES NAT</t>
  </si>
  <si>
    <t>R.PARTENARIAT :VENTES NAT MARC</t>
  </si>
  <si>
    <t>70974120</t>
  </si>
  <si>
    <t>R.PART. VTES NAT Sus</t>
  </si>
  <si>
    <t>70974140</t>
  </si>
  <si>
    <t>R.PART: VTES   EXP</t>
  </si>
  <si>
    <t>R.PARTENARIAT :VENTES MARCHAND</t>
  </si>
  <si>
    <t>70974150</t>
  </si>
  <si>
    <t>R.PART VTES   CEE</t>
  </si>
  <si>
    <t>R.PARTENERIAT :VENTES MARCHAND</t>
  </si>
  <si>
    <t>70975100</t>
  </si>
  <si>
    <t>70975140</t>
  </si>
  <si>
    <t>R.PARTENARIAT :VENTES MARCH EX</t>
  </si>
  <si>
    <t>70975150</t>
  </si>
  <si>
    <t>R.PARTENERIAT :VENTES MARCH CE</t>
  </si>
  <si>
    <t>71330000</t>
  </si>
  <si>
    <t>ENTREE EN COURS</t>
  </si>
  <si>
    <t>ENTREE PRODUITS EN COURS</t>
  </si>
  <si>
    <t>71330100</t>
  </si>
  <si>
    <t>71330200</t>
  </si>
  <si>
    <t>SORTIE DE STOCK SOUS-TRAITANCE SF</t>
  </si>
  <si>
    <t>71330300</t>
  </si>
  <si>
    <t>ENTREE DE STOCK SOUS-TRAITANCE SF</t>
  </si>
  <si>
    <t>71330400</t>
  </si>
  <si>
    <t>CONS INT STOCK SF</t>
  </si>
  <si>
    <t>CONS INTERNE STOCK SEMI FINIS</t>
  </si>
  <si>
    <t>71330500</t>
  </si>
  <si>
    <t>ECART INVENTAIRE SUITE COMPTAG SF</t>
  </si>
  <si>
    <t>71330999</t>
  </si>
  <si>
    <t>ENTREE PROV MANUEL</t>
  </si>
  <si>
    <t>ENTREES PROV MANUELLE SF</t>
  </si>
  <si>
    <t>71331000</t>
  </si>
  <si>
    <t>SORTIE STOCK LIVRAISON SF</t>
  </si>
  <si>
    <t>71339999</t>
  </si>
  <si>
    <t>MISE AU REBUT SF</t>
  </si>
  <si>
    <t>MISE AU REBUT SEMI FINIS</t>
  </si>
  <si>
    <t>71350000</t>
  </si>
  <si>
    <t>603500</t>
  </si>
  <si>
    <t>ENTREE P F</t>
  </si>
  <si>
    <t>ENTREE PRODUITS FINIS</t>
  </si>
  <si>
    <t>71350100</t>
  </si>
  <si>
    <t>71350200</t>
  </si>
  <si>
    <t>SORTIE  STCK SST PF</t>
  </si>
  <si>
    <t>71350300</t>
  </si>
  <si>
    <t>ENTREE  STCK SST PF</t>
  </si>
  <si>
    <t>71350400</t>
  </si>
  <si>
    <t>CONS INTERNE STOCK PRODUITS FI</t>
  </si>
  <si>
    <t>71350500</t>
  </si>
  <si>
    <t>71350998</t>
  </si>
  <si>
    <t>VARIANCE PF</t>
  </si>
  <si>
    <t>71350999</t>
  </si>
  <si>
    <t>ENTREES PROV MANUELLE PF</t>
  </si>
  <si>
    <t>71351000</t>
  </si>
  <si>
    <t>71352000</t>
  </si>
  <si>
    <t>ENTREE SORTIE SF</t>
  </si>
  <si>
    <t>ENTREE SORTIE PRODUITS SEMI FINIS</t>
  </si>
  <si>
    <t>71352100</t>
  </si>
  <si>
    <t>EC IMP SF STOCK FABR</t>
  </si>
  <si>
    <t>ECART D'IMPUTATION SF STOCK FABRIQUE</t>
  </si>
  <si>
    <t>71352200</t>
  </si>
  <si>
    <t>SORTIE DE STOCK SF SOUS-TRAITANCE</t>
  </si>
  <si>
    <t>71352300</t>
  </si>
  <si>
    <t>ENTREE DE STOCK SF SOUS-TRAITANCE FABRIQUE</t>
  </si>
  <si>
    <t>71352400</t>
  </si>
  <si>
    <t>CONS INTERNE STOCK PRODUITS SF FABRIQUE</t>
  </si>
  <si>
    <t>71352500</t>
  </si>
  <si>
    <t>ECART INV SF COMP</t>
  </si>
  <si>
    <t>ECART INVENTAIRE SUITE COMPTAG SF FABRIQUE</t>
  </si>
  <si>
    <t>71352900</t>
  </si>
  <si>
    <t>SORTIE SK LIVR CL SF</t>
  </si>
  <si>
    <t>SORTIE STOCK LIVRAISON CLIENTS SF FABRIQUE</t>
  </si>
  <si>
    <t>71352990</t>
  </si>
  <si>
    <t>MISE AU REBUT SF FAB</t>
  </si>
  <si>
    <t>MISE AU REBUT PRODUITS SEMI FINIS FAB</t>
  </si>
  <si>
    <t>71352998</t>
  </si>
  <si>
    <t>VARIANCE SF</t>
  </si>
  <si>
    <t>71352999</t>
  </si>
  <si>
    <t>ENTREE PROV MANU SF</t>
  </si>
  <si>
    <t>71359999</t>
  </si>
  <si>
    <t>MISE AU REBUT PRODUITS FINIS</t>
  </si>
  <si>
    <t>72200000</t>
  </si>
  <si>
    <t>PROD IMMOB CORP</t>
  </si>
  <si>
    <t>PRODUCTION IMMOBILISEE -IMM.CO</t>
  </si>
  <si>
    <t>72210000</t>
  </si>
  <si>
    <t>PROD IMMOB STOCK</t>
  </si>
  <si>
    <t>PRODUCTION IMMOBILISEE -STOCK</t>
  </si>
  <si>
    <t>74000000</t>
  </si>
  <si>
    <t>740000</t>
  </si>
  <si>
    <t>SUBVS D'EXPLOITATION</t>
  </si>
  <si>
    <t>SUBVENTIONS D'EXPLOITATION</t>
  </si>
  <si>
    <t>74010000</t>
  </si>
  <si>
    <t>SUBVS D'EXPLOIT DIV</t>
  </si>
  <si>
    <t>SUBVENTIONS D'EXPLOITATION DIV</t>
  </si>
  <si>
    <t>75110000</t>
  </si>
  <si>
    <t>751000</t>
  </si>
  <si>
    <t>REV. CONCES.,BREV.</t>
  </si>
  <si>
    <t>REDEV.POUR CONCES.,BREV.,LICEN</t>
  </si>
  <si>
    <t>75140000</t>
  </si>
  <si>
    <t>REV MARQ EXPORT</t>
  </si>
  <si>
    <t>REDEV POUR CONCESS BREV LIC EX</t>
  </si>
  <si>
    <t>75141000</t>
  </si>
  <si>
    <t>TRANSFER PRICE</t>
  </si>
  <si>
    <t>75200000</t>
  </si>
  <si>
    <t>750000</t>
  </si>
  <si>
    <t>REV IMM NON AFFE A.P</t>
  </si>
  <si>
    <t>REV IMM NON AFFECT.AUX ACT.PRO</t>
  </si>
  <si>
    <t>75300000</t>
  </si>
  <si>
    <t>JETONS DE PRESENCE ET REMUN.D'</t>
  </si>
  <si>
    <t>75400000</t>
  </si>
  <si>
    <t>PROFITS  CREANCES CL</t>
  </si>
  <si>
    <t>PROFITS SUR CREANCES CLIENTS</t>
  </si>
  <si>
    <t>75800000</t>
  </si>
  <si>
    <t>PRODTS DIVERS GEST C</t>
  </si>
  <si>
    <t>PRODUITS DIVERS DE GESTION COU</t>
  </si>
  <si>
    <t>75810000</t>
  </si>
  <si>
    <t>PRODTS CONS CO2</t>
  </si>
  <si>
    <t>PRODUITS CONSOMMATION CO2</t>
  </si>
  <si>
    <t>76000000</t>
  </si>
  <si>
    <t>768000</t>
  </si>
  <si>
    <t>PROD FINANC BUR ET</t>
  </si>
  <si>
    <t>PRODUITS FINANCIERS BUREAUX ET</t>
  </si>
  <si>
    <t>76110000</t>
  </si>
  <si>
    <t>761100</t>
  </si>
  <si>
    <t>REV S TITRES  PART</t>
  </si>
  <si>
    <t>REVENUS DES TITRES DE PARTICIP</t>
  </si>
  <si>
    <t>76140000</t>
  </si>
  <si>
    <t>762000</t>
  </si>
  <si>
    <t>PROD CASH POOLING</t>
  </si>
  <si>
    <t>PRODUITS CASH POOLING</t>
  </si>
  <si>
    <t>76147910</t>
  </si>
  <si>
    <t>CASH POOLING AIF</t>
  </si>
  <si>
    <t>PRDTS CASH POOLING AIF</t>
  </si>
  <si>
    <t>76148000</t>
  </si>
  <si>
    <t>CASH POOLING ADF</t>
  </si>
  <si>
    <t>PRDTS CASH POOLING ADF</t>
  </si>
  <si>
    <t>76149000</t>
  </si>
  <si>
    <t>CASH POOLING AIC</t>
  </si>
  <si>
    <t>PRDTS CASH POOLING AIC</t>
  </si>
  <si>
    <t>76149400</t>
  </si>
  <si>
    <t>CASH POOLING SAL.RET</t>
  </si>
  <si>
    <t>PRDTS CASH POOLING SALVIATI RETAIL</t>
  </si>
  <si>
    <t>76149500</t>
  </si>
  <si>
    <t>CASH POOLING ARC RET</t>
  </si>
  <si>
    <t>PRDTS CASH POOLING ARC RETAIL</t>
  </si>
  <si>
    <t>76170000</t>
  </si>
  <si>
    <t>REV CRES RAT. A S P</t>
  </si>
  <si>
    <t>REVENUS DES CREANCES RATTAC. A</t>
  </si>
  <si>
    <t>76210000</t>
  </si>
  <si>
    <t>REV S TITRES IMMOB</t>
  </si>
  <si>
    <t>REVENUS DES TITRES IMMOBILISES</t>
  </si>
  <si>
    <t>76240000</t>
  </si>
  <si>
    <t>REV S PRS NATIONAL</t>
  </si>
  <si>
    <t>REVENUS DES PRETS NATIONAL</t>
  </si>
  <si>
    <t>76244000</t>
  </si>
  <si>
    <t>REV S PRS RANGER</t>
  </si>
  <si>
    <t>REVENUS DES PRETS ETRANGER</t>
  </si>
  <si>
    <t>76244001</t>
  </si>
  <si>
    <t>REV S PRS FILIALES</t>
  </si>
  <si>
    <t>REVENUS DES PRETS AUX FILIALES</t>
  </si>
  <si>
    <t>76247910</t>
  </si>
  <si>
    <t>76249000</t>
  </si>
  <si>
    <t>76249100</t>
  </si>
  <si>
    <t>CASH POOLING CP</t>
  </si>
  <si>
    <t>PRDTS CASH POOLING CP</t>
  </si>
  <si>
    <t>76249200</t>
  </si>
  <si>
    <t>CASH POOLING MMV</t>
  </si>
  <si>
    <t>PRDTS CASH POOLING MMV</t>
  </si>
  <si>
    <t>76249300</t>
  </si>
  <si>
    <t>CASH POOLING ARC DEC</t>
  </si>
  <si>
    <t>PRDTS CASH POOLING ARC DECORATION</t>
  </si>
  <si>
    <t>76249400</t>
  </si>
  <si>
    <t>76249500</t>
  </si>
  <si>
    <t>76270000</t>
  </si>
  <si>
    <t>REV CREANCES Immob</t>
  </si>
  <si>
    <t>REVENUS DES CREANCES IMMOBILIS</t>
  </si>
  <si>
    <t>76310000</t>
  </si>
  <si>
    <t>763000</t>
  </si>
  <si>
    <t>REV CRES COM NAT</t>
  </si>
  <si>
    <t>REVENUS DES CREANCES COMMERCIA</t>
  </si>
  <si>
    <t>76314000</t>
  </si>
  <si>
    <t>REV CRES COM ETR</t>
  </si>
  <si>
    <t>76380000</t>
  </si>
  <si>
    <t>REV CREANCES DIV</t>
  </si>
  <si>
    <t>REVENUS DES CREANCES DIVERSES</t>
  </si>
  <si>
    <t>76400000</t>
  </si>
  <si>
    <t>764000</t>
  </si>
  <si>
    <t>REVENUS VMP</t>
  </si>
  <si>
    <t>REVENUS DES VMP</t>
  </si>
  <si>
    <t>76500000</t>
  </si>
  <si>
    <t>765000</t>
  </si>
  <si>
    <t>ESCPTE OBTENUS</t>
  </si>
  <si>
    <t>ESCOMPTES OBTENUS</t>
  </si>
  <si>
    <t>76600000</t>
  </si>
  <si>
    <t>766001</t>
  </si>
  <si>
    <t>GAINS  CHANGE EUR</t>
  </si>
  <si>
    <t>GAINS DE CHANGE EUR</t>
  </si>
  <si>
    <t>76600001</t>
  </si>
  <si>
    <t>GAINS  CHANGE USD</t>
  </si>
  <si>
    <t>GAINS DE CHANGE USD</t>
  </si>
  <si>
    <t>76600002</t>
  </si>
  <si>
    <t>GAINS  CHANGE CAD</t>
  </si>
  <si>
    <t>GAINS DE CHANGE CAD</t>
  </si>
  <si>
    <t>76600003</t>
  </si>
  <si>
    <t>GAINS  CHANGE AUD</t>
  </si>
  <si>
    <t>GAINS DE CHANGE AUD</t>
  </si>
  <si>
    <t>76600004</t>
  </si>
  <si>
    <t>GAINS  CHANGE GBP</t>
  </si>
  <si>
    <t>GAINS DE CHANGE GBP</t>
  </si>
  <si>
    <t>76600005</t>
  </si>
  <si>
    <t>GAINS  CHANGE  JPY</t>
  </si>
  <si>
    <t>GAINS DE CHANGE  JPY</t>
  </si>
  <si>
    <t>76600006</t>
  </si>
  <si>
    <t>GAINS  CHANGE DKK</t>
  </si>
  <si>
    <t>GAINS DE CHANGE DKK</t>
  </si>
  <si>
    <t>76600007</t>
  </si>
  <si>
    <t>GAINS  CHANGE SEK</t>
  </si>
  <si>
    <t>GAINS DE CHANGE SEK</t>
  </si>
  <si>
    <t>76600008</t>
  </si>
  <si>
    <t>GAINS  CHANGE NOK</t>
  </si>
  <si>
    <t>GAINS DE CHANGE NOK</t>
  </si>
  <si>
    <t>76600009</t>
  </si>
  <si>
    <t>GAINS  CHANGE PLN</t>
  </si>
  <si>
    <t>GAINS DE CHANGE PLN</t>
  </si>
  <si>
    <t>76600010</t>
  </si>
  <si>
    <t>GAINS  CHANGE AED</t>
  </si>
  <si>
    <t>GAINS DE CHANGE AED</t>
  </si>
  <si>
    <t>76600011</t>
  </si>
  <si>
    <t>GAINS  CHANGE NZD</t>
  </si>
  <si>
    <t>GAINS DE CHANGE NZD</t>
  </si>
  <si>
    <t>76600012</t>
  </si>
  <si>
    <t>GAINS  CHANGE CHF</t>
  </si>
  <si>
    <t>GAINS DE CHANGE CHF</t>
  </si>
  <si>
    <t>76600013</t>
  </si>
  <si>
    <t>GAINS  CHANGE HKD</t>
  </si>
  <si>
    <t>GAINS DE CHANGE HKD</t>
  </si>
  <si>
    <t>76600014</t>
  </si>
  <si>
    <t>GAINS  CHANGE KRW</t>
  </si>
  <si>
    <t>GAINS DE CHANGE KRW</t>
  </si>
  <si>
    <t>76600015</t>
  </si>
  <si>
    <t>GAINS  CHANGE TWD</t>
  </si>
  <si>
    <t>GAINS DE CHANGE TWD</t>
  </si>
  <si>
    <t>76600016</t>
  </si>
  <si>
    <t>GAINS  CHANGE CNY</t>
  </si>
  <si>
    <t>GAINS DE CHANGE CNY</t>
  </si>
  <si>
    <t>76600017</t>
  </si>
  <si>
    <t>GAINS  CHANGE SGD</t>
  </si>
  <si>
    <t>GAINS DE CHANGE SGD</t>
  </si>
  <si>
    <t>76600018</t>
  </si>
  <si>
    <t>GAINS  CHANGE ZAR</t>
  </si>
  <si>
    <t>GAINS DE CHANGE ZAR</t>
  </si>
  <si>
    <t>76600019</t>
  </si>
  <si>
    <t>GAINS  CHANGE RUB</t>
  </si>
  <si>
    <t>GAINS DE CHANGE RUB</t>
  </si>
  <si>
    <t>76600020</t>
  </si>
  <si>
    <t>GAINS  CHANGE CSK</t>
  </si>
  <si>
    <t>GAINS DE CHANGE CSK</t>
  </si>
  <si>
    <t>76600021</t>
  </si>
  <si>
    <t>GAINS  CHANGE  HUF</t>
  </si>
  <si>
    <t>GAINS DE CHANGE  HUF</t>
  </si>
  <si>
    <t>76600022</t>
  </si>
  <si>
    <t>GAINS  CHANGE ROL</t>
  </si>
  <si>
    <t>GAINS DE CHANGE ROL</t>
  </si>
  <si>
    <t>76600023</t>
  </si>
  <si>
    <t>GAINS  CHANGE THB</t>
  </si>
  <si>
    <t>GAINS DE CHANGE THB</t>
  </si>
  <si>
    <t>76600024</t>
  </si>
  <si>
    <t>GAINS  CHANGE IEP</t>
  </si>
  <si>
    <t>GAINS DE CHANGE IEP</t>
  </si>
  <si>
    <t>76600025</t>
  </si>
  <si>
    <t>GAINS  CHANGE CLP</t>
  </si>
  <si>
    <t>GAINS DE CHANGE CLP</t>
  </si>
  <si>
    <t>76600026</t>
  </si>
  <si>
    <t>GAINS  CHANGE TRY</t>
  </si>
  <si>
    <t>GAINS DE CHANGE TRY</t>
  </si>
  <si>
    <t>76600027</t>
  </si>
  <si>
    <t>GAINS  CHANGE MXN</t>
  </si>
  <si>
    <t>GAINS DE CHANGE MXN</t>
  </si>
  <si>
    <t>76610001</t>
  </si>
  <si>
    <t>766501</t>
  </si>
  <si>
    <t>GAIN  CHGE OPT USD</t>
  </si>
  <si>
    <t>GAINS DE CHANGE OPTIONS USD</t>
  </si>
  <si>
    <t>76610002</t>
  </si>
  <si>
    <t>GAIN  CHGE OPT CAD</t>
  </si>
  <si>
    <t>GAINS DE CHANGE OPTIONS CAD</t>
  </si>
  <si>
    <t>76610003</t>
  </si>
  <si>
    <t>GAIN  CHGE OPT AUD</t>
  </si>
  <si>
    <t>GAINS DE CHANGE OPTIONS AUD</t>
  </si>
  <si>
    <t>76610004</t>
  </si>
  <si>
    <t>GAIN  CHGE OPT GBP</t>
  </si>
  <si>
    <t>GAINS DE CHANGE OPTIONS GBP</t>
  </si>
  <si>
    <t>76610005</t>
  </si>
  <si>
    <t>GAIN  CHGE OPT JPY</t>
  </si>
  <si>
    <t>GAINS DE CHANGE  OPTIONS JPY</t>
  </si>
  <si>
    <t>76620001</t>
  </si>
  <si>
    <t>GAIN  CHGE PRI USD</t>
  </si>
  <si>
    <t>GAINS DE CHANGE PRIMES USD</t>
  </si>
  <si>
    <t>76620002</t>
  </si>
  <si>
    <t>GAIN  CHGE PRI CAD</t>
  </si>
  <si>
    <t>GAINS DE CHANGE PRIMES CAD</t>
  </si>
  <si>
    <t>76620003</t>
  </si>
  <si>
    <t>GAIN  CHGE PRI AUD</t>
  </si>
  <si>
    <t>GAINS DE CHANGE PRIMES AUD</t>
  </si>
  <si>
    <t>76620004</t>
  </si>
  <si>
    <t>GAIN  CHGE PRI GBP</t>
  </si>
  <si>
    <t>GAINS DE CHANGE PRIMES GBP</t>
  </si>
  <si>
    <t>76620005</t>
  </si>
  <si>
    <t>GAIN  CHGE PRI JPY</t>
  </si>
  <si>
    <t>GAINS DE CHANGE  PRIMES JPY</t>
  </si>
  <si>
    <t>76690000</t>
  </si>
  <si>
    <t>761000</t>
  </si>
  <si>
    <t>GAINS COUV TAUX</t>
  </si>
  <si>
    <t>GAINS SUR COUVERTURE DE TAUX</t>
  </si>
  <si>
    <t>76691000</t>
  </si>
  <si>
    <t>GAINS COUV METAUX</t>
  </si>
  <si>
    <t>GAINS DE CHANGE COUVERT METAUX</t>
  </si>
  <si>
    <t>76692000</t>
  </si>
  <si>
    <t>PERTE /COUV NRJ</t>
  </si>
  <si>
    <t>GAINS SUR COUVERTURE ENERGIE</t>
  </si>
  <si>
    <t>76700000</t>
  </si>
  <si>
    <t>767000</t>
  </si>
  <si>
    <t>PROD CESS  VMP</t>
  </si>
  <si>
    <t>PROD.NETS / CESSIONS DE VMP</t>
  </si>
  <si>
    <t>76800000</t>
  </si>
  <si>
    <t>769000</t>
  </si>
  <si>
    <t>AUT PRODTS FINANC</t>
  </si>
  <si>
    <t>AUTRES PRODUITS FINANCIERS</t>
  </si>
  <si>
    <t>76840000</t>
  </si>
  <si>
    <t>INT  DEV BLOQ EUR</t>
  </si>
  <si>
    <t>INTERETS SUR DEVISES BLOQUEES</t>
  </si>
  <si>
    <t>76840001</t>
  </si>
  <si>
    <t>INT  DEV BLOQ USD</t>
  </si>
  <si>
    <t>76840002</t>
  </si>
  <si>
    <t>INT  DEV BLOQ CAD</t>
  </si>
  <si>
    <t>76840003</t>
  </si>
  <si>
    <t>INT  DEV BLOQ AUD</t>
  </si>
  <si>
    <t>76840004</t>
  </si>
  <si>
    <t>INT  DEV BLOQ GBP</t>
  </si>
  <si>
    <t>76840005</t>
  </si>
  <si>
    <t>INT  DEV BLOQ JPY</t>
  </si>
  <si>
    <t>76840006</t>
  </si>
  <si>
    <t>INT  DEV BLOQ DKK</t>
  </si>
  <si>
    <t>76840007</t>
  </si>
  <si>
    <t>INT  DEV BLOQ SEK</t>
  </si>
  <si>
    <t>76840008</t>
  </si>
  <si>
    <t>INT  DEV BLOQ NOK</t>
  </si>
  <si>
    <t>76850000</t>
  </si>
  <si>
    <t>REV  PRTES AU PERS</t>
  </si>
  <si>
    <t>REVENUS SUR PRETS AU PERSONNEL</t>
  </si>
  <si>
    <t>76880000</t>
  </si>
  <si>
    <t>BONI DE FUSION</t>
  </si>
  <si>
    <t>77100000</t>
  </si>
  <si>
    <t>778000</t>
  </si>
  <si>
    <t>RES EXTRAORDINAIRES</t>
  </si>
  <si>
    <t>RESULTATS EXTRAORDINAIRES</t>
  </si>
  <si>
    <t>77140000</t>
  </si>
  <si>
    <t>RENT CREANCES AMORT</t>
  </si>
  <si>
    <t>RENTREES SUR CREANCES AMORTIES</t>
  </si>
  <si>
    <t>77170000</t>
  </si>
  <si>
    <t>DEGREVEMENTS IMPOTS</t>
  </si>
  <si>
    <t>DEGREVEMENTS D'IMPOTS ( AUTRES</t>
  </si>
  <si>
    <t>77180000</t>
  </si>
  <si>
    <t>PRODTS EXCEPT/OP GES</t>
  </si>
  <si>
    <t>AUTRES PRODUITS EXCEPT. / OP D</t>
  </si>
  <si>
    <t>77200000</t>
  </si>
  <si>
    <t>772000</t>
  </si>
  <si>
    <t>PRODTS EXCEP  EX ANT</t>
  </si>
  <si>
    <t>PRODUITS EXCEPTIONNELS SUR EX</t>
  </si>
  <si>
    <t>77410000</t>
  </si>
  <si>
    <t>77510000</t>
  </si>
  <si>
    <t>775000</t>
  </si>
  <si>
    <t>PROD/CES.EL IM.INC</t>
  </si>
  <si>
    <t>PROD./ CESS.D'ELEM.: IMMOB.INC</t>
  </si>
  <si>
    <t>77520000</t>
  </si>
  <si>
    <t>775500</t>
  </si>
  <si>
    <t>PROD/CES.EL IM.COR</t>
  </si>
  <si>
    <t>PROD./ CESS.D'ELEM.: IMMOB.COR</t>
  </si>
  <si>
    <t>77560000</t>
  </si>
  <si>
    <t>775600</t>
  </si>
  <si>
    <t>PROD/CES EL IM.FINAN</t>
  </si>
  <si>
    <t>PROD./ CESS.D'ELEM.: IMMOB.FIN</t>
  </si>
  <si>
    <t>77600000</t>
  </si>
  <si>
    <t>776000</t>
  </si>
  <si>
    <t>PROD/CES.TITRES PART</t>
  </si>
  <si>
    <t>PROD./CESS.D'ELEM.:TITRES PARTICIPATION</t>
  </si>
  <si>
    <t>77700000</t>
  </si>
  <si>
    <t>777000</t>
  </si>
  <si>
    <t>QUOT.PART SUBV.INVES</t>
  </si>
  <si>
    <t>QUOT.PART SUBV.INVEST.VIREE AU</t>
  </si>
  <si>
    <t>77880000</t>
  </si>
  <si>
    <t>PRODTS EXCEPT DIVERS</t>
  </si>
  <si>
    <t>PRODUITS EXCEPTIONNELS DIVERS</t>
  </si>
  <si>
    <t>78115000</t>
  </si>
  <si>
    <t>781110</t>
  </si>
  <si>
    <t>REP  AMORT DROITS  M</t>
  </si>
  <si>
    <t>REP AUX AMORTISSEMENTS DROITS</t>
  </si>
  <si>
    <t>78115100</t>
  </si>
  <si>
    <t>REP AMORT S FRAIS ET</t>
  </si>
  <si>
    <t>REP AUX AMORTISSEMENTS DES FRA</t>
  </si>
  <si>
    <t>78115200</t>
  </si>
  <si>
    <t>REP AMORT S LOGIC IN</t>
  </si>
  <si>
    <t>REP AUX AMORTISSEMENTS DES LOG</t>
  </si>
  <si>
    <t>78125000</t>
  </si>
  <si>
    <t>781120</t>
  </si>
  <si>
    <t>REP AMORT S CONST</t>
  </si>
  <si>
    <t>REP AUX AMORTISSEMENTS DES CON</t>
  </si>
  <si>
    <t>78125100</t>
  </si>
  <si>
    <t>REP AMORT S MACHINES</t>
  </si>
  <si>
    <t>REP AUX AMORTISSEMENTS DES MAC</t>
  </si>
  <si>
    <t>78125200</t>
  </si>
  <si>
    <t>REP AMORT OUTILLAGE</t>
  </si>
  <si>
    <t>REP AUX AMORTISSEMENTS DE L OU</t>
  </si>
  <si>
    <t>78125300</t>
  </si>
  <si>
    <t>REP AMORT AUT INSTAL</t>
  </si>
  <si>
    <t>REP AUX AMORTISSEMENTS DES AUT</t>
  </si>
  <si>
    <t>78125400</t>
  </si>
  <si>
    <t>REP AMORT DU MAT  BU</t>
  </si>
  <si>
    <t>REP  AMORTISSEMENTS MATERIEL E</t>
  </si>
  <si>
    <t>78125500</t>
  </si>
  <si>
    <t>REP AMORT DU MAT IN</t>
  </si>
  <si>
    <t>REP AMORTISSEMENTS MATERIEL IN</t>
  </si>
  <si>
    <t>78125600</t>
  </si>
  <si>
    <t>REP AMORT DU MAT TRA</t>
  </si>
  <si>
    <t>REP AUX AMORTISSEMENTS MATERIE</t>
  </si>
  <si>
    <t>78125700</t>
  </si>
  <si>
    <t>REP MORT  MAT  COMM</t>
  </si>
  <si>
    <t>REP AMORTISSEMENTS DU MATERIEL</t>
  </si>
  <si>
    <t>78150000</t>
  </si>
  <si>
    <t>781510</t>
  </si>
  <si>
    <t>REP/PROV  LITIGE</t>
  </si>
  <si>
    <t>REPR./PROV. POUR LITIGE</t>
  </si>
  <si>
    <t>78151000</t>
  </si>
  <si>
    <t>REP/PROV RIST COND</t>
  </si>
  <si>
    <t>REPR./PROV. POUR RISTOURNE CON</t>
  </si>
  <si>
    <t>78151100</t>
  </si>
  <si>
    <t>REP/PROV RISQ CH EX</t>
  </si>
  <si>
    <t>REPR./PROV. POUR RISQUES  EXPL</t>
  </si>
  <si>
    <t>78161000</t>
  </si>
  <si>
    <t>REP/PROV DEP.IM.INCO</t>
  </si>
  <si>
    <t>REPR./PROV. POUR DEPREC.IMMOB.</t>
  </si>
  <si>
    <t>78162000</t>
  </si>
  <si>
    <t>REP/PROV DEP.IM.CORP</t>
  </si>
  <si>
    <t>78173000</t>
  </si>
  <si>
    <t>781850</t>
  </si>
  <si>
    <t>REP/PROV DEP PF</t>
  </si>
  <si>
    <t>REPR./PROV. POUR DEPR.STOCKS PF</t>
  </si>
  <si>
    <t>78173001</t>
  </si>
  <si>
    <t>781870</t>
  </si>
  <si>
    <t>REP/PROV DEP S STOCK</t>
  </si>
  <si>
    <t>REPR./PROV. POUR DEPR.STOCKS &amp; EN-COURS</t>
  </si>
  <si>
    <t>78173100</t>
  </si>
  <si>
    <t>781810</t>
  </si>
  <si>
    <t>REP/PR DEP ST MP</t>
  </si>
  <si>
    <t>REPR./PROV. POUR DEPR.STOCKS MP</t>
  </si>
  <si>
    <t>78173200</t>
  </si>
  <si>
    <t>781820</t>
  </si>
  <si>
    <t>REP/PR DEP ST MC</t>
  </si>
  <si>
    <t>REPR./PROV. POUR DEPR.STOCKS MC</t>
  </si>
  <si>
    <t>78173260</t>
  </si>
  <si>
    <t>781830</t>
  </si>
  <si>
    <t>REP/PR DEP ST EMB</t>
  </si>
  <si>
    <t>REPR./PROV. POUR DEPR.STOCKS EMBALLAGES</t>
  </si>
  <si>
    <t>78173520</t>
  </si>
  <si>
    <t>781840</t>
  </si>
  <si>
    <t>REP/PR DEP ST SF</t>
  </si>
  <si>
    <t>REPR./PROV. POUR DEPR.STOCKS SF</t>
  </si>
  <si>
    <t>78174000</t>
  </si>
  <si>
    <t>781720</t>
  </si>
  <si>
    <t>REP/PROV DEP.S CREAN</t>
  </si>
  <si>
    <t>REPR./PROV. POUR DEPREC.DES CR</t>
  </si>
  <si>
    <t>78175000</t>
  </si>
  <si>
    <t>REP/PROV DEP. IFC</t>
  </si>
  <si>
    <t>REPR./PROV. POUR INDEMNITES FI</t>
  </si>
  <si>
    <t>78650000</t>
  </si>
  <si>
    <t>786510</t>
  </si>
  <si>
    <t>REP/PROV RISQ CH FIN</t>
  </si>
  <si>
    <t>REPR./PROV. POUR RISQ CHARGES</t>
  </si>
  <si>
    <t>78652000</t>
  </si>
  <si>
    <t>786520</t>
  </si>
  <si>
    <t>REP/PROV RISQ FILIAL</t>
  </si>
  <si>
    <t>REPR./PROV. POUR RISQ SUR FILIALES</t>
  </si>
  <si>
    <t>78660000</t>
  </si>
  <si>
    <t>786620</t>
  </si>
  <si>
    <t>REP/PROV DEP S EL FI</t>
  </si>
  <si>
    <t>REPR./PROV.POUR DEPR ELEMENTS.</t>
  </si>
  <si>
    <t>78662100</t>
  </si>
  <si>
    <t>786621</t>
  </si>
  <si>
    <t>REP/PROV DEP T.PART</t>
  </si>
  <si>
    <t>REPR./PROV.DEPR TITRES DE PARTICIPATION</t>
  </si>
  <si>
    <t>78721000</t>
  </si>
  <si>
    <t>787200</t>
  </si>
  <si>
    <t>REP/PROV INV</t>
  </si>
  <si>
    <t>REPR./PROV.REGLEM.( PROV INVES</t>
  </si>
  <si>
    <t>78725000</t>
  </si>
  <si>
    <t>REP/PROV AMORT DEROG</t>
  </si>
  <si>
    <t>REPR./PROV.REGLEM.( AMORT.DERO</t>
  </si>
  <si>
    <t>78730000</t>
  </si>
  <si>
    <t>REP/PROV PHP</t>
  </si>
  <si>
    <t>REPR./PROV.REGLEM. ( STOCKS -</t>
  </si>
  <si>
    <t>78750000</t>
  </si>
  <si>
    <t>787510</t>
  </si>
  <si>
    <t>REP/PROV  R&amp;CH EXCEP</t>
  </si>
  <si>
    <t>REPR./PROV. POUR RISQ&amp;CHARGES</t>
  </si>
  <si>
    <t>78760000</t>
  </si>
  <si>
    <t>787100</t>
  </si>
  <si>
    <t>REP/PROV  DEP EXCEP</t>
  </si>
  <si>
    <t>REPRISES PROV DEPRECIATIONS EXCEPTIONNELLES</t>
  </si>
  <si>
    <t>79110000</t>
  </si>
  <si>
    <t>791000</t>
  </si>
  <si>
    <t>TRANS CH EXPLOIT SAL</t>
  </si>
  <si>
    <t>TRANSFERT CHARGES EXPLOIT SAL</t>
  </si>
  <si>
    <t>79120000</t>
  </si>
  <si>
    <t>791400</t>
  </si>
  <si>
    <t>TRANS CH EXPLOIT DIV</t>
  </si>
  <si>
    <t>TRANSFERT CHARGES EXPLOIT DIVE</t>
  </si>
  <si>
    <t>79120001</t>
  </si>
  <si>
    <t>TRANS CH DIV M</t>
  </si>
  <si>
    <t>TRANS CHARGES EXPLOITATION DIV</t>
  </si>
  <si>
    <t>79130000</t>
  </si>
  <si>
    <t>TRANS CH EXPLOIT FC</t>
  </si>
  <si>
    <t>TRANSFERT CHARGES EXPLOIT FORM</t>
  </si>
  <si>
    <t>79140000</t>
  </si>
  <si>
    <t>791300</t>
  </si>
  <si>
    <t>TRANS CH CRES DOUT</t>
  </si>
  <si>
    <t>TRANSFERT CHARGES CREANCES DOU</t>
  </si>
  <si>
    <t>79150000</t>
  </si>
  <si>
    <t>791200</t>
  </si>
  <si>
    <t>TRANSF CH EXPL MOUL</t>
  </si>
  <si>
    <t>TRANSFERT CHARGES EXPLOIT MOULERIE</t>
  </si>
  <si>
    <t>79600000</t>
  </si>
  <si>
    <t>796000</t>
  </si>
  <si>
    <t>TRANS CH FINANCIERES</t>
  </si>
  <si>
    <t>TRANSFERTS DE CHARGES FINANCIE</t>
  </si>
  <si>
    <t>79700000</t>
  </si>
  <si>
    <t>797000</t>
  </si>
  <si>
    <t>TRANS CH EXCEPTION</t>
  </si>
  <si>
    <t>TRANSFERTS DE CHARGES EXCEPTIO</t>
  </si>
  <si>
    <t>94080000</t>
  </si>
  <si>
    <t>FRS FNP REPRISE SAP</t>
  </si>
  <si>
    <t>FOURNISSEURS FNP REPRISE SAP</t>
  </si>
  <si>
    <t>94710000</t>
  </si>
  <si>
    <t>COMPTE D'ATTENTE - CLASSE 9</t>
  </si>
  <si>
    <t>R106R000</t>
  </si>
  <si>
    <t>106R</t>
  </si>
  <si>
    <t>COMPTE CONSO KP</t>
  </si>
  <si>
    <t>R1071000</t>
  </si>
  <si>
    <t>107100</t>
  </si>
  <si>
    <t>RESERVES AJUST FIN</t>
  </si>
  <si>
    <t>RESERVES AJUST FINANCIER</t>
  </si>
  <si>
    <t>R1072000</t>
  </si>
  <si>
    <t>107200</t>
  </si>
  <si>
    <t>R1580010</t>
  </si>
  <si>
    <t>158001</t>
  </si>
  <si>
    <t>AUTRES PROVISIONS CT</t>
  </si>
  <si>
    <t>AUTRES PROVISIONS COURT TERME</t>
  </si>
  <si>
    <t>R1645000</t>
  </si>
  <si>
    <t>164500</t>
  </si>
  <si>
    <t>EMPRUNTS LEASING</t>
  </si>
  <si>
    <t>R1645010</t>
  </si>
  <si>
    <t>164501</t>
  </si>
  <si>
    <t>DETTE LEASING</t>
  </si>
  <si>
    <t>R20L0000</t>
  </si>
  <si>
    <t>20L</t>
  </si>
  <si>
    <t>COMPTE CONSO ICP</t>
  </si>
  <si>
    <t>R4880000</t>
  </si>
  <si>
    <t>488000</t>
  </si>
  <si>
    <t>IDA</t>
  </si>
  <si>
    <t>IMPOTS DIFFERES ACTIF</t>
  </si>
  <si>
    <t>R4890000</t>
  </si>
  <si>
    <t>489000</t>
  </si>
  <si>
    <t>IDP</t>
  </si>
  <si>
    <t>IMPOTS DIFFERES PASSIF</t>
  </si>
  <si>
    <t>R6660000</t>
  </si>
  <si>
    <t>666100</t>
  </si>
  <si>
    <t>PERTES CHANGE</t>
  </si>
  <si>
    <t xml:space="preserve">PERTES DE CHANGE </t>
  </si>
  <si>
    <t>R6681000</t>
  </si>
  <si>
    <t>668100</t>
  </si>
  <si>
    <t>R6751000</t>
  </si>
  <si>
    <t>675050</t>
  </si>
  <si>
    <t>R6752000</t>
  </si>
  <si>
    <t>675550</t>
  </si>
  <si>
    <t>R6873000</t>
  </si>
  <si>
    <t>687300</t>
  </si>
  <si>
    <t>DOT IMPAIRM INCORP</t>
  </si>
  <si>
    <t>DOT IMPAIRMENT INCORP</t>
  </si>
  <si>
    <t>R6873100</t>
  </si>
  <si>
    <t>687310</t>
  </si>
  <si>
    <t>DOT IMPAIRM CORP</t>
  </si>
  <si>
    <t>DOT IMPAIRMENT CORP</t>
  </si>
  <si>
    <t>R6875000</t>
  </si>
  <si>
    <t>687500</t>
  </si>
  <si>
    <t>DOT PROV RESTRUCT</t>
  </si>
  <si>
    <t>R6876100</t>
  </si>
  <si>
    <t>687610</t>
  </si>
  <si>
    <t>PROV ACTIFS COURANTS</t>
  </si>
  <si>
    <t>R6990000</t>
  </si>
  <si>
    <t>699000</t>
  </si>
  <si>
    <t>IMPOTS DIFFERES</t>
  </si>
  <si>
    <t>R7660000</t>
  </si>
  <si>
    <t>766100</t>
  </si>
  <si>
    <t>GAINS CHANGE</t>
  </si>
  <si>
    <t xml:space="preserve">GAINS DE CHANGE </t>
  </si>
  <si>
    <t>R7690000</t>
  </si>
  <si>
    <t>ANNUL DECOUVERT BQ</t>
  </si>
  <si>
    <t>R7751000</t>
  </si>
  <si>
    <t>775050</t>
  </si>
  <si>
    <t>R7752000</t>
  </si>
  <si>
    <t>775550</t>
  </si>
  <si>
    <t>R7871100</t>
  </si>
  <si>
    <t>787110</t>
  </si>
  <si>
    <t>REPR IMPAIRM CORP</t>
  </si>
  <si>
    <t>REPRISE IMPAIRMENT CORP</t>
  </si>
  <si>
    <t>R7873000</t>
  </si>
  <si>
    <t>787300</t>
  </si>
  <si>
    <t>REP IMPAIRM INCORP</t>
  </si>
  <si>
    <t>REPR IMPAIRMENT INCORP</t>
  </si>
  <si>
    <t>R7873100</t>
  </si>
  <si>
    <t>787310</t>
  </si>
  <si>
    <t>REP IMPAIRM CORP</t>
  </si>
  <si>
    <t>REPR IMPAIRMENT CORP</t>
  </si>
  <si>
    <t>R7875000</t>
  </si>
  <si>
    <t>787500</t>
  </si>
  <si>
    <t>REPR PROV RESTRUCT</t>
  </si>
  <si>
    <t>R6665000</t>
  </si>
  <si>
    <t>666500</t>
  </si>
  <si>
    <t>PERTE  CHGE OPT</t>
  </si>
  <si>
    <t>PERTES DE CHANGE OPTIONS</t>
  </si>
  <si>
    <t>R7665000</t>
  </si>
  <si>
    <t>766500</t>
  </si>
  <si>
    <t>GAIN  CHGE OPT</t>
  </si>
  <si>
    <t>GAINS DE CHANGE OPTIONS</t>
  </si>
  <si>
    <t>R5020310</t>
  </si>
  <si>
    <t>502031</t>
  </si>
  <si>
    <t>Fin derivat. liabilities Ct -commodity</t>
  </si>
  <si>
    <t>Domaine Libellé</t>
  </si>
  <si>
    <t>NC Libellé</t>
  </si>
  <si>
    <t>Montant</t>
  </si>
  <si>
    <t>Ligne Arcos</t>
  </si>
  <si>
    <t>Groupe de Compte Groupe</t>
  </si>
  <si>
    <t>ACTUAL_ECO</t>
  </si>
  <si>
    <t>2019</t>
  </si>
  <si>
    <t>July</t>
  </si>
  <si>
    <t>YTD</t>
  </si>
  <si>
    <t>LEGAL.AIH</t>
  </si>
  <si>
    <t>&lt;Entity Currency&gt;</t>
  </si>
  <si>
    <t>PLINPUT_D</t>
  </si>
  <si>
    <t>[ICP None]</t>
  </si>
  <si>
    <t>Pays</t>
  </si>
  <si>
    <t>Canal</t>
  </si>
  <si>
    <t>[None]</t>
  </si>
  <si>
    <t>Value</t>
  </si>
  <si>
    <t>Administrative Other</t>
  </si>
  <si>
    <t>616_GD</t>
  </si>
  <si>
    <t>616_D</t>
  </si>
  <si>
    <t>Numéro de compte</t>
  </si>
  <si>
    <t>Numéro compte</t>
  </si>
  <si>
    <t>Domaine fonctionnel</t>
  </si>
  <si>
    <t>Domaine fonct.</t>
  </si>
  <si>
    <t>Centre de profit</t>
  </si>
  <si>
    <t>Ctre de profit</t>
  </si>
  <si>
    <t>Période</t>
  </si>
  <si>
    <t>FRNARISKMA</t>
  </si>
  <si>
    <t>RISK MANAGEMENT</t>
  </si>
  <si>
    <t>001</t>
  </si>
  <si>
    <t>Janvier</t>
  </si>
  <si>
    <t>FRNADGCORP</t>
  </si>
  <si>
    <t>DG CORPORATE</t>
  </si>
  <si>
    <t>004</t>
  </si>
  <si>
    <t>Avril</t>
  </si>
  <si>
    <t>FRNAREPGPE</t>
  </si>
  <si>
    <t>REPORTING GROUPE</t>
  </si>
  <si>
    <t>002</t>
  </si>
  <si>
    <t>Février</t>
  </si>
  <si>
    <t>003</t>
  </si>
  <si>
    <t>Mars</t>
  </si>
  <si>
    <t>FRNACFMGPE</t>
  </si>
  <si>
    <t>CTRL GESTION GROUPE</t>
  </si>
  <si>
    <t>005</t>
  </si>
  <si>
    <t>Mai</t>
  </si>
  <si>
    <t>006</t>
  </si>
  <si>
    <t>Juin</t>
  </si>
  <si>
    <t>FRNATRESGP</t>
  </si>
  <si>
    <t>TRESORERIE GROUPE</t>
  </si>
  <si>
    <t>FRNAFINEXC</t>
  </si>
  <si>
    <t>FINANCIER ET EXCEPTI</t>
  </si>
  <si>
    <t>FRNACOMSTR</t>
  </si>
  <si>
    <t>COMITE STRATEGIQUE</t>
  </si>
  <si>
    <t>Admin Corp Wages</t>
  </si>
  <si>
    <t>FRNAPORTAC</t>
  </si>
  <si>
    <t>PORTEFEUILLE ACTIVIT</t>
  </si>
  <si>
    <t>FRNCMABSGE</t>
  </si>
  <si>
    <t>ARC BRAND SERV GEN</t>
  </si>
  <si>
    <t>FRNCRDPROG</t>
  </si>
  <si>
    <t>INNOVATION PROGR R&amp;D</t>
  </si>
  <si>
    <t>FRNAAHRPAY</t>
  </si>
  <si>
    <t>INTERFACE PAYE</t>
  </si>
  <si>
    <t>FRNASIGRPE</t>
  </si>
  <si>
    <t>SI GROUPE</t>
  </si>
  <si>
    <t>FRNASGDAFC</t>
  </si>
  <si>
    <t>PSE 2015</t>
  </si>
  <si>
    <t>FRNCMABLUM</t>
  </si>
  <si>
    <t>ARC BRAND LUMINARC</t>
  </si>
  <si>
    <t>Admin Corp Other</t>
  </si>
  <si>
    <t>FRNCMADSGE</t>
  </si>
  <si>
    <t>ARC DESIGN SERV GEN</t>
  </si>
  <si>
    <t>LOC IMMOBILIERES</t>
  </si>
  <si>
    <t>FRNADVLTRH</t>
  </si>
  <si>
    <t>DIR DEVELOPPEMENT RH</t>
  </si>
  <si>
    <t>FRNAHUBLOT</t>
  </si>
  <si>
    <t>MINICO WMW GROUPE</t>
  </si>
  <si>
    <t>FRNAPROGOF</t>
  </si>
  <si>
    <t>PROGRAM OFFICE</t>
  </si>
  <si>
    <t>FRNCMADCRE</t>
  </si>
  <si>
    <t>ARC DESIGN CREATION</t>
  </si>
  <si>
    <t>ENT  ET REPARATION</t>
  </si>
  <si>
    <t>FRNCMADSTU</t>
  </si>
  <si>
    <t>ARC DESIGN STUDIO</t>
  </si>
  <si>
    <t>FRNACFCORP</t>
  </si>
  <si>
    <t>CONTROLE FIN. CORP.</t>
  </si>
  <si>
    <t>FRNAJURFIS</t>
  </si>
  <si>
    <t>SCE JURIDI. &amp; FISCAL</t>
  </si>
  <si>
    <t>FRNCMADCOF</t>
  </si>
  <si>
    <t>ARC DESIGN CONCEPFOR</t>
  </si>
  <si>
    <t>FRNASGEXPA</t>
  </si>
  <si>
    <t>SG EXPATRIES</t>
  </si>
  <si>
    <t>ETUDES RECHERCHES</t>
  </si>
  <si>
    <t>FRNCMADEDI</t>
  </si>
  <si>
    <t>ARC DESIGN EDITION</t>
  </si>
  <si>
    <t>FRNACOMINS</t>
  </si>
  <si>
    <t>COMMUNICATION INSTIT</t>
  </si>
  <si>
    <t>FRNACOMBEN</t>
  </si>
  <si>
    <t>COMP. and BEN.</t>
  </si>
  <si>
    <t>FRNCMABDIG</t>
  </si>
  <si>
    <t>ARC BRAND DIGITAL</t>
  </si>
  <si>
    <t>FRNCMABOPL</t>
  </si>
  <si>
    <t>ARC BRAND ARCOPAL</t>
  </si>
  <si>
    <t>FRNCMABROC</t>
  </si>
  <si>
    <t>ARC BRAND ARCOROC</t>
  </si>
  <si>
    <t>FRNCMABECL</t>
  </si>
  <si>
    <t>ARC BRAND ECLAT</t>
  </si>
  <si>
    <t>FRNCMABCES</t>
  </si>
  <si>
    <t>ARC BRAND CHEF &amp; SOM</t>
  </si>
  <si>
    <t>FRNASIBSUP</t>
  </si>
  <si>
    <t>AITS BUSINESS SUP</t>
  </si>
  <si>
    <t>FRNCMABCDA</t>
  </si>
  <si>
    <t>ARC BRAND CRISTA ARC</t>
  </si>
  <si>
    <t>FRNCMABCOM</t>
  </si>
  <si>
    <t>ARC BRAND COMM</t>
  </si>
  <si>
    <t>FRAIS  DEMENAGEMENT</t>
  </si>
  <si>
    <t>FRNAADIGIT</t>
  </si>
  <si>
    <t>ARC DIGITAL</t>
  </si>
  <si>
    <t>Other Operating Inco</t>
  </si>
  <si>
    <t>Financial Income</t>
  </si>
  <si>
    <t>Période2</t>
  </si>
  <si>
    <t>Somme de M€</t>
  </si>
  <si>
    <t>SAP</t>
  </si>
  <si>
    <t>Correction</t>
  </si>
  <si>
    <t>Arcos</t>
  </si>
  <si>
    <t>Mapping Groupe de Compte Groupe Arcos</t>
  </si>
  <si>
    <t>Groupe</t>
  </si>
  <si>
    <t>Désignation EN</t>
  </si>
  <si>
    <t>Désignation FR</t>
  </si>
  <si>
    <t>COGSSUPPLY Market</t>
  </si>
  <si>
    <t>907_D</t>
  </si>
  <si>
    <t>COGSSUPPLY Supply</t>
  </si>
  <si>
    <t>900_D</t>
  </si>
  <si>
    <t>NETINCG_GD</t>
  </si>
  <si>
    <t/>
  </si>
  <si>
    <t>Net income</t>
  </si>
  <si>
    <t>Résultat net</t>
  </si>
  <si>
    <t>OPERES_GD</t>
  </si>
  <si>
    <t>Operating income</t>
  </si>
  <si>
    <t xml:space="preserve">Résultat d'exploitation </t>
  </si>
  <si>
    <t>700_GD</t>
  </si>
  <si>
    <t>Sales</t>
  </si>
  <si>
    <t>Ventes</t>
  </si>
  <si>
    <t>Finished products sales</t>
  </si>
  <si>
    <t>Ventes de produits finis</t>
  </si>
  <si>
    <t>704000</t>
  </si>
  <si>
    <t>Works and surveys</t>
  </si>
  <si>
    <t>Travaux et Etudes</t>
  </si>
  <si>
    <t>Services sales</t>
  </si>
  <si>
    <t>Prestations de services</t>
  </si>
  <si>
    <t>Goods sales</t>
  </si>
  <si>
    <t>Ventes de marchandises</t>
  </si>
  <si>
    <t>7090_GD</t>
  </si>
  <si>
    <t>Sales returns&amp;allowances</t>
  </si>
  <si>
    <t>RRR accordés</t>
  </si>
  <si>
    <t>Sales rebates and allowances granted</t>
  </si>
  <si>
    <t>R.R.R. accordés</t>
  </si>
  <si>
    <t>7093_GD</t>
  </si>
  <si>
    <t>End-of-year rebates</t>
  </si>
  <si>
    <t>RFA</t>
  </si>
  <si>
    <t>Year end rebates granted</t>
  </si>
  <si>
    <t>7092_GD</t>
  </si>
  <si>
    <t>Marketing allowances</t>
  </si>
  <si>
    <t>Ristournes de coopération</t>
  </si>
  <si>
    <t>709200</t>
  </si>
  <si>
    <t>Marketing Allowance</t>
  </si>
  <si>
    <t>Ristourne de coopération</t>
  </si>
  <si>
    <t>7091_GD</t>
  </si>
  <si>
    <t>Discount on sales (on invoices)</t>
  </si>
  <si>
    <t>Escpte ventes accordés sur fact</t>
  </si>
  <si>
    <t>709100</t>
  </si>
  <si>
    <t>Cash discounts on sales (on invoice)</t>
  </si>
  <si>
    <t>Escomptes paiement cpt accordés (sur facture)</t>
  </si>
  <si>
    <t>7084_GD</t>
  </si>
  <si>
    <t>Inc transport on sales invoiced</t>
  </si>
  <si>
    <t>Rev transp sur ventes facturé</t>
  </si>
  <si>
    <t>Transport on sales invoiced (income)</t>
  </si>
  <si>
    <t>Transport sur ventes facturé</t>
  </si>
  <si>
    <t>7081_GD</t>
  </si>
  <si>
    <t>Other revenues</t>
  </si>
  <si>
    <t>Autres revenus</t>
  </si>
  <si>
    <t>Revenue from other activities</t>
  </si>
  <si>
    <t>Produits des activités annexes</t>
  </si>
  <si>
    <t>Disposal of consumables and wastes</t>
  </si>
  <si>
    <t>Cession de consommables et déchets</t>
  </si>
  <si>
    <t>7083_GD</t>
  </si>
  <si>
    <t>Commission income</t>
  </si>
  <si>
    <t>Commissions reçues</t>
  </si>
  <si>
    <t>708300</t>
  </si>
  <si>
    <t>Commission and brokerage received</t>
  </si>
  <si>
    <t>Commissions et courtages</t>
  </si>
  <si>
    <t>720_GD</t>
  </si>
  <si>
    <t>Capitalized expenses</t>
  </si>
  <si>
    <t>Production d'immobilisations</t>
  </si>
  <si>
    <t>Production immobilisée</t>
  </si>
  <si>
    <t>740_GD</t>
  </si>
  <si>
    <t>Op subsidies</t>
  </si>
  <si>
    <t>Subvention d'expl</t>
  </si>
  <si>
    <t>Operating subsidies</t>
  </si>
  <si>
    <t>Subventions d'exploitation</t>
  </si>
  <si>
    <t>751_GD</t>
  </si>
  <si>
    <t>Inc patents brands &amp; licences</t>
  </si>
  <si>
    <t>Rev brevets licences marques</t>
  </si>
  <si>
    <t>Income from licences and royalties</t>
  </si>
  <si>
    <t>Redevances brevets, licences et marques</t>
  </si>
  <si>
    <t>791_GD</t>
  </si>
  <si>
    <t>Op expenses transfer</t>
  </si>
  <si>
    <t>Transfert de charges expl</t>
  </si>
  <si>
    <t>Expenses transfer related to personnel</t>
  </si>
  <si>
    <t>Transferts de charges liés au personnel</t>
  </si>
  <si>
    <t>Expenses transfer related to molds</t>
  </si>
  <si>
    <t>Transferts de charges liés aux mouleries</t>
  </si>
  <si>
    <t>Expenses transfer related to doubtful receiv.</t>
  </si>
  <si>
    <t>Transferts de charges liés aux créances douteuses</t>
  </si>
  <si>
    <t>Other op. expenses transfer</t>
  </si>
  <si>
    <t>Autres transferts de charges</t>
  </si>
  <si>
    <t>603_GD</t>
  </si>
  <si>
    <t>SF and FP Var</t>
  </si>
  <si>
    <t>Var stocks PF et SF</t>
  </si>
  <si>
    <t>Inventories variation of semi-finished products</t>
  </si>
  <si>
    <t>Variation de stocks produits semi finis</t>
  </si>
  <si>
    <t>Inventories variation of finished products</t>
  </si>
  <si>
    <t>Variation de stocks produits finis</t>
  </si>
  <si>
    <t>6811_GD</t>
  </si>
  <si>
    <t>SF &amp; PF depreciation</t>
  </si>
  <si>
    <t>Dépré stocks PF et SF</t>
  </si>
  <si>
    <t>Operating depr inv. semi-finished prod</t>
  </si>
  <si>
    <t>Dot/Prov stocks produits semi finis</t>
  </si>
  <si>
    <t>Operating depr.invent. finished products</t>
  </si>
  <si>
    <t>Dot/Prov stocks produits finis</t>
  </si>
  <si>
    <t>Write-back depr semi-finished products</t>
  </si>
  <si>
    <t>Rep/Prov stocks produits semi finis</t>
  </si>
  <si>
    <t>Write-back depr on finished products</t>
  </si>
  <si>
    <t>Rep/Prov stocks produits finis</t>
  </si>
  <si>
    <t>607_GD</t>
  </si>
  <si>
    <t>Goods purchases</t>
  </si>
  <si>
    <t>Achats marchandises</t>
  </si>
  <si>
    <t>Goods purchases (stock)</t>
  </si>
  <si>
    <t>Achats de marchandises</t>
  </si>
  <si>
    <t>6037_GD</t>
  </si>
  <si>
    <t>Goods Inventories Var</t>
  </si>
  <si>
    <t>Var stocks marchandises</t>
  </si>
  <si>
    <t>Inventories variation of Goods</t>
  </si>
  <si>
    <t>Variation des stocks de marchandises</t>
  </si>
  <si>
    <t>6038_GD</t>
  </si>
  <si>
    <t>Machinery in progress</t>
  </si>
  <si>
    <t>Machines en constr.</t>
  </si>
  <si>
    <t>Inv. variation / machinery in progress</t>
  </si>
  <si>
    <t>Var. stocks / machines en constr.</t>
  </si>
  <si>
    <t>6812_GD</t>
  </si>
  <si>
    <t>Goods depreciation</t>
  </si>
  <si>
    <t>Dépré stocks marchandises</t>
  </si>
  <si>
    <t>681870</t>
  </si>
  <si>
    <t>Operating depr.invent  goods for resale</t>
  </si>
  <si>
    <t>Dot/Prov stocks marchandises</t>
  </si>
  <si>
    <t>Write-back depr invent goods for resale</t>
  </si>
  <si>
    <t>Rep/Prov stocks marchandises</t>
  </si>
  <si>
    <t>6011_GD</t>
  </si>
  <si>
    <t>Raw mat&amp;misc supp consump</t>
  </si>
  <si>
    <t>Consommation MP&amp;approv</t>
  </si>
  <si>
    <t>Raw materials &amp; suppl. purchases (stock)</t>
  </si>
  <si>
    <t>Achats de matières prem. &amp; approv.</t>
  </si>
  <si>
    <t>Inventories variation of raw materials &amp; other supplies</t>
  </si>
  <si>
    <t>Variation des stocks de mp &amp; approv.</t>
  </si>
  <si>
    <t>6813_GD</t>
  </si>
  <si>
    <t>Raw mat&amp;other supplies depre</t>
  </si>
  <si>
    <t>Dépré stocks MP&amp; approv</t>
  </si>
  <si>
    <t>Operating depr/ invent raw mats/suppl.</t>
  </si>
  <si>
    <t>Dot/Prov stocks MP, fournitures et autres appro</t>
  </si>
  <si>
    <t>Write-back depr invent. raw mats&amp;suppl.</t>
  </si>
  <si>
    <t>Rep/Prov stocks MP, fournitures et autres appro</t>
  </si>
  <si>
    <t>6012_GD</t>
  </si>
  <si>
    <t>Packaging Consumption</t>
  </si>
  <si>
    <t>Consommation emballages</t>
  </si>
  <si>
    <t>Packaging purchases (stock)</t>
  </si>
  <si>
    <t>Achats d'emballages</t>
  </si>
  <si>
    <t>Inventories variation of packaging</t>
  </si>
  <si>
    <t>Variation de stocks emballages</t>
  </si>
  <si>
    <t>6814_GD</t>
  </si>
  <si>
    <t>Packaging depreciation</t>
  </si>
  <si>
    <t>Dépré emballages</t>
  </si>
  <si>
    <t>Operating depr inventories of packaging</t>
  </si>
  <si>
    <t>Dot/Prov stocks matières emballages</t>
  </si>
  <si>
    <t>Write-back depr inventories of packaging</t>
  </si>
  <si>
    <t>Rep/Prov stocks matières emballages</t>
  </si>
  <si>
    <t>6013_GD</t>
  </si>
  <si>
    <t>Consumable consump</t>
  </si>
  <si>
    <t>Consommation MC</t>
  </si>
  <si>
    <t>Consumable materials purchases (stock)</t>
  </si>
  <si>
    <t>Achats de matières consommables</t>
  </si>
  <si>
    <t>Inventories variation of consumable materials</t>
  </si>
  <si>
    <t>Variation de stocks matières consommables</t>
  </si>
  <si>
    <t>6815_GD</t>
  </si>
  <si>
    <t>Consumable depre</t>
  </si>
  <si>
    <t>Dépréciation MC</t>
  </si>
  <si>
    <t>Operating deprec inventories consumables</t>
  </si>
  <si>
    <t>Dot/Prov stocks matières consommables</t>
  </si>
  <si>
    <t>Write-back depr invent consumable mat</t>
  </si>
  <si>
    <t>Rep/Prov stocks matières consommables</t>
  </si>
  <si>
    <t>601_GD</t>
  </si>
  <si>
    <t>Molds purch</t>
  </si>
  <si>
    <t>Achats moulerie</t>
  </si>
  <si>
    <t>601200</t>
  </si>
  <si>
    <t>Molds purchases</t>
  </si>
  <si>
    <t>Achats de moulerie</t>
  </si>
  <si>
    <t>604_GD</t>
  </si>
  <si>
    <t>Other purch</t>
  </si>
  <si>
    <t>Autres achats</t>
  </si>
  <si>
    <t>Other purchases(non stock)</t>
  </si>
  <si>
    <t>Autres Achats non stockés</t>
  </si>
  <si>
    <t>606_GD</t>
  </si>
  <si>
    <t>Energy</t>
  </si>
  <si>
    <t>Energie</t>
  </si>
  <si>
    <t>609_GD</t>
  </si>
  <si>
    <t>Returns and allow on purch</t>
  </si>
  <si>
    <t>RRR obtenus</t>
  </si>
  <si>
    <t>Discounts and allowances on purchases</t>
  </si>
  <si>
    <t>R.R.R. obtenus</t>
  </si>
  <si>
    <t>6816_GD</t>
  </si>
  <si>
    <t>Operating prov for Tax Risks</t>
  </si>
  <si>
    <t>Provisions d'exploitation  pour risque fiscal</t>
  </si>
  <si>
    <t>681600</t>
  </si>
  <si>
    <t>Operating prov.Tax risk</t>
  </si>
  <si>
    <t>Dot. prov. expl. risque fiscal</t>
  </si>
  <si>
    <t>781600</t>
  </si>
  <si>
    <t>Revers.operating.prov/ Tax risk</t>
  </si>
  <si>
    <t>Repr. prov. expl risque fiscal</t>
  </si>
  <si>
    <t>6818_GD</t>
  </si>
  <si>
    <t>Op contingency &amp; loss prov</t>
  </si>
  <si>
    <t>Prov expl risques et charges</t>
  </si>
  <si>
    <t>681500</t>
  </si>
  <si>
    <t>Operating provisions for restructuring</t>
  </si>
  <si>
    <t>Dot expl prov.pour restructuration</t>
  </si>
  <si>
    <t>Operating prov. for liabilities/charges</t>
  </si>
  <si>
    <t>Dot. expl. prov. pour risques &amp; charges</t>
  </si>
  <si>
    <t>781500</t>
  </si>
  <si>
    <t>Revers.operating restruct prov(used)</t>
  </si>
  <si>
    <t>Repr expl prov restruct utilisées</t>
  </si>
  <si>
    <t>Revers.operating prov/ liabilit-charges</t>
  </si>
  <si>
    <t>Repr. expl. prov. pour risques &amp; charge</t>
  </si>
  <si>
    <t>781590</t>
  </si>
  <si>
    <t xml:space="preserve">Rev. operating restruct prov(non used) </t>
  </si>
  <si>
    <t>Repr expl prov restruct non utilisées</t>
  </si>
  <si>
    <t>6819_GD</t>
  </si>
  <si>
    <t>Amortization</t>
  </si>
  <si>
    <t>Amortissements</t>
  </si>
  <si>
    <t>Prov/depreciation intangible assets</t>
  </si>
  <si>
    <t>Dot/ amort. &amp; Prov immo.incorp</t>
  </si>
  <si>
    <t>Prov/depreciation tangible assets</t>
  </si>
  <si>
    <t>Dot/ amort. &amp; Prov immo.corp</t>
  </si>
  <si>
    <t>Reversal of depr/amort of intang assets</t>
  </si>
  <si>
    <t>Repr amort. &amp; Prov immo.incorp</t>
  </si>
  <si>
    <t>Reversal of depr/amort of tang assets</t>
  </si>
  <si>
    <t>Repr amort. &amp; Prov immo.corp</t>
  </si>
  <si>
    <t>6817_GD</t>
  </si>
  <si>
    <t xml:space="preserve">Op Receivable prov </t>
  </si>
  <si>
    <t>Prov expl dépré créances</t>
  </si>
  <si>
    <t>Operating depr of trade receiv.</t>
  </si>
  <si>
    <t>Dot. expl. prov. sur clients</t>
  </si>
  <si>
    <t>681730</t>
  </si>
  <si>
    <t>Operating depr of other receiv.</t>
  </si>
  <si>
    <t>Dot. expl. prov. sur autres créances</t>
  </si>
  <si>
    <t>Revers.operating depr/trade receiv</t>
  </si>
  <si>
    <t>Repr. expl. prov. sur clients</t>
  </si>
  <si>
    <t>781730</t>
  </si>
  <si>
    <t>Revers.operating. depr/ other receiv.</t>
  </si>
  <si>
    <t>Repr. expl. prov. sur autres créances</t>
  </si>
  <si>
    <t>687_GD</t>
  </si>
  <si>
    <t>Deferred charges Amort</t>
  </si>
  <si>
    <t>Amort charges à répartir</t>
  </si>
  <si>
    <t>687700</t>
  </si>
  <si>
    <t>Operating amort of deferred expenses</t>
  </si>
  <si>
    <t>Dot.expl amort charges à répartir</t>
  </si>
  <si>
    <t>6234_GD</t>
  </si>
  <si>
    <t>Catalogues &amp; printed mat</t>
  </si>
  <si>
    <t>Catalogues et imprimés</t>
  </si>
  <si>
    <t>Catalogue and printed material</t>
  </si>
  <si>
    <t>624_GD</t>
  </si>
  <si>
    <t>Cost of transp on sales</t>
  </si>
  <si>
    <t>Coût transport sur ventes</t>
  </si>
  <si>
    <t xml:space="preserve">Transp. on sales invoiced (expenses) </t>
  </si>
  <si>
    <t>Transport sur Ventes</t>
  </si>
  <si>
    <t>651_GD</t>
  </si>
  <si>
    <t>Exp from patents brands &amp; licences</t>
  </si>
  <si>
    <t>Ch brevets licences marques</t>
  </si>
  <si>
    <t>Royalties, trademark and licence fees</t>
  </si>
  <si>
    <t>Redevances, brevets, licences, droits d'auteur et reproduction</t>
  </si>
  <si>
    <t>6221_GD</t>
  </si>
  <si>
    <t>Commissions paid</t>
  </si>
  <si>
    <t>Commissions versées</t>
  </si>
  <si>
    <t>"Contrats brasseurs" commissions</t>
  </si>
  <si>
    <t>Commissions contrats brasseurs</t>
  </si>
  <si>
    <t>Commissions on sales</t>
  </si>
  <si>
    <t>Commissions sur ventes versées</t>
  </si>
  <si>
    <t>6232_GD</t>
  </si>
  <si>
    <t>Samples</t>
  </si>
  <si>
    <t>Echantillons</t>
  </si>
  <si>
    <t>6230_GD</t>
  </si>
  <si>
    <t>Advertising</t>
  </si>
  <si>
    <t>Publicité</t>
  </si>
  <si>
    <t>Advertising and public relation</t>
  </si>
  <si>
    <t>6236_GD</t>
  </si>
  <si>
    <t>Advertising on point of sales</t>
  </si>
  <si>
    <t>Publicité sur lieux de ventes</t>
  </si>
  <si>
    <t>Publicité sur lieux de vente</t>
  </si>
  <si>
    <t>6233_GD</t>
  </si>
  <si>
    <t>Trade fairs,shows&amp;exhibitions</t>
  </si>
  <si>
    <t>Foires, salons&amp;expositions</t>
  </si>
  <si>
    <t>Trade fairs, shows and exhibitions</t>
  </si>
  <si>
    <t>Foires, salons et expositions</t>
  </si>
  <si>
    <t>6237_GD</t>
  </si>
  <si>
    <t>Commercial/Business actions</t>
  </si>
  <si>
    <t>Opérations commerciales</t>
  </si>
  <si>
    <t>623410</t>
  </si>
  <si>
    <t>6235_GD</t>
  </si>
  <si>
    <t>Design Costs</t>
  </si>
  <si>
    <t>Frais de design</t>
  </si>
  <si>
    <t>Design costs</t>
  </si>
  <si>
    <t>615_GD</t>
  </si>
  <si>
    <t>Repairs and maintenance</t>
  </si>
  <si>
    <t>Entretien et réparations</t>
  </si>
  <si>
    <t>617_GD</t>
  </si>
  <si>
    <t>Project studies,surveys&amp;assess</t>
  </si>
  <si>
    <t>Etudes et recherches</t>
  </si>
  <si>
    <t>Research  and development</t>
  </si>
  <si>
    <t>618_GD</t>
  </si>
  <si>
    <t>Misc admin costs</t>
  </si>
  <si>
    <t>Frais admin &amp; de gestion</t>
  </si>
  <si>
    <t>Miscellaneous admin costs</t>
  </si>
  <si>
    <t>Frais administratifs et de gestion</t>
  </si>
  <si>
    <t>6220_GD</t>
  </si>
  <si>
    <t>Fees</t>
  </si>
  <si>
    <t>Rému d'intermédiaires et fees</t>
  </si>
  <si>
    <t>Rémun d'intermédiaires &amp; honoraires</t>
  </si>
  <si>
    <t>625_GD</t>
  </si>
  <si>
    <t>Recep, travel, relocation</t>
  </si>
  <si>
    <t>Frais de dép, démén et récep</t>
  </si>
  <si>
    <t>Travel and relocation costs</t>
  </si>
  <si>
    <t>Frais de déplacement et déménagement</t>
  </si>
  <si>
    <t>Entertainment costs</t>
  </si>
  <si>
    <t>Frais de réception</t>
  </si>
  <si>
    <t>611_GD</t>
  </si>
  <si>
    <t>Subcontracting costs</t>
  </si>
  <si>
    <t>Sous traitance générale</t>
  </si>
  <si>
    <t>Subcontracting</t>
  </si>
  <si>
    <t>612_GD</t>
  </si>
  <si>
    <t>Rent &amp; leasing</t>
  </si>
  <si>
    <t>Locations &amp; Leasing</t>
  </si>
  <si>
    <t>Leasing</t>
  </si>
  <si>
    <t>Redevances de crédit bail</t>
  </si>
  <si>
    <t>Rents &amp; charges</t>
  </si>
  <si>
    <t>Locations et charges locatives</t>
  </si>
  <si>
    <t>613300</t>
  </si>
  <si>
    <t>Payment of leased or rented business</t>
  </si>
  <si>
    <t>Charges de location gérance</t>
  </si>
  <si>
    <t>654_GD</t>
  </si>
  <si>
    <t>Loss on receivables</t>
  </si>
  <si>
    <t>Pertes sur créances</t>
  </si>
  <si>
    <t>Pertes sur créances irrécouvrables</t>
  </si>
  <si>
    <t>Insurance premiums</t>
  </si>
  <si>
    <t>Prime d'assurance</t>
  </si>
  <si>
    <t>Primes d'assurance</t>
  </si>
  <si>
    <t>600_GD</t>
  </si>
  <si>
    <t>Miscellaneous</t>
  </si>
  <si>
    <t>Divers</t>
  </si>
  <si>
    <t>Miscellaneous transport</t>
  </si>
  <si>
    <t>Transport divers</t>
  </si>
  <si>
    <t xml:space="preserve">Postal and telecom. costs </t>
  </si>
  <si>
    <t>Affranchissements et téléphone</t>
  </si>
  <si>
    <t>Bank services and assimilated</t>
  </si>
  <si>
    <t>Commissions bancaires et frais divers</t>
  </si>
  <si>
    <t>Various services</t>
  </si>
  <si>
    <t>Autres charges externes</t>
  </si>
  <si>
    <t>Other operating expenses</t>
  </si>
  <si>
    <t>Autres charges d'exploitation.</t>
  </si>
  <si>
    <t>658500</t>
  </si>
  <si>
    <t>Restructuring costs</t>
  </si>
  <si>
    <t>Coûts de restructuration</t>
  </si>
  <si>
    <t>Other operating revenues</t>
  </si>
  <si>
    <t>Autres produits d'exploitation.</t>
  </si>
  <si>
    <t>630_GD</t>
  </si>
  <si>
    <t>Operating Tax</t>
  </si>
  <si>
    <t>Impôts et taxes d'expl</t>
  </si>
  <si>
    <t>Other taxes</t>
  </si>
  <si>
    <t>Autres impôts &amp; taxes</t>
  </si>
  <si>
    <t>621_GD</t>
  </si>
  <si>
    <t>External Labor costs</t>
  </si>
  <si>
    <t xml:space="preserve">Personnel extérieur </t>
  </si>
  <si>
    <t>Personnel external to the entity</t>
  </si>
  <si>
    <t>Personnel extérieur</t>
  </si>
  <si>
    <t>Intercompany personnel</t>
  </si>
  <si>
    <t>Personnel intersociétés</t>
  </si>
  <si>
    <t>640_GD</t>
  </si>
  <si>
    <t>Internal Labor costs</t>
  </si>
  <si>
    <t>Personnel interne</t>
  </si>
  <si>
    <t>Salary taxes</t>
  </si>
  <si>
    <t>Impôts &amp; taxes sur rémunérations</t>
  </si>
  <si>
    <t>Wages and salaries</t>
  </si>
  <si>
    <t>Salaires &amp; traitements</t>
  </si>
  <si>
    <t>Employee benefits</t>
  </si>
  <si>
    <t>Charges sociales</t>
  </si>
  <si>
    <t>Employee profit sharing</t>
  </si>
  <si>
    <t>Intéressement &amp; participation</t>
  </si>
  <si>
    <t>Payroll costs invoicing (income)</t>
  </si>
  <si>
    <t>Refacturation frais de personnel</t>
  </si>
  <si>
    <t>775_GD</t>
  </si>
  <si>
    <t>Profit or loss on fixed assets disp.</t>
  </si>
  <si>
    <t>Plus ou moins value sur immobilisations cédées (Ct)</t>
  </si>
  <si>
    <t>Revenue from intang. assets disposal Ct</t>
  </si>
  <si>
    <t>Pdts cessions d'immo.incorp (Ct)</t>
  </si>
  <si>
    <t>Revenue from tang. Assets disposal Ct</t>
  </si>
  <si>
    <t>Pdts cessions immo.corp (Ct)</t>
  </si>
  <si>
    <t>Net book val. sales of intang assets Ct</t>
  </si>
  <si>
    <t>VNC des immo. inc. cédées (Ct)</t>
  </si>
  <si>
    <t>Net book val. sales of tang assets Ct</t>
  </si>
  <si>
    <t>VNC des immo.corp. cédées (Ct)</t>
  </si>
  <si>
    <t>7873_GD</t>
  </si>
  <si>
    <t>Impairment on current assets</t>
  </si>
  <si>
    <t>Dépréciations d'immobilisations (Ct)</t>
  </si>
  <si>
    <t>Reversal of Impairment on intangible assets Ct</t>
  </si>
  <si>
    <t>Impairment repr sur immo.incorp. (Ct)</t>
  </si>
  <si>
    <t>Reversal of Impairment on tangible assets Ct</t>
  </si>
  <si>
    <t>Impairment repr sur immo.corp. (Ct)</t>
  </si>
  <si>
    <t>Allowance of Impairment on intangible assets Ct</t>
  </si>
  <si>
    <t>Impairment dot sur immo.incorp. (Ct)</t>
  </si>
  <si>
    <t>Allowance of Impairment on tangible assets Ct</t>
  </si>
  <si>
    <t>Impairment dot sur immo.corp.(Ct)</t>
  </si>
  <si>
    <t>7661_GD</t>
  </si>
  <si>
    <t>FX loss &amp; gain on comm. transactions</t>
  </si>
  <si>
    <t>Pertes et gains de change sur opérations commerciales</t>
  </si>
  <si>
    <t>FX gain on commercial transactions</t>
  </si>
  <si>
    <t>Gains de change sur transactions commerciales</t>
  </si>
  <si>
    <t>FX loss on commercial transactions</t>
  </si>
  <si>
    <t>Pertes de change sur transactions commerciales</t>
  </si>
  <si>
    <t>7665_GD</t>
  </si>
  <si>
    <t>FX loss &amp; gain on derivatives</t>
  </si>
  <si>
    <t>Pertes et gains de change sur dérivés</t>
  </si>
  <si>
    <t>Gain on foreign currency contract (operating)</t>
  </si>
  <si>
    <t>Gains sur dérivés de change (exploitation)</t>
  </si>
  <si>
    <t>Loss on foreign currency contract (operating)</t>
  </si>
  <si>
    <t>Pertes sur dérivés de change (exploitation)</t>
  </si>
  <si>
    <t>666_GD</t>
  </si>
  <si>
    <t>Financial Inc</t>
  </si>
  <si>
    <t>Résultat financier</t>
  </si>
  <si>
    <t xml:space="preserve">Expenses from shared operations </t>
  </si>
  <si>
    <t>Qp sur opérations faites en commun (Chg</t>
  </si>
  <si>
    <t>Interest exp. and assimilated expenses</t>
  </si>
  <si>
    <t>Charges d'int sur emp &amp; autres dettes</t>
  </si>
  <si>
    <t>661500</t>
  </si>
  <si>
    <t xml:space="preserve">Loss from profit sharing entity </t>
  </si>
  <si>
    <t>Résultats déficitaires des snc</t>
  </si>
  <si>
    <t>662000</t>
  </si>
  <si>
    <t>Expenses on financial derivatives</t>
  </si>
  <si>
    <t>Charges liées aux instruments financiers</t>
  </si>
  <si>
    <t>Loss on loans write-off</t>
  </si>
  <si>
    <t>Abandons de créances accordés</t>
  </si>
  <si>
    <t>Cash discounts granted (out of invoice)</t>
  </si>
  <si>
    <t>Escomptes accordés (hors factures)</t>
  </si>
  <si>
    <t>666000</t>
  </si>
  <si>
    <t>Unrealized FX losses on financial transactions</t>
  </si>
  <si>
    <t>Pertes de change latentes sur transactions financières</t>
  </si>
  <si>
    <t>Realized FX losses on financial transactions</t>
  </si>
  <si>
    <t>Pertes de change réalisées sur transactions financières</t>
  </si>
  <si>
    <t>Loss on foreign currency contract (financial)</t>
  </si>
  <si>
    <t>Pertes sur dérivés de change (financier)</t>
  </si>
  <si>
    <t>666700</t>
  </si>
  <si>
    <t xml:space="preserve">Exchange adjustment /intercy dividend </t>
  </si>
  <si>
    <t>Ecart de change sur dividendes ig</t>
  </si>
  <si>
    <t>Net loss from disp.invest. securities</t>
  </si>
  <si>
    <t>Charges nettes sur cessions de vmp</t>
  </si>
  <si>
    <t>Miscellaneous financial expenses</t>
  </si>
  <si>
    <t>Charges financières diverses</t>
  </si>
  <si>
    <t>Loss on financial assets write-off</t>
  </si>
  <si>
    <t>Abandon de créances financier</t>
  </si>
  <si>
    <t>669000</t>
  </si>
  <si>
    <t>Discounting</t>
  </si>
  <si>
    <t>Désactualisation</t>
  </si>
  <si>
    <t>Net book value on sales of conso. shares</t>
  </si>
  <si>
    <t>VNC des titres de part. cédés</t>
  </si>
  <si>
    <t>678200</t>
  </si>
  <si>
    <t>Merger loss</t>
  </si>
  <si>
    <t>Mali de fusion</t>
  </si>
  <si>
    <t>Prov. for fin. liabilities and charges</t>
  </si>
  <si>
    <t>Dot. fin. prov. pour risques et charges</t>
  </si>
  <si>
    <t>Provisions for subsidiary risks</t>
  </si>
  <si>
    <t>Dotation prov. risques filiales</t>
  </si>
  <si>
    <t>686600</t>
  </si>
  <si>
    <t>Provisions for fin. Tax risk</t>
  </si>
  <si>
    <t>Dot. prov. fin pour risque fiscal</t>
  </si>
  <si>
    <t>Prov. for other financial  assets</t>
  </si>
  <si>
    <t>Dot. fin. prov. sur autres immo. fin.</t>
  </si>
  <si>
    <t>Provisions on consolidated shares</t>
  </si>
  <si>
    <t>Dot. prov. sur titres de participation</t>
  </si>
  <si>
    <t>755000</t>
  </si>
  <si>
    <t xml:space="preserve">Revenues from shared operations </t>
  </si>
  <si>
    <t>Qp sur opérations faites en commun (Pdt</t>
  </si>
  <si>
    <t xml:space="preserve"> Interest rev./ loans &amp; financial assets</t>
  </si>
  <si>
    <t>Revenus d'int sur emp &amp; autres dettes</t>
  </si>
  <si>
    <t>Dividends received</t>
  </si>
  <si>
    <t>Dividendes reçus</t>
  </si>
  <si>
    <t>761200</t>
  </si>
  <si>
    <t>Down-payments on dividends received</t>
  </si>
  <si>
    <t>Acomptes sur dividendes reçus</t>
  </si>
  <si>
    <t>761500</t>
  </si>
  <si>
    <t xml:space="preserve">Income from profit sharing entity </t>
  </si>
  <si>
    <t>Résultats bénéficiaires des snc</t>
  </si>
  <si>
    <t>Revenues from other financial assets</t>
  </si>
  <si>
    <t>Revenus des autres immo. financières</t>
  </si>
  <si>
    <t>Revenues from operating receivables</t>
  </si>
  <si>
    <t>Revenus des créances d'Exploitation</t>
  </si>
  <si>
    <t>Revenues from investment securities</t>
  </si>
  <si>
    <t>Revenus des vmp</t>
  </si>
  <si>
    <t>Cash discounts obtained (out of invoice)</t>
  </si>
  <si>
    <t>Escomptes fournisseurs obtenus (hors facture)</t>
  </si>
  <si>
    <t>766000</t>
  </si>
  <si>
    <t>Unrealized FX gain on financial transactions (Latent)</t>
  </si>
  <si>
    <t>Gains de change latents sur transactions financières</t>
  </si>
  <si>
    <t>Realized FX gains on financial transactions</t>
  </si>
  <si>
    <t>Gains de change réalisés sur transactions financières</t>
  </si>
  <si>
    <t>Gain on foreign currency contract (financial)</t>
  </si>
  <si>
    <t>Gains sur dérivés de change (financier)</t>
  </si>
  <si>
    <t>Net gains from disp. invest. securities</t>
  </si>
  <si>
    <t>Produits nets sur cessions de vmp</t>
  </si>
  <si>
    <t>Other financial revenues</t>
  </si>
  <si>
    <t>Autres produits financiers</t>
  </si>
  <si>
    <t>Financial assets write-off received</t>
  </si>
  <si>
    <t>Abandons de créances reçues</t>
  </si>
  <si>
    <t>Revenue from sales of other fin. assets</t>
  </si>
  <si>
    <t>Pdts des cessions d'autres immo. fin.</t>
  </si>
  <si>
    <t>Revenue from sales of conso. shares</t>
  </si>
  <si>
    <t>Pdts des cessions de titres de part.</t>
  </si>
  <si>
    <t>778200</t>
  </si>
  <si>
    <t>Merger gain</t>
  </si>
  <si>
    <t>Boni de fusion</t>
  </si>
  <si>
    <t>Revers. financial prov. for liab&amp;charges</t>
  </si>
  <si>
    <t>Repr. fin. prov. pour risques charges</t>
  </si>
  <si>
    <t xml:space="preserve">Revers.financ prov/ risk on affiliates </t>
  </si>
  <si>
    <t>Reprise prov. risques filiales</t>
  </si>
  <si>
    <t>786600</t>
  </si>
  <si>
    <t>Revers. of fin. Tax risks</t>
  </si>
  <si>
    <t>Repr. prov. fin. risque fiscal</t>
  </si>
  <si>
    <t>Revers. of prov. on other fin. assets</t>
  </si>
  <si>
    <t>Repr. fin. prov. sur autres actifs fin.</t>
  </si>
  <si>
    <t xml:space="preserve">Revers. of provisions on conso shares </t>
  </si>
  <si>
    <t>Repr. fin. prov. sur titres de particip.</t>
  </si>
  <si>
    <t>Transfers of financial expenses</t>
  </si>
  <si>
    <t>Transfert de charges financières</t>
  </si>
  <si>
    <t>677_GD</t>
  </si>
  <si>
    <t>Non op Inc</t>
  </si>
  <si>
    <t>Résultat exceptionnel</t>
  </si>
  <si>
    <t>Non operating loss on previous years</t>
  </si>
  <si>
    <t>Charges excep. s/ exercices antérieurs</t>
  </si>
  <si>
    <t>Net book val. sales of intang assets NC</t>
  </si>
  <si>
    <t>VNC des immo. inc. cédées (NC)</t>
  </si>
  <si>
    <t>Net book val. sales of tang assets NC</t>
  </si>
  <si>
    <t>VNC des immo.corp. cédées (NC)</t>
  </si>
  <si>
    <t>675600</t>
  </si>
  <si>
    <t>Net book value sales of other fin assets</t>
  </si>
  <si>
    <t>VNC des autres immo. fin. cédées</t>
  </si>
  <si>
    <t>Other non operating expenses</t>
  </si>
  <si>
    <t>Autres charges exceptionnelles</t>
  </si>
  <si>
    <t>678250</t>
  </si>
  <si>
    <t>Changes in accounting policies impact (expenses)</t>
  </si>
  <si>
    <t>Incidence des changements de méth.</t>
  </si>
  <si>
    <t>Allowance of Impairment on intangible assets NC</t>
  </si>
  <si>
    <t>Impairment dot sur immo.incorp. (NC)</t>
  </si>
  <si>
    <t>Allowance of Impairment on tangible assets NC</t>
  </si>
  <si>
    <t>Impairment dot sur immo.corp. (NC)</t>
  </si>
  <si>
    <t>687120</t>
  </si>
  <si>
    <t>Allowance of Impairment on financial assets</t>
  </si>
  <si>
    <t>Impairment dot sur immo.fin.</t>
  </si>
  <si>
    <t>Provisions for regulated provisions</t>
  </si>
  <si>
    <t>Dot. provisions réglementées</t>
  </si>
  <si>
    <t>Non operating prov. for restructuring</t>
  </si>
  <si>
    <t>Dot. prov. pour restructuration</t>
  </si>
  <si>
    <t>Non operating prov. liabilities-charges</t>
  </si>
  <si>
    <t>Dot. aux prov. pour R&amp;C exceptionnels</t>
  </si>
  <si>
    <t>Non operating dep/prov current assets</t>
  </si>
  <si>
    <t>Dot. excep./Prov. actif circulant</t>
  </si>
  <si>
    <t>Non operating income from previous years</t>
  </si>
  <si>
    <t>Produits excep. s/ exercices antérieurs</t>
  </si>
  <si>
    <t>Revenue from intang. assets disposal NC</t>
  </si>
  <si>
    <t>Pdts cessions d'immo.incorp (NC)</t>
  </si>
  <si>
    <t>Revenue from tang. Assets disposal NC</t>
  </si>
  <si>
    <t>Pdts cessions immo.corp (NC)</t>
  </si>
  <si>
    <t>Part of invest.subsidies included into period income</t>
  </si>
  <si>
    <t>Qp des subventions virée au résultat</t>
  </si>
  <si>
    <t>Other non operating income</t>
  </si>
  <si>
    <t>Autres produits exceptionnels</t>
  </si>
  <si>
    <t>779000</t>
  </si>
  <si>
    <t>Change in accounting policies impact (income)</t>
  </si>
  <si>
    <t>Incidence des chgts de méthode</t>
  </si>
  <si>
    <t>Reversal of Impairment on intangible assets NC</t>
  </si>
  <si>
    <t>Impairment repr sur immo.incorp. (NC)</t>
  </si>
  <si>
    <t>Reversal of Impairment on tangible assets NC</t>
  </si>
  <si>
    <t>Impairment repr sur immo.corp. (NC)</t>
  </si>
  <si>
    <t>787120</t>
  </si>
  <si>
    <t>Reversal of Impairment on financial assets NC</t>
  </si>
  <si>
    <t>Impairment repr sur immo.fin. (NC)</t>
  </si>
  <si>
    <t>Revers.of regulated provisions</t>
  </si>
  <si>
    <t>Repr. provisions réglementées</t>
  </si>
  <si>
    <t>Revers.non operating restruct prov(used)</t>
  </si>
  <si>
    <t>Repr. prov. pour restruct. utilisées</t>
  </si>
  <si>
    <t>Revers. non operating prov.liab-charges</t>
  </si>
  <si>
    <t>Rep. excep./Prov. R&amp;C exceptionnels</t>
  </si>
  <si>
    <t>787590</t>
  </si>
  <si>
    <t>Rev.nonoperating restruct prov(non used)</t>
  </si>
  <si>
    <t>Repr. prov. pour restruct. non utilisée</t>
  </si>
  <si>
    <t>787610</t>
  </si>
  <si>
    <t>Revers.non operating prov/current assets</t>
  </si>
  <si>
    <t>Rep. excep./ Prov actif circulant</t>
  </si>
  <si>
    <t>Non operating expenses transfer</t>
  </si>
  <si>
    <t>Transfert de charges exceptionnelles</t>
  </si>
  <si>
    <t>699_GD</t>
  </si>
  <si>
    <t>Taxation Inc</t>
  </si>
  <si>
    <t>Charge d'impôts</t>
  </si>
  <si>
    <t xml:space="preserve"> Income tax (incl tax group rev/charges)</t>
  </si>
  <si>
    <t>Produit ou ch. d'impôt (y compris à l'intégration fiscale)</t>
  </si>
  <si>
    <t>695100</t>
  </si>
  <si>
    <t>Distribution/Withholding tax</t>
  </si>
  <si>
    <t>Retenue à la source</t>
  </si>
  <si>
    <t>Deferred taxes</t>
  </si>
  <si>
    <t>Impôts différés</t>
  </si>
  <si>
    <t>Carry back</t>
  </si>
  <si>
    <t>NETINCG_D</t>
  </si>
  <si>
    <t>OPERES_D</t>
  </si>
  <si>
    <t>Résultat d'exploitation</t>
  </si>
  <si>
    <t>700_D</t>
  </si>
  <si>
    <t>Sales SUP to MKT</t>
  </si>
  <si>
    <t>Ventes SUP au MKT</t>
  </si>
  <si>
    <t>7090_D</t>
  </si>
  <si>
    <t>7093_D</t>
  </si>
  <si>
    <t>7092_D</t>
  </si>
  <si>
    <t>7091_D</t>
  </si>
  <si>
    <t>7084_D</t>
  </si>
  <si>
    <t>7081_D</t>
  </si>
  <si>
    <t>7083_D</t>
  </si>
  <si>
    <t>720_D</t>
  </si>
  <si>
    <t>740_D</t>
  </si>
  <si>
    <t>751_D</t>
  </si>
  <si>
    <t>791_D</t>
  </si>
  <si>
    <t>603_D</t>
  </si>
  <si>
    <t>6811_D</t>
  </si>
  <si>
    <t>607_D</t>
  </si>
  <si>
    <t>Purchases MKT from SUP</t>
  </si>
  <si>
    <t>Achats MKT au SUP</t>
  </si>
  <si>
    <t>6037_D</t>
  </si>
  <si>
    <t>6038_D</t>
  </si>
  <si>
    <t>6812_D</t>
  </si>
  <si>
    <t>6011_D</t>
  </si>
  <si>
    <t>6813_D</t>
  </si>
  <si>
    <t>6012_D</t>
  </si>
  <si>
    <t>6814_D</t>
  </si>
  <si>
    <t>6013_D</t>
  </si>
  <si>
    <t>6815_D</t>
  </si>
  <si>
    <t>601_D</t>
  </si>
  <si>
    <t>604_D</t>
  </si>
  <si>
    <t>606_D</t>
  </si>
  <si>
    <t>609_D</t>
  </si>
  <si>
    <t>6816_D</t>
  </si>
  <si>
    <t>6818_D</t>
  </si>
  <si>
    <t>6819_D</t>
  </si>
  <si>
    <t>6817_D</t>
  </si>
  <si>
    <t>687_D</t>
  </si>
  <si>
    <t>6234_D</t>
  </si>
  <si>
    <t>624_D</t>
  </si>
  <si>
    <t>651_D</t>
  </si>
  <si>
    <t>6221_D</t>
  </si>
  <si>
    <t>6232_D</t>
  </si>
  <si>
    <t>6230_D</t>
  </si>
  <si>
    <t>6236_D</t>
  </si>
  <si>
    <t>6233_D</t>
  </si>
  <si>
    <t>6237_D</t>
  </si>
  <si>
    <t>6235_D</t>
  </si>
  <si>
    <t>615_D</t>
  </si>
  <si>
    <t>617_D</t>
  </si>
  <si>
    <t>618_D</t>
  </si>
  <si>
    <t>6220_D</t>
  </si>
  <si>
    <t>625_D</t>
  </si>
  <si>
    <t>611_D</t>
  </si>
  <si>
    <t>612_D</t>
  </si>
  <si>
    <t>654_D</t>
  </si>
  <si>
    <t>600_D</t>
  </si>
  <si>
    <t>630_D</t>
  </si>
  <si>
    <t>621_D</t>
  </si>
  <si>
    <t>640_D</t>
  </si>
  <si>
    <t>775_D</t>
  </si>
  <si>
    <t>Loss or gain on disposal of assets</t>
  </si>
  <si>
    <t>7873_D</t>
  </si>
  <si>
    <t>Impairment of assets</t>
  </si>
  <si>
    <t>7661_D</t>
  </si>
  <si>
    <t>FX gain or loss on comm. transactions</t>
  </si>
  <si>
    <t>7665_D</t>
  </si>
  <si>
    <t>Gain or loss on derivatives</t>
  </si>
  <si>
    <t>65L_D</t>
  </si>
  <si>
    <t>Op contra account</t>
  </si>
  <si>
    <t>Ecart sur op réciproques expl</t>
  </si>
  <si>
    <t>666_D</t>
  </si>
  <si>
    <t>677_D</t>
  </si>
  <si>
    <t>699_D</t>
  </si>
  <si>
    <t>Input account for market analysis</t>
  </si>
  <si>
    <t>Compte de saisie pour analyse market</t>
  </si>
  <si>
    <t>MINOINT_D</t>
  </si>
  <si>
    <t>Minority interests</t>
  </si>
  <si>
    <t>Interets minoritaires.</t>
  </si>
  <si>
    <t>880EQUI_D</t>
  </si>
  <si>
    <t>Shares in net income of equity</t>
  </si>
  <si>
    <t>Part dans le résultat net MEE</t>
  </si>
  <si>
    <t>PSTKEQUI_D</t>
  </si>
  <si>
    <t>Profit on stock equity</t>
  </si>
  <si>
    <t>Marge sur stock MEE</t>
  </si>
  <si>
    <t>880DIS_D</t>
  </si>
  <si>
    <t>Résultat des activités abandonnées</t>
  </si>
  <si>
    <t>695000DIS_D</t>
  </si>
  <si>
    <t>Taxes (Discontinued operations)</t>
  </si>
  <si>
    <t>Impôts   activités abandonnées</t>
  </si>
  <si>
    <t>66L_D</t>
  </si>
  <si>
    <t>Fin contra account</t>
  </si>
  <si>
    <t>Ecart sur op réciproques fin</t>
  </si>
  <si>
    <t>TOTASSET</t>
  </si>
  <si>
    <t>Total Assets</t>
  </si>
  <si>
    <t>109000</t>
  </si>
  <si>
    <t>Uncalled subscribed capital</t>
  </si>
  <si>
    <t>ASSET_NC</t>
  </si>
  <si>
    <t>Non Current Assets</t>
  </si>
  <si>
    <t>GWTOT</t>
  </si>
  <si>
    <t>Goodwill/acquisition (Net)</t>
  </si>
  <si>
    <t>204000</t>
  </si>
  <si>
    <t>Goodwill/acquisition (Gross)</t>
  </si>
  <si>
    <t>290400</t>
  </si>
  <si>
    <t>Amort/Deprec of Goodwill /acquisition</t>
  </si>
  <si>
    <t>200TOT</t>
  </si>
  <si>
    <t>Intangible assets (Net)</t>
  </si>
  <si>
    <t>20000T</t>
  </si>
  <si>
    <t>Intangible assets (Gross)</t>
  </si>
  <si>
    <t>Set up costs (Gross)</t>
  </si>
  <si>
    <t>Development costs (Gross)</t>
  </si>
  <si>
    <t>Licenses, patents, trademarks (Gross)</t>
  </si>
  <si>
    <t>Leasehold acquisit costs</t>
  </si>
  <si>
    <t>Goodwill / Clientele</t>
  </si>
  <si>
    <t>Other intangible assets (Gross)</t>
  </si>
  <si>
    <t>Intangible assets under construction</t>
  </si>
  <si>
    <t>Down payments on intangible assets</t>
  </si>
  <si>
    <t>28000T</t>
  </si>
  <si>
    <t>Amort/Depr of intangible assets</t>
  </si>
  <si>
    <t>Amort/Depr of set up costs</t>
  </si>
  <si>
    <t>Amort/Depr of development costs</t>
  </si>
  <si>
    <t>Amort/Depr of conc., patents, trademarks</t>
  </si>
  <si>
    <t>Amort/Depr.of leasehold acq.cost</t>
  </si>
  <si>
    <t>Amort/Depr of goodwill/ clientele</t>
  </si>
  <si>
    <t>Amort/depr of other intangible assets</t>
  </si>
  <si>
    <t>293200</t>
  </si>
  <si>
    <t>Deprec intan assets under construction</t>
  </si>
  <si>
    <t>293700</t>
  </si>
  <si>
    <t>Depr.down payments (intang assets)</t>
  </si>
  <si>
    <t>210TOT</t>
  </si>
  <si>
    <t>Tangible assets (Net)</t>
  </si>
  <si>
    <t>21000T</t>
  </si>
  <si>
    <t>Tangible assets (Gross)</t>
  </si>
  <si>
    <t>Land &amp; land improvement(Gross)</t>
  </si>
  <si>
    <t>Buildings &amp; leasehold improvement(Gross)</t>
  </si>
  <si>
    <t>Equipment, tools and machinery (Gross)</t>
  </si>
  <si>
    <t>Transport equipment (Gross)</t>
  </si>
  <si>
    <t>Office equipt/furniture,computer (Gross)</t>
  </si>
  <si>
    <t>Other tangible assets (Gross)</t>
  </si>
  <si>
    <t>Tangible assets under construct. (Gross)</t>
  </si>
  <si>
    <t>Down payments on tangible assets (Gross)</t>
  </si>
  <si>
    <t>28100T</t>
  </si>
  <si>
    <t>Amort/depr of tangible assets</t>
  </si>
  <si>
    <t>281101</t>
  </si>
  <si>
    <t>Amortization of land improvements</t>
  </si>
  <si>
    <t>Amortization of buildings &amp; improvments</t>
  </si>
  <si>
    <t>Amort. of equipt, tools and machinery.</t>
  </si>
  <si>
    <t>Amort of other tangible assets</t>
  </si>
  <si>
    <t>Amort of transport equipment.</t>
  </si>
  <si>
    <t xml:space="preserve">Amort office equipt &amp; furnit, computer </t>
  </si>
  <si>
    <t>293100</t>
  </si>
  <si>
    <t>Amort tangible assets under construct.</t>
  </si>
  <si>
    <t>293800</t>
  </si>
  <si>
    <t>Depr. of down payments (tangible assets)</t>
  </si>
  <si>
    <t>Fixed Assets Depreciation (Tang assets)</t>
  </si>
  <si>
    <t>270TOT</t>
  </si>
  <si>
    <t>Financial assets (Net) Non Current (NC)</t>
  </si>
  <si>
    <t>27000T</t>
  </si>
  <si>
    <t>Financial assets (Gross) Non Current</t>
  </si>
  <si>
    <t>Shares Consolidated affiliates</t>
  </si>
  <si>
    <t>Shares Non-Consolidat affiliates</t>
  </si>
  <si>
    <t>Loans to consolid. affiliat. (Gross) NC</t>
  </si>
  <si>
    <t>Accrued interest on loans /Non Current</t>
  </si>
  <si>
    <t>272100</t>
  </si>
  <si>
    <t>Bonds held to Maturity – HTM/ NC</t>
  </si>
  <si>
    <t>272300</t>
  </si>
  <si>
    <t>Bonds Available for Sale – AFS/ NC</t>
  </si>
  <si>
    <t>Loans,deposits&amp;other receiv (Gross)/ NC</t>
  </si>
  <si>
    <t>Long-term Investments</t>
  </si>
  <si>
    <t>29700T</t>
  </si>
  <si>
    <t xml:space="preserve">Depreciation of financial assets </t>
  </si>
  <si>
    <t>Depreciation of Consolidated shares</t>
  </si>
  <si>
    <t xml:space="preserve">Depreciation of Non-Consolidated shares </t>
  </si>
  <si>
    <t>Depr.loans/consolidated affiliates</t>
  </si>
  <si>
    <t>297210</t>
  </si>
  <si>
    <t>Prov. Bonds held to Maturity – HTM/ NC</t>
  </si>
  <si>
    <t>297220</t>
  </si>
  <si>
    <t>Prov. Bonds held for Trading – HFT/ NC</t>
  </si>
  <si>
    <t>297230</t>
  </si>
  <si>
    <t>Prov. Bonds available for Sale – AFS/ NC</t>
  </si>
  <si>
    <t>Prov. on loans,deposits&amp;other rec/ NC</t>
  </si>
  <si>
    <t>297500</t>
  </si>
  <si>
    <t>Prov. on long-term investments</t>
  </si>
  <si>
    <t>5010TOT</t>
  </si>
  <si>
    <t>Financial derivatives assets/ NC</t>
  </si>
  <si>
    <t>490TOT</t>
  </si>
  <si>
    <t>Other receivables (Net)/ NC</t>
  </si>
  <si>
    <t>44000T</t>
  </si>
  <si>
    <t>Other receivables (Gross) /NC</t>
  </si>
  <si>
    <t>444010</t>
  </si>
  <si>
    <t>Income tax receivable /NC</t>
  </si>
  <si>
    <t>455110</t>
  </si>
  <si>
    <t>Curr account Asset -non financial / NC</t>
  </si>
  <si>
    <t>460010</t>
  </si>
  <si>
    <t>Other receivables (Gross)/ NC</t>
  </si>
  <si>
    <t>460200</t>
  </si>
  <si>
    <t>Receivables on sales of investment/ NC</t>
  </si>
  <si>
    <t>462000</t>
  </si>
  <si>
    <t>Receiv. sales of fixed assets(Gross)/ NC</t>
  </si>
  <si>
    <t>Deferred taxes receivable/ NC</t>
  </si>
  <si>
    <t>49000T</t>
  </si>
  <si>
    <t>Provision on other receivables/ NC</t>
  </si>
  <si>
    <t>495510</t>
  </si>
  <si>
    <t>Prov on Curr Account Asset -non fin/ NC</t>
  </si>
  <si>
    <t>496000</t>
  </si>
  <si>
    <t>Prov on miscellaneous receiv./ NC</t>
  </si>
  <si>
    <t>496020</t>
  </si>
  <si>
    <t>Prov on receiv. on sales of invest/ NC</t>
  </si>
  <si>
    <t>496200</t>
  </si>
  <si>
    <t>Prov receiv on sales of fixed assets NC</t>
  </si>
  <si>
    <t>480TOT</t>
  </si>
  <si>
    <t>Accrual and deferred income assets NC</t>
  </si>
  <si>
    <t>486000</t>
  </si>
  <si>
    <t>Prepaid expenses/ NC</t>
  </si>
  <si>
    <t>ASSET_C</t>
  </si>
  <si>
    <t>Current assets (Ct)</t>
  </si>
  <si>
    <t>271TOT</t>
  </si>
  <si>
    <t>Financial assets (Net)/ Ct</t>
  </si>
  <si>
    <t>27001T</t>
  </si>
  <si>
    <t>Financial assets (Gross) /Ct</t>
  </si>
  <si>
    <t>272201</t>
  </si>
  <si>
    <t>Bonds held for Trading – HFT/ Ct</t>
  </si>
  <si>
    <t>272301</t>
  </si>
  <si>
    <t>Bonds available for Sale – AFS/ Ct</t>
  </si>
  <si>
    <t>274001</t>
  </si>
  <si>
    <t>Loans,deposits,other receiv. (Gross)/Ct</t>
  </si>
  <si>
    <t>29701T</t>
  </si>
  <si>
    <t>Prov. for financial assets/ Ct</t>
  </si>
  <si>
    <t>297211</t>
  </si>
  <si>
    <t>Prov. Bonds held to Maturity – HTM/ Ct</t>
  </si>
  <si>
    <t>297221</t>
  </si>
  <si>
    <t>Prov.bonds held for Trading – HFT/ Ct</t>
  </si>
  <si>
    <t>297231</t>
  </si>
  <si>
    <t>Prov.bonds available for Sale – AFS/ Ct</t>
  </si>
  <si>
    <t>297401</t>
  </si>
  <si>
    <t>Prov on loans,deposits,other rec./ Ct</t>
  </si>
  <si>
    <t>301TOT</t>
  </si>
  <si>
    <t>Inventories and WIP (Net)</t>
  </si>
  <si>
    <t>30000T</t>
  </si>
  <si>
    <t>Inventories and WIP (Gross)</t>
  </si>
  <si>
    <t>Raw materials and other supplies inventories (Gross)</t>
  </si>
  <si>
    <t>Consumables inventories (Gross)</t>
  </si>
  <si>
    <t>Packaging inventories (Gross)</t>
  </si>
  <si>
    <t>Semi-finished products inventories (Gross)</t>
  </si>
  <si>
    <t>Finished products inventories (Gross)</t>
  </si>
  <si>
    <t>Goods for resale inventories (Gross)</t>
  </si>
  <si>
    <t>Machinery in progress (Gross)</t>
  </si>
  <si>
    <t>39000T</t>
  </si>
  <si>
    <t>Inventories and WIP (Depr.)</t>
  </si>
  <si>
    <t>Raw materials&amp;oth.supplies invent(Depr.)</t>
  </si>
  <si>
    <t>Consumables inventories (Depr.)</t>
  </si>
  <si>
    <t>Packaging inventories (Depr.)</t>
  </si>
  <si>
    <t>Semi-finish products inventories (Depr.)</t>
  </si>
  <si>
    <t>Finished products inventories (Depr.)</t>
  </si>
  <si>
    <t>Goods inventories (Depr.)</t>
  </si>
  <si>
    <t>411TOT</t>
  </si>
  <si>
    <t>Account and other operat. receivables (Net)</t>
  </si>
  <si>
    <t>41000T</t>
  </si>
  <si>
    <t>Account and other operat. receivables (Gross)</t>
  </si>
  <si>
    <t>Down payments/orders to suppliers(Gross)</t>
  </si>
  <si>
    <t>Credit note receiv. fr. supplier (Gross)</t>
  </si>
  <si>
    <t>Trade receivables (Gross)</t>
  </si>
  <si>
    <t>Doubtful receivables</t>
  </si>
  <si>
    <t>Employee receivables</t>
  </si>
  <si>
    <t>Social benefits receivables</t>
  </si>
  <si>
    <t>41900T</t>
  </si>
  <si>
    <t>Depr. of trade and other operat. receiv</t>
  </si>
  <si>
    <t>490910</t>
  </si>
  <si>
    <t>Depr. of down payments to suppliers</t>
  </si>
  <si>
    <t>490980</t>
  </si>
  <si>
    <t>Depr. of credit note receiv.fr.supplier</t>
  </si>
  <si>
    <t xml:space="preserve">Deprec. of trade receivables </t>
  </si>
  <si>
    <t>491TOT</t>
  </si>
  <si>
    <t>Other receivables (Net)/ Ct</t>
  </si>
  <si>
    <t>44001T</t>
  </si>
  <si>
    <t>Other receivables (Gross)/ Ct</t>
  </si>
  <si>
    <t>Other Group receivables (intercompany)</t>
  </si>
  <si>
    <t>Income tax receiv (incl.tax group)/ Ct</t>
  </si>
  <si>
    <t>VAT Receivable</t>
  </si>
  <si>
    <t>455111</t>
  </si>
  <si>
    <t>Curr account Assets -non financial / Ct</t>
  </si>
  <si>
    <t>Unpaid, called subscribed capital</t>
  </si>
  <si>
    <t>457100</t>
  </si>
  <si>
    <t>Affiliates : dividends receivable</t>
  </si>
  <si>
    <t>458100</t>
  </si>
  <si>
    <t>Receivables (Profit sharing entity)</t>
  </si>
  <si>
    <t>Other receivables(Gross) /Ct</t>
  </si>
  <si>
    <t>Receivables on sales of investments/ Ct</t>
  </si>
  <si>
    <t>Receiv/ sales of fixed assets(Gross)/ Ct</t>
  </si>
  <si>
    <t>468010</t>
  </si>
  <si>
    <t>Accrued interest on receivables/ Ct</t>
  </si>
  <si>
    <t>488001</t>
  </si>
  <si>
    <t>Deferred taxes receivables/ Ct</t>
  </si>
  <si>
    <t>49001T</t>
  </si>
  <si>
    <t>Depr of other receivables/ Ct</t>
  </si>
  <si>
    <t>495511</t>
  </si>
  <si>
    <t>Depr of Curr Account Asset -non fin/ Ct</t>
  </si>
  <si>
    <t>496001</t>
  </si>
  <si>
    <t>Depr of other receivables</t>
  </si>
  <si>
    <t>496021</t>
  </si>
  <si>
    <t>Depr of receiv. on sales of invest/ Ct</t>
  </si>
  <si>
    <t>496201</t>
  </si>
  <si>
    <t>Depr of receiv/ sale of fixed asset/Ct</t>
  </si>
  <si>
    <t>5011TOT</t>
  </si>
  <si>
    <t>Financial derivatives- assets/Ct</t>
  </si>
  <si>
    <t>501011</t>
  </si>
  <si>
    <t>Financ. derivatives assets-exchange/Ct</t>
  </si>
  <si>
    <t>501021</t>
  </si>
  <si>
    <t>Financial derivatives assets Ct - rate</t>
  </si>
  <si>
    <t>501031</t>
  </si>
  <si>
    <t>Financ. derivatives asset-commodity/Ct</t>
  </si>
  <si>
    <t>511TOT</t>
  </si>
  <si>
    <t>Net cash (Net)</t>
  </si>
  <si>
    <t>51000T</t>
  </si>
  <si>
    <t>Cash (Gross)</t>
  </si>
  <si>
    <t>S/T Investments Cash Equivalents</t>
  </si>
  <si>
    <t>Other Investments</t>
  </si>
  <si>
    <t>Accrued interests on inv securities</t>
  </si>
  <si>
    <t>Bank Account</t>
  </si>
  <si>
    <t>Notes in bank</t>
  </si>
  <si>
    <t>516100</t>
  </si>
  <si>
    <t>Fixed term deposit less than 3 months</t>
  </si>
  <si>
    <t>516200</t>
  </si>
  <si>
    <t>Fixed term deposit greater than 3 month</t>
  </si>
  <si>
    <t>Accrued interests on cash</t>
  </si>
  <si>
    <t>Petty cash and bank deposit</t>
  </si>
  <si>
    <t>591000</t>
  </si>
  <si>
    <t xml:space="preserve">Depr of investments securities </t>
  </si>
  <si>
    <t>481TOT</t>
  </si>
  <si>
    <t>Adjusting Accounts/ Ct</t>
  </si>
  <si>
    <t>Adjs from curr. translation (financial)</t>
  </si>
  <si>
    <t>Adjs from curr. translation (commercial)</t>
  </si>
  <si>
    <t>481000</t>
  </si>
  <si>
    <t>Deferred charges</t>
  </si>
  <si>
    <t>Prepaid expenses/ Ct</t>
  </si>
  <si>
    <t>TOTLIAB</t>
  </si>
  <si>
    <t>Total liability</t>
  </si>
  <si>
    <t>10TOT</t>
  </si>
  <si>
    <t>Shareholders' Equity</t>
  </si>
  <si>
    <t>10100T</t>
  </si>
  <si>
    <t xml:space="preserve"> Equity</t>
  </si>
  <si>
    <t>Capital</t>
  </si>
  <si>
    <t>Share issue premium account</t>
  </si>
  <si>
    <t>Revaluation reserve</t>
  </si>
  <si>
    <t>Legal reserve</t>
  </si>
  <si>
    <t>Other reserves -without dividend distrib</t>
  </si>
  <si>
    <t>Reserves (for dividends distribution)</t>
  </si>
  <si>
    <t>107000</t>
  </si>
  <si>
    <t>First time application reserves</t>
  </si>
  <si>
    <t>Retained earnings</t>
  </si>
  <si>
    <t>Current Year Income</t>
  </si>
  <si>
    <t>10700T</t>
  </si>
  <si>
    <t xml:space="preserve">FV revaluation reserve </t>
  </si>
  <si>
    <t>FV reserves adjust -fin derivatives</t>
  </si>
  <si>
    <t>FV reserves adjust-other fin assets</t>
  </si>
  <si>
    <t>107300</t>
  </si>
  <si>
    <t>FV reserves adjust- tang/Int assets</t>
  </si>
  <si>
    <t>LIAB_NC</t>
  </si>
  <si>
    <t>Non Current Liabilities/ (NC)</t>
  </si>
  <si>
    <t>130TOT</t>
  </si>
  <si>
    <t>Subsidies</t>
  </si>
  <si>
    <t>130000</t>
  </si>
  <si>
    <t>Investment subsidies NC</t>
  </si>
  <si>
    <t>Investment subsidies Ct</t>
  </si>
  <si>
    <t>140TOT</t>
  </si>
  <si>
    <t>Regulated provisions</t>
  </si>
  <si>
    <t>Provisions for investment</t>
  </si>
  <si>
    <t>Provisions for prices increase</t>
  </si>
  <si>
    <t>Accelerated amortization</t>
  </si>
  <si>
    <t>146000</t>
  </si>
  <si>
    <t>Special provision of revaluation</t>
  </si>
  <si>
    <t>Reinvested gains</t>
  </si>
  <si>
    <t>148100</t>
  </si>
  <si>
    <t>Provisions for foreign establishment</t>
  </si>
  <si>
    <t xml:space="preserve">Other regulated provisions </t>
  </si>
  <si>
    <t>150TOT</t>
  </si>
  <si>
    <t>Prov. for liabilities and charges /NC</t>
  </si>
  <si>
    <t>15000T</t>
  </si>
  <si>
    <t>Provisions for liabilities/ NC</t>
  </si>
  <si>
    <t>Provisions for disputes /NC</t>
  </si>
  <si>
    <t>Provisions for guarantee/ NC</t>
  </si>
  <si>
    <t>Provisions for fine &amp; penalties/ NC</t>
  </si>
  <si>
    <t>Provisions for financial exchange risk</t>
  </si>
  <si>
    <t>151550</t>
  </si>
  <si>
    <t>Provisions for commercial exchange risk</t>
  </si>
  <si>
    <t>Provisions for risk on affiliates/ NC</t>
  </si>
  <si>
    <t>Provisions for restructuring charges /NC</t>
  </si>
  <si>
    <t>Provisions for treasury products NC</t>
  </si>
  <si>
    <t>Other provisions for liabilities NC</t>
  </si>
  <si>
    <t>152000</t>
  </si>
  <si>
    <t>Badwill</t>
  </si>
  <si>
    <t>15500T</t>
  </si>
  <si>
    <t>Provisions for charges/ NC</t>
  </si>
  <si>
    <t>Provisions for pension/ NC</t>
  </si>
  <si>
    <t>Provisions for big repairs/ NC</t>
  </si>
  <si>
    <t>Provisions for labor medals/ NC</t>
  </si>
  <si>
    <t>Provisions for tax risk /NC</t>
  </si>
  <si>
    <t>Other provisions for charges/ NC</t>
  </si>
  <si>
    <t>160TOT</t>
  </si>
  <si>
    <t>Financial loans and debts/NC</t>
  </si>
  <si>
    <t>Convertible bond loans /NC</t>
  </si>
  <si>
    <t>163000</t>
  </si>
  <si>
    <t>Other bond loans/ NC</t>
  </si>
  <si>
    <t>Loans from banks/ NC</t>
  </si>
  <si>
    <t>Loans (Leasing)</t>
  </si>
  <si>
    <t>Deposit and guarantees received</t>
  </si>
  <si>
    <t>Employee Profit share</t>
  </si>
  <si>
    <t>Other financial debts/NC</t>
  </si>
  <si>
    <t>Accrued interest on debts/NC</t>
  </si>
  <si>
    <t>Loans from consolidated companies</t>
  </si>
  <si>
    <t>Shareholders C/Account (Debtor)-NC part</t>
  </si>
  <si>
    <t>120TOT</t>
  </si>
  <si>
    <t>Other Equities</t>
  </si>
  <si>
    <t>450TOT</t>
  </si>
  <si>
    <t>Other debts and adjusting accounts NC</t>
  </si>
  <si>
    <t>44400T</t>
  </si>
  <si>
    <t>Other debts NC</t>
  </si>
  <si>
    <t>405000</t>
  </si>
  <si>
    <t>Debt relat to purchase of fixed asset NC</t>
  </si>
  <si>
    <t>444020</t>
  </si>
  <si>
    <t>Taxes payable (Income-tax) NC</t>
  </si>
  <si>
    <t>455120</t>
  </si>
  <si>
    <t>Curr account Liab -non financial / NC</t>
  </si>
  <si>
    <t>460020</t>
  </si>
  <si>
    <t>Other payables - NC</t>
  </si>
  <si>
    <t>Deferred taxes  NC</t>
  </si>
  <si>
    <t>48700T</t>
  </si>
  <si>
    <t>Adjusting Accounts NC</t>
  </si>
  <si>
    <t>167100</t>
  </si>
  <si>
    <t>Subordinated loans NC</t>
  </si>
  <si>
    <t>487000</t>
  </si>
  <si>
    <t>Prepaid Income NC</t>
  </si>
  <si>
    <t>5020TOT</t>
  </si>
  <si>
    <t>Financial derivatives NC - liabilities</t>
  </si>
  <si>
    <t>502010</t>
  </si>
  <si>
    <t>Fin. derivatives liabilities NC-exchange</t>
  </si>
  <si>
    <t>502020</t>
  </si>
  <si>
    <t>Fin. derivatives liabilities NC - rate</t>
  </si>
  <si>
    <t>502030</t>
  </si>
  <si>
    <t>Fin derivatives liabilities NC-commodity</t>
  </si>
  <si>
    <t>LIAB_C</t>
  </si>
  <si>
    <t>Current Liabilities / Ct</t>
  </si>
  <si>
    <t>151TOT</t>
  </si>
  <si>
    <t>Prov. for liabilities and charges Ct</t>
  </si>
  <si>
    <t>15001T</t>
  </si>
  <si>
    <t>Provisions for liabilities Ct</t>
  </si>
  <si>
    <t>151101</t>
  </si>
  <si>
    <t>Provisions for disputes Ct</t>
  </si>
  <si>
    <t>151201</t>
  </si>
  <si>
    <t>Provisions for guarantee Ct</t>
  </si>
  <si>
    <t>151601</t>
  </si>
  <si>
    <t>Provisions for subsidiary risk Ct</t>
  </si>
  <si>
    <t>151701</t>
  </si>
  <si>
    <t>Provisions for restructuring Ct</t>
  </si>
  <si>
    <t>151801</t>
  </si>
  <si>
    <t>Other provisions for liabilities Ct</t>
  </si>
  <si>
    <t>15501T</t>
  </si>
  <si>
    <t>Provisions for expenses Ct</t>
  </si>
  <si>
    <t>153001</t>
  </si>
  <si>
    <t>Provisions for pension Ct</t>
  </si>
  <si>
    <t>153101</t>
  </si>
  <si>
    <t>Provision for big repairs Ct</t>
  </si>
  <si>
    <t>153201</t>
  </si>
  <si>
    <t>Provision for labor medal Ct</t>
  </si>
  <si>
    <t>155001</t>
  </si>
  <si>
    <t>Provisions for tax risk /Ct</t>
  </si>
  <si>
    <t>Other provisions for expenses Ct</t>
  </si>
  <si>
    <t>161TOT</t>
  </si>
  <si>
    <t>Financial loans and debts Ct</t>
  </si>
  <si>
    <t>161001</t>
  </si>
  <si>
    <t>Convertible bond loans Ct</t>
  </si>
  <si>
    <t>163001</t>
  </si>
  <si>
    <t>Other bond loans Ct</t>
  </si>
  <si>
    <t>164001</t>
  </si>
  <si>
    <t>Loans to banks Ct</t>
  </si>
  <si>
    <t>Leasing debt Ct</t>
  </si>
  <si>
    <t>Other financial debts Ct</t>
  </si>
  <si>
    <t>168801</t>
  </si>
  <si>
    <t>Accrued interest on debts Ct</t>
  </si>
  <si>
    <t>400TOT</t>
  </si>
  <si>
    <t>Suppliers and other operating debts</t>
  </si>
  <si>
    <t>Suppliers payable and related payables</t>
  </si>
  <si>
    <t>Suppliers: notes payable</t>
  </si>
  <si>
    <t>Down payments receiv.on cust.orders</t>
  </si>
  <si>
    <t>Credit notes to issue to customers</t>
  </si>
  <si>
    <t>Employee payables</t>
  </si>
  <si>
    <t>Social benefits and taxes payables</t>
  </si>
  <si>
    <t>451TOT</t>
  </si>
  <si>
    <t>Other debts and adjusting account/ Ct</t>
  </si>
  <si>
    <t>44401T</t>
  </si>
  <si>
    <t>Other debts/ Ct</t>
  </si>
  <si>
    <t>Payments due on shares purchase</t>
  </si>
  <si>
    <t>Payments due on capital increase</t>
  </si>
  <si>
    <t>Fixed assets suppliers/ Ct</t>
  </si>
  <si>
    <t>Employees profit-sharing/ Ct</t>
  </si>
  <si>
    <t>Other Group payables (intercompany)</t>
  </si>
  <si>
    <t>Taxes payable (Income tax)incl. Group/Ct</t>
  </si>
  <si>
    <t>VAT to be paid</t>
  </si>
  <si>
    <t>455121</t>
  </si>
  <si>
    <t>Curr account Liab -non financial / Ct</t>
  </si>
  <si>
    <t>Shareholders-dividends payable</t>
  </si>
  <si>
    <t>458000</t>
  </si>
  <si>
    <t>Payables (profit sharing entity)</t>
  </si>
  <si>
    <t>Other debts /Ct</t>
  </si>
  <si>
    <t>468020</t>
  </si>
  <si>
    <t>Accrued interest on debts/ Ct</t>
  </si>
  <si>
    <t>489001</t>
  </si>
  <si>
    <t>Deferred taxes liabilities/ Ct</t>
  </si>
  <si>
    <t>CO2 quotas allowed by government</t>
  </si>
  <si>
    <t>48701T</t>
  </si>
  <si>
    <t>Adjusting account Ct</t>
  </si>
  <si>
    <t>167001</t>
  </si>
  <si>
    <t>Subordinated loans Ct</t>
  </si>
  <si>
    <t>Prepaid Income Ct</t>
  </si>
  <si>
    <t>5021TOT</t>
  </si>
  <si>
    <t>Financial derivatives Ct - liabilities</t>
  </si>
  <si>
    <t>502011</t>
  </si>
  <si>
    <t>Fin derivative liabilities Ct-exchange</t>
  </si>
  <si>
    <t>502021</t>
  </si>
  <si>
    <t>Fin. derivatives liabilities Ct - rate</t>
  </si>
  <si>
    <t>519TOT</t>
  </si>
  <si>
    <t xml:space="preserve">Current banks credits </t>
  </si>
  <si>
    <t>510020</t>
  </si>
  <si>
    <t>Bank overdrafts</t>
  </si>
  <si>
    <t>Bank,Short term facilities</t>
  </si>
  <si>
    <t>Not matured Notes Payables</t>
  </si>
  <si>
    <t>Accrued interest on current bank credits</t>
  </si>
  <si>
    <t>En cellule I5, résultat normal 616_GD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</si>
</sst>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;\(#,##0.0\);&quot;-&quot;;@"/>
  </numFmts>
  <fonts count="9" x14ac:knownFonts="1">
    <font>
      <sz val="11"/>
      <color theme="1"/>
      <name val="Segoe UI"/>
      <family val="2"/>
    </font>
    <font>
      <b/>
      <sz val="10"/>
      <color rgb="FFFF0000"/>
      <name val="Segoe UI"/>
      <family val="2"/>
    </font>
    <font>
      <sz val="10"/>
      <color theme="1"/>
      <name val="Segoe UI"/>
      <family val="2"/>
    </font>
    <font>
      <sz val="10"/>
      <color theme="0"/>
      <name val="Segoe UI"/>
      <family val="2"/>
    </font>
    <font>
      <b/>
      <sz val="10"/>
      <color theme="0"/>
      <name val="Segoe UI"/>
      <family val="2"/>
    </font>
    <font>
      <b/>
      <sz val="12"/>
      <color rgb="FFFF0000"/>
      <name val="Segoe UI"/>
      <family val="2"/>
    </font>
    <font>
      <sz val="8"/>
      <name val="Arial"/>
      <family val="2"/>
    </font>
    <font>
      <sz val="10"/>
      <name val="Segoe UI"/>
      <family val="2"/>
    </font>
    <font>
      <b/>
      <sz val="16"/>
      <color rgb="FFFF000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indexed="60"/>
      </patternFill>
    </fill>
    <fill>
      <patternFill patternType="solid">
        <fgColor rgb="FF002060"/>
        <bgColor theme="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6" fillId="3" borderId="0"/>
  </cellStyleXfs>
  <cellXfs count="38">
    <xf numFmtId="0" fontId="0" fillId="0" borderId="0" xfId="0"/>
    <xf numFmtId="0" fontId="2" fillId="0" borderId="0" xfId="0" applyFont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0" xfId="0" pivotButton="1"/>
    <xf numFmtId="164" fontId="0" fillId="0" borderId="0" xfId="0" applyNumberFormat="1"/>
    <xf numFmtId="4" fontId="4" fillId="2" borderId="0" xfId="1" applyNumberFormat="1" applyFont="1" applyFill="1" applyBorder="1" applyAlignment="1">
      <alignment horizontal="center" vertical="center" wrapText="1"/>
    </xf>
    <xf numFmtId="4" fontId="4" fillId="5" borderId="0" xfId="1" applyNumberFormat="1" applyFont="1" applyFill="1" applyBorder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0" fontId="4" fillId="6" borderId="0" xfId="1" applyFont="1" applyFill="1" applyBorder="1" applyAlignment="1">
      <alignment horizontal="center" vertical="center" wrapText="1"/>
    </xf>
    <xf numFmtId="0" fontId="4" fillId="6" borderId="0" xfId="1" quotePrefix="1" applyNumberFormat="1" applyFont="1" applyFill="1" applyBorder="1" applyAlignment="1">
      <alignment horizontal="center" vertical="center" wrapText="1"/>
    </xf>
    <xf numFmtId="0" fontId="1" fillId="6" borderId="0" xfId="1" applyFont="1" applyFill="1" applyBorder="1" applyAlignment="1">
      <alignment horizontal="center" vertical="center" wrapText="1"/>
    </xf>
    <xf numFmtId="0" fontId="2" fillId="0" borderId="15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7" xfId="0" applyNumberFormat="1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7" fillId="0" borderId="0" xfId="1" applyNumberFormat="1" applyFont="1" applyFill="1" applyBorder="1" applyAlignment="1">
      <alignment horizontal="center" vertical="center"/>
    </xf>
    <xf numFmtId="0" fontId="7" fillId="0" borderId="0" xfId="1" applyNumberFormat="1" applyFont="1" applyFill="1" applyAlignment="1">
      <alignment horizontal="center" vertical="center"/>
    </xf>
    <xf numFmtId="0" fontId="4" fillId="4" borderId="0" xfId="1" applyFont="1" applyFill="1" applyBorder="1" applyAlignment="1">
      <alignment horizontal="center" vertical="center" shrinkToFit="1"/>
    </xf>
    <xf numFmtId="0" fontId="4" fillId="5" borderId="0" xfId="1" applyFont="1" applyFill="1" applyBorder="1" applyAlignment="1">
      <alignment horizontal="center" vertical="center"/>
    </xf>
    <xf numFmtId="0" fontId="4" fillId="6" borderId="0" xfId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">
    <cellStyle name="Normal" xfId="0" builtinId="0"/>
    <cellStyle name="Normal 11 2" xfId="1" xr:uid="{3B3CD567-5778-4A87-B7E2-49CC16602ACD}"/>
  </cellStyles>
  <dxfs count="65">
    <dxf>
      <numFmt numFmtId="164" formatCode="#,##0.0;\(#,##0.0\);&quot;-&quot;;@"/>
    </dxf>
    <dxf>
      <numFmt numFmtId="164" formatCode="#,##0.0;\(#,##0.0\);&quot;-&quot;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Segoe UI"/>
        <family val="2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 style="thin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0"/>
        <name val="Segoe UI"/>
        <family val="2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0"/>
        <name val="Segoe UI"/>
        <family val="2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numFmt numFmtId="164" formatCode="#,##0.0;\(#,##0.0\);&quot;-&quot;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egoe U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egoe U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egoe U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numFmt numFmtId="164" formatCode="#,##0.0;\(#,##0.0\);&quot;-&quot;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Segoe UI"/>
        <family val="2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</dxf>
    <dxf>
      <numFmt numFmtId="164" formatCode="#,##0.0;\(#,##0.0\);&quot;-&quot;;@"/>
    </dxf>
    <dxf>
      <numFmt numFmtId="164" formatCode="#,##0.0;\(#,##0.0\);&quot;-&quot;;@"/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0"/>
        <name val="Segoe UI"/>
        <family val="2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insn" refreshedDate="43664.687228472219" createdVersion="6" refreshedVersion="6" minRefreshableVersion="3" recordCount="1055" xr:uid="{91317C6E-0FB1-4CDD-90BF-15A5C06DA38E}">
  <cacheSource type="worksheet">
    <worksheetSource name="SAP"/>
  </cacheSource>
  <cacheFields count="9">
    <cacheField name="Numéro de compte" numFmtId="0">
      <sharedItems count="102">
        <s v="61610000"/>
        <s v="62260000"/>
        <s v="62700100"/>
        <s v="62781200"/>
        <s v="62781406"/>
        <s v="62781502"/>
        <s v="62781512"/>
        <s v="62781513"/>
        <s v="62781514"/>
        <s v="62781515"/>
        <s v="62781516"/>
        <s v="63710000"/>
        <s v="63780000"/>
        <s v="65300000"/>
        <s v="62110000"/>
        <s v="62140000"/>
        <s v="63331000"/>
        <s v="63341000"/>
        <s v="63351000"/>
        <s v="63360000"/>
        <s v="63370000"/>
        <s v="63371000"/>
        <s v="63379800"/>
        <s v="64110000"/>
        <s v="64112500"/>
        <s v="64120000"/>
        <s v="64131200"/>
        <s v="64142000"/>
        <s v="64170000"/>
        <s v="64180000"/>
        <s v="64181000"/>
        <s v="64189800"/>
        <s v="64510000"/>
        <s v="64523000"/>
        <s v="64524000"/>
        <s v="64526000"/>
        <s v="64531500"/>
        <s v="64532000"/>
        <s v="64540000"/>
        <s v="64550000"/>
        <s v="64560001"/>
        <s v="64560002"/>
        <s v="64569801"/>
        <s v="64720000"/>
        <s v="79110000"/>
        <s v="60630000"/>
        <s v="60633200"/>
        <s v="61100000"/>
        <s v="61320000"/>
        <s v="61350000"/>
        <s v="61354000"/>
        <s v="61550000"/>
        <s v="61553000"/>
        <s v="61560000"/>
        <s v="61680000"/>
        <s v="61700000"/>
        <s v="61810000"/>
        <s v="61850000"/>
        <s v="62260001"/>
        <s v="62260002"/>
        <s v="62261000"/>
        <s v="62280000"/>
        <s v="62310000"/>
        <s v="62320000"/>
        <s v="62330000"/>
        <s v="62481000"/>
        <s v="62510000"/>
        <s v="62550000"/>
        <s v="62560000"/>
        <s v="62570000"/>
        <s v="62572000"/>
        <s v="62610000"/>
        <s v="62620000"/>
        <s v="62810000"/>
        <s v="63511000"/>
        <s v="63514000"/>
        <s v="65110000"/>
        <s v="65800000"/>
        <s v="68150000"/>
        <s v="70886000"/>
        <s v="70886100"/>
        <s v="75800000"/>
        <s v="79120000"/>
        <s v="75110000"/>
        <s v="75140000"/>
        <s v="66116000"/>
        <s v="66150000"/>
        <s v="66150001"/>
        <s v="66160000"/>
        <s v="66400000"/>
        <s v="66600000"/>
        <s v="66600001"/>
        <s v="66600004"/>
        <s v="66600005"/>
        <s v="68650000"/>
        <s v="76244001"/>
        <s v="76600000"/>
        <s v="76600001"/>
        <s v="76600004"/>
        <s v="76600005"/>
        <s v="76800000"/>
        <s v="78650000"/>
      </sharedItems>
    </cacheField>
    <cacheField name="Numéro compte" numFmtId="0">
      <sharedItems count="101">
        <s v="PRIMES ASSUR- MULTIR"/>
        <s v="HON COMPTABLES / CAC"/>
        <s v="COMM BANCAIRES CD"/>
        <s v="COMMISSIONS ENGTS"/>
        <s v="FR  ENC VIREMENT ETR"/>
        <s v="FR  DEC VIR ETRANG"/>
        <s v="FR  PLAN EPARGNE ENT"/>
        <s v="FR  COM  MOUVEMENT"/>
        <s v="FR D'AB/TELRANSMISSI"/>
        <s v="AUT FRAIS"/>
        <s v="FRAIS LIG  CRDT CONF"/>
        <s v="ORGANIC"/>
        <s v="TAXES DIVERSES"/>
        <s v="JETONS PRESENCE"/>
        <s v="PERS INTERIMAIRE"/>
        <s v="PERSONNEL DET  PRETE"/>
        <s v="COT. FORMAT.CONTINUE"/>
        <s v="PART EMPL  EF CONST"/>
        <s v="COT TA SUR REM"/>
        <s v="CH FISC PROV CP S"/>
        <s v="CH FISC PROV CP RRH"/>
        <s v="CH FISC PROV DED PVF"/>
        <s v="CH FISC PROV BONUS"/>
        <s v="SAL,APPOINT COM"/>
        <s v="PERE PERS ACTIF"/>
        <s v="CONGES PAYES"/>
        <s v="PVFL"/>
        <s v="TRANSPORTS"/>
        <s v="PROV CP SUR SAL"/>
        <s v="PROV RTT PE CET SAL"/>
        <s v="PROV PVFL SUR SAL"/>
        <s v="PROV BONUS"/>
        <s v="COT A L'URSSAF"/>
        <s v="COT MUTUELLE DECES"/>
        <s v="COT SMISO"/>
        <s v="COT PREV DECES"/>
        <s v="COT CIS PREVOYANCE"/>
        <s v="COT CIRRIC SAL"/>
        <s v="COT AUX ASSEDIC"/>
        <s v="PROV CH SOC  CP"/>
        <s v="PROV CH SOC RRH SAL"/>
        <s v="PROV CH SOC PVFL SAL"/>
        <s v="PROV  CH SOC BONUS"/>
        <s v="AUT CH.SOC VERS. CE."/>
        <s v="TRANS CH EXPLOIT SAL"/>
        <s v="ACH NON STOCKES -F E"/>
        <s v="ACH VET TRAV E SE"/>
        <s v="ACH SOUS TRAIT GEN"/>
        <s v="LOC IMMOBILIERES"/>
        <s v="LOCATIONS VEHICULE"/>
        <s v="LOC DIVERSES"/>
        <s v="ENT  VEHIC PONCTUEL"/>
        <s v="ENT  ET REPARATION"/>
        <s v="MAINTENANCE"/>
        <s v="ASS - AUT"/>
        <s v="ETUDES RECHERCHES"/>
        <s v="DOC GEN TECHNIQUE"/>
        <s v="FRAIS COL SEM CONF"/>
        <s v="HON ADMINISTR"/>
        <s v="MANAGEMENT FEES"/>
        <s v="HON RECRUTEMENT PERS"/>
        <s v="HONORAIRES AUTRES"/>
        <s v="ANNONCES  INSERTIONS"/>
        <s v="ECHANTILLONS"/>
        <s v="FOIRES  EXPOSITIONS"/>
        <s v="TRANSP  ECHANTILLON"/>
        <s v="VOYAGES DEPLACEMENTS"/>
        <s v="FRAIS  DEMENAGEMENT"/>
        <s v="MISSIONS"/>
        <s v="RECEPTIONS"/>
        <s v="RECEP PERSONNEL"/>
        <s v="FRAIS CHRONO  DHL"/>
        <s v="TELEPHONES"/>
        <s v="COTISATION DIVERSE"/>
        <s v="CFE"/>
        <s v="TAXE  LES VEHIC SOC"/>
        <s v="REV. CONCES.,BREV."/>
        <s v="CH DIVERSES  GEST C"/>
        <s v="DOT.PROV.RISQ EXPL"/>
        <s v="REF DIV TVA"/>
        <s v="REF DIV EXO TVA"/>
        <s v="PRODTS DIVERS GEST C"/>
        <s v="TRANS CH EXPLOIT DIV"/>
        <s v="REV MARQ EXPORT"/>
        <s v="INT.S EMP  DTES AS"/>
        <s v="INT.S CC DPOTS CRED."/>
        <s v="INT.CC FILIALES"/>
        <s v="INT.BANC/OP FIN(ESC)"/>
        <s v="PERTES /CREANCE PART"/>
        <s v="PERTES CHANGE  EUR"/>
        <s v="PERTES CHANGE  USD"/>
        <s v="PERTES CHANGE  GBP"/>
        <s v="PERTES CHANGE  JPY"/>
        <s v="DOT.PROV.RISQ CH FIN"/>
        <s v="REV S PRS FILIALES"/>
        <s v="GAINS  CHANGE EUR"/>
        <s v="GAINS  CHANGE USD"/>
        <s v="GAINS  CHANGE GBP"/>
        <s v="GAINS  CHANGE  JPY"/>
        <s v="AUT PRODTS FINANC"/>
        <s v="REP/PROV RISQ CH FIN"/>
      </sharedItems>
    </cacheField>
    <cacheField name="Domaine fonctionnel" numFmtId="0">
      <sharedItems count="5">
        <s v="L82"/>
        <s v="L83"/>
        <s v="L84"/>
        <s v="L91"/>
        <s v="L93"/>
      </sharedItems>
    </cacheField>
    <cacheField name="Domaine fonct." numFmtId="0">
      <sharedItems count="5">
        <s v="Administrative Other"/>
        <s v="Admin Corp Wages"/>
        <s v="Admin Corp Other"/>
        <s v="Other Operating Inco"/>
        <s v="Financial Income"/>
      </sharedItems>
    </cacheField>
    <cacheField name="Centre de profit" numFmtId="0">
      <sharedItems/>
    </cacheField>
    <cacheField name="Ctre de profit" numFmtId="0">
      <sharedItems/>
    </cacheField>
    <cacheField name="Période" numFmtId="0">
      <sharedItems/>
    </cacheField>
    <cacheField name="Période2" numFmtId="0">
      <sharedItems/>
    </cacheField>
    <cacheField name="M€" numFmtId="0" formula="#NAME?/100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5">
  <r>
    <x v="0"/>
    <x v="0"/>
    <x v="0"/>
    <x v="0"/>
    <s v="FRNARISKMA"/>
    <s v="RISK MANAGEMENT"/>
    <s v="001"/>
    <s v="Janvier"/>
  </r>
  <r>
    <x v="0"/>
    <x v="0"/>
    <x v="0"/>
    <x v="0"/>
    <s v="FRNADGCORP"/>
    <s v="DG CORPORATE"/>
    <s v="004"/>
    <s v="Avril"/>
  </r>
  <r>
    <x v="1"/>
    <x v="1"/>
    <x v="0"/>
    <x v="0"/>
    <s v="FRNAREPGPE"/>
    <s v="REPORTING GROUPE"/>
    <s v="001"/>
    <s v="Janvier"/>
  </r>
  <r>
    <x v="1"/>
    <x v="1"/>
    <x v="0"/>
    <x v="0"/>
    <s v="FRNAREPGPE"/>
    <s v="REPORTING GROUPE"/>
    <s v="002"/>
    <s v="Février"/>
  </r>
  <r>
    <x v="1"/>
    <x v="1"/>
    <x v="0"/>
    <x v="0"/>
    <s v="FRNAREPGPE"/>
    <s v="REPORTING GROUPE"/>
    <s v="003"/>
    <s v="Mars"/>
  </r>
  <r>
    <x v="1"/>
    <x v="1"/>
    <x v="0"/>
    <x v="0"/>
    <s v="FRNAREPGPE"/>
    <s v="REPORTING GROUPE"/>
    <s v="004"/>
    <s v="Avril"/>
  </r>
  <r>
    <x v="1"/>
    <x v="1"/>
    <x v="0"/>
    <x v="0"/>
    <s v="FRNACFMGPE"/>
    <s v="CTRL GESTION GROUPE"/>
    <s v="005"/>
    <s v="Mai"/>
  </r>
  <r>
    <x v="1"/>
    <x v="1"/>
    <x v="0"/>
    <x v="0"/>
    <s v="FRNAREPGPE"/>
    <s v="REPORTING GROUPE"/>
    <s v="005"/>
    <s v="Mai"/>
  </r>
  <r>
    <x v="1"/>
    <x v="1"/>
    <x v="0"/>
    <x v="0"/>
    <s v="FRNACFMGPE"/>
    <s v="CTRL GESTION GROUPE"/>
    <s v="006"/>
    <s v="Juin"/>
  </r>
  <r>
    <x v="1"/>
    <x v="1"/>
    <x v="0"/>
    <x v="0"/>
    <s v="FRNAREPGPE"/>
    <s v="REPORTING GROUPE"/>
    <s v="006"/>
    <s v="Juin"/>
  </r>
  <r>
    <x v="1"/>
    <x v="1"/>
    <x v="0"/>
    <x v="0"/>
    <s v="FRNAREPGPE"/>
    <s v="REPORTING GROUPE"/>
    <s v="002"/>
    <s v="Février"/>
  </r>
  <r>
    <x v="1"/>
    <x v="1"/>
    <x v="0"/>
    <x v="0"/>
    <s v="FRNAREPGPE"/>
    <s v="REPORTING GROUPE"/>
    <s v="003"/>
    <s v="Mars"/>
  </r>
  <r>
    <x v="1"/>
    <x v="1"/>
    <x v="0"/>
    <x v="0"/>
    <s v="FRNAREPGPE"/>
    <s v="REPORTING GROUPE"/>
    <s v="004"/>
    <s v="Avril"/>
  </r>
  <r>
    <x v="1"/>
    <x v="1"/>
    <x v="0"/>
    <x v="0"/>
    <s v="FRNACFMGPE"/>
    <s v="CTRL GESTION GROUPE"/>
    <s v="005"/>
    <s v="Mai"/>
  </r>
  <r>
    <x v="1"/>
    <x v="1"/>
    <x v="0"/>
    <x v="0"/>
    <s v="FRNAREPGPE"/>
    <s v="REPORTING GROUPE"/>
    <s v="005"/>
    <s v="Mai"/>
  </r>
  <r>
    <x v="1"/>
    <x v="1"/>
    <x v="0"/>
    <x v="0"/>
    <s v="FRNACFMGPE"/>
    <s v="CTRL GESTION GROUPE"/>
    <s v="006"/>
    <s v="Juin"/>
  </r>
  <r>
    <x v="2"/>
    <x v="2"/>
    <x v="0"/>
    <x v="0"/>
    <s v="FRNATRESGP"/>
    <s v="TRESORERIE GROUPE"/>
    <s v="003"/>
    <s v="Mars"/>
  </r>
  <r>
    <x v="2"/>
    <x v="2"/>
    <x v="0"/>
    <x v="0"/>
    <s v="FRNATRESGP"/>
    <s v="TRESORERIE GROUPE"/>
    <s v="005"/>
    <s v="Mai"/>
  </r>
  <r>
    <x v="3"/>
    <x v="3"/>
    <x v="0"/>
    <x v="0"/>
    <s v="FRNAFINEXC"/>
    <s v="FINANCIER ET EXCEPTI"/>
    <s v="002"/>
    <s v="Février"/>
  </r>
  <r>
    <x v="3"/>
    <x v="3"/>
    <x v="0"/>
    <x v="0"/>
    <s v="FRNATRESGP"/>
    <s v="TRESORERIE GROUPE"/>
    <s v="002"/>
    <s v="Février"/>
  </r>
  <r>
    <x v="3"/>
    <x v="3"/>
    <x v="0"/>
    <x v="0"/>
    <s v="FRNAFINEXC"/>
    <s v="FINANCIER ET EXCEPTI"/>
    <s v="003"/>
    <s v="Mars"/>
  </r>
  <r>
    <x v="3"/>
    <x v="3"/>
    <x v="0"/>
    <x v="0"/>
    <s v="FRNATRESGP"/>
    <s v="TRESORERIE GROUPE"/>
    <s v="003"/>
    <s v="Mars"/>
  </r>
  <r>
    <x v="4"/>
    <x v="4"/>
    <x v="0"/>
    <x v="0"/>
    <s v="FRNATRESGP"/>
    <s v="TRESORERIE GROUPE"/>
    <s v="001"/>
    <s v="Janvier"/>
  </r>
  <r>
    <x v="4"/>
    <x v="4"/>
    <x v="0"/>
    <x v="0"/>
    <s v="FRNATRESGP"/>
    <s v="TRESORERIE GROUPE"/>
    <s v="002"/>
    <s v="Février"/>
  </r>
  <r>
    <x v="4"/>
    <x v="4"/>
    <x v="0"/>
    <x v="0"/>
    <s v="FRNATRESGP"/>
    <s v="TRESORERIE GROUPE"/>
    <s v="003"/>
    <s v="Mars"/>
  </r>
  <r>
    <x v="4"/>
    <x v="4"/>
    <x v="0"/>
    <x v="0"/>
    <s v="FRNATRESGP"/>
    <s v="TRESORERIE GROUPE"/>
    <s v="004"/>
    <s v="Avril"/>
  </r>
  <r>
    <x v="4"/>
    <x v="4"/>
    <x v="0"/>
    <x v="0"/>
    <s v="FRNATRESGP"/>
    <s v="TRESORERIE GROUPE"/>
    <s v="005"/>
    <s v="Mai"/>
  </r>
  <r>
    <x v="4"/>
    <x v="4"/>
    <x v="0"/>
    <x v="0"/>
    <s v="FRNATRESGP"/>
    <s v="TRESORERIE GROUPE"/>
    <s v="006"/>
    <s v="Juin"/>
  </r>
  <r>
    <x v="5"/>
    <x v="5"/>
    <x v="0"/>
    <x v="0"/>
    <s v="FRNATRESGP"/>
    <s v="TRESORERIE GROUPE"/>
    <s v="001"/>
    <s v="Janvier"/>
  </r>
  <r>
    <x v="5"/>
    <x v="5"/>
    <x v="0"/>
    <x v="0"/>
    <s v="FRNATRESGP"/>
    <s v="TRESORERIE GROUPE"/>
    <s v="002"/>
    <s v="Février"/>
  </r>
  <r>
    <x v="5"/>
    <x v="5"/>
    <x v="0"/>
    <x v="0"/>
    <s v="FRNATRESGP"/>
    <s v="TRESORERIE GROUPE"/>
    <s v="003"/>
    <s v="Mars"/>
  </r>
  <r>
    <x v="5"/>
    <x v="5"/>
    <x v="0"/>
    <x v="0"/>
    <s v="FRNATRESGP"/>
    <s v="TRESORERIE GROUPE"/>
    <s v="004"/>
    <s v="Avril"/>
  </r>
  <r>
    <x v="5"/>
    <x v="5"/>
    <x v="0"/>
    <x v="0"/>
    <s v="FRNACOMSTR"/>
    <s v="COMITE STRATEGIQUE"/>
    <s v="005"/>
    <s v="Mai"/>
  </r>
  <r>
    <x v="5"/>
    <x v="5"/>
    <x v="0"/>
    <x v="0"/>
    <s v="FRNATRESGP"/>
    <s v="TRESORERIE GROUPE"/>
    <s v="005"/>
    <s v="Mai"/>
  </r>
  <r>
    <x v="5"/>
    <x v="5"/>
    <x v="0"/>
    <x v="0"/>
    <s v="FRNATRESGP"/>
    <s v="TRESORERIE GROUPE"/>
    <s v="006"/>
    <s v="Juin"/>
  </r>
  <r>
    <x v="6"/>
    <x v="6"/>
    <x v="0"/>
    <x v="0"/>
    <s v="FRNATRESGP"/>
    <s v="TRESORERIE GROUPE"/>
    <s v="003"/>
    <s v="Mars"/>
  </r>
  <r>
    <x v="7"/>
    <x v="7"/>
    <x v="0"/>
    <x v="0"/>
    <s v="FRNATRESGP"/>
    <s v="TRESORERIE GROUPE"/>
    <s v="001"/>
    <s v="Janvier"/>
  </r>
  <r>
    <x v="7"/>
    <x v="7"/>
    <x v="0"/>
    <x v="0"/>
    <s v="FRNATRESGP"/>
    <s v="TRESORERIE GROUPE"/>
    <s v="002"/>
    <s v="Février"/>
  </r>
  <r>
    <x v="7"/>
    <x v="7"/>
    <x v="0"/>
    <x v="0"/>
    <s v="FRNATRESGP"/>
    <s v="TRESORERIE GROUPE"/>
    <s v="003"/>
    <s v="Mars"/>
  </r>
  <r>
    <x v="7"/>
    <x v="7"/>
    <x v="0"/>
    <x v="0"/>
    <s v="FRNATRESGP"/>
    <s v="TRESORERIE GROUPE"/>
    <s v="004"/>
    <s v="Avril"/>
  </r>
  <r>
    <x v="7"/>
    <x v="7"/>
    <x v="0"/>
    <x v="0"/>
    <s v="FRNATRESGP"/>
    <s v="TRESORERIE GROUPE"/>
    <s v="005"/>
    <s v="Mai"/>
  </r>
  <r>
    <x v="7"/>
    <x v="7"/>
    <x v="0"/>
    <x v="0"/>
    <s v="FRNATRESGP"/>
    <s v="TRESORERIE GROUPE"/>
    <s v="006"/>
    <s v="Juin"/>
  </r>
  <r>
    <x v="8"/>
    <x v="8"/>
    <x v="0"/>
    <x v="0"/>
    <s v="FRNATRESGP"/>
    <s v="TRESORERIE GROUPE"/>
    <s v="001"/>
    <s v="Janvier"/>
  </r>
  <r>
    <x v="8"/>
    <x v="8"/>
    <x v="0"/>
    <x v="0"/>
    <s v="FRNATRESGP"/>
    <s v="TRESORERIE GROUPE"/>
    <s v="002"/>
    <s v="Février"/>
  </r>
  <r>
    <x v="8"/>
    <x v="8"/>
    <x v="0"/>
    <x v="0"/>
    <s v="FRNATRESGP"/>
    <s v="TRESORERIE GROUPE"/>
    <s v="003"/>
    <s v="Mars"/>
  </r>
  <r>
    <x v="8"/>
    <x v="8"/>
    <x v="0"/>
    <x v="0"/>
    <s v="FRNATRESGP"/>
    <s v="TRESORERIE GROUPE"/>
    <s v="004"/>
    <s v="Avril"/>
  </r>
  <r>
    <x v="8"/>
    <x v="8"/>
    <x v="0"/>
    <x v="0"/>
    <s v="FRNATRESGP"/>
    <s v="TRESORERIE GROUPE"/>
    <s v="005"/>
    <s v="Mai"/>
  </r>
  <r>
    <x v="8"/>
    <x v="8"/>
    <x v="0"/>
    <x v="0"/>
    <s v="FRNATRESGP"/>
    <s v="TRESORERIE GROUPE"/>
    <s v="006"/>
    <s v="Juin"/>
  </r>
  <r>
    <x v="9"/>
    <x v="9"/>
    <x v="0"/>
    <x v="0"/>
    <s v="FRNATRESGP"/>
    <s v="TRESORERIE GROUPE"/>
    <s v="001"/>
    <s v="Janvier"/>
  </r>
  <r>
    <x v="9"/>
    <x v="9"/>
    <x v="0"/>
    <x v="0"/>
    <s v="FRNAFINEXC"/>
    <s v="FINANCIER ET EXCEPTI"/>
    <s v="002"/>
    <s v="Février"/>
  </r>
  <r>
    <x v="9"/>
    <x v="9"/>
    <x v="0"/>
    <x v="0"/>
    <s v="FRNATRESGP"/>
    <s v="TRESORERIE GROUPE"/>
    <s v="002"/>
    <s v="Février"/>
  </r>
  <r>
    <x v="9"/>
    <x v="9"/>
    <x v="0"/>
    <x v="0"/>
    <s v="FRNAFINEXC"/>
    <s v="FINANCIER ET EXCEPTI"/>
    <s v="003"/>
    <s v="Mars"/>
  </r>
  <r>
    <x v="9"/>
    <x v="9"/>
    <x v="0"/>
    <x v="0"/>
    <s v="FRNATRESGP"/>
    <s v="TRESORERIE GROUPE"/>
    <s v="003"/>
    <s v="Mars"/>
  </r>
  <r>
    <x v="9"/>
    <x v="9"/>
    <x v="0"/>
    <x v="0"/>
    <s v="FRNATRESGP"/>
    <s v="TRESORERIE GROUPE"/>
    <s v="004"/>
    <s v="Avril"/>
  </r>
  <r>
    <x v="9"/>
    <x v="9"/>
    <x v="0"/>
    <x v="0"/>
    <s v="FRNAFINEXC"/>
    <s v="FINANCIER ET EXCEPTI"/>
    <s v="005"/>
    <s v="Mai"/>
  </r>
  <r>
    <x v="9"/>
    <x v="9"/>
    <x v="0"/>
    <x v="0"/>
    <s v="FRNATRESGP"/>
    <s v="TRESORERIE GROUPE"/>
    <s v="005"/>
    <s v="Mai"/>
  </r>
  <r>
    <x v="9"/>
    <x v="9"/>
    <x v="0"/>
    <x v="0"/>
    <s v="FRNAFINEXC"/>
    <s v="FINANCIER ET EXCEPTI"/>
    <s v="006"/>
    <s v="Juin"/>
  </r>
  <r>
    <x v="9"/>
    <x v="9"/>
    <x v="0"/>
    <x v="0"/>
    <s v="FRNATRESGP"/>
    <s v="TRESORERIE GROUPE"/>
    <s v="006"/>
    <s v="Juin"/>
  </r>
  <r>
    <x v="10"/>
    <x v="10"/>
    <x v="0"/>
    <x v="0"/>
    <s v="FRNACOMSTR"/>
    <s v="COMITE STRATEGIQUE"/>
    <s v="001"/>
    <s v="Janvier"/>
  </r>
  <r>
    <x v="10"/>
    <x v="10"/>
    <x v="0"/>
    <x v="0"/>
    <s v="FRNACOMSTR"/>
    <s v="COMITE STRATEGIQUE"/>
    <s v="002"/>
    <s v="Février"/>
  </r>
  <r>
    <x v="10"/>
    <x v="10"/>
    <x v="0"/>
    <x v="0"/>
    <s v="FRNATRESGP"/>
    <s v="TRESORERIE GROUPE"/>
    <s v="002"/>
    <s v="Février"/>
  </r>
  <r>
    <x v="10"/>
    <x v="10"/>
    <x v="0"/>
    <x v="0"/>
    <s v="FRNACOMSTR"/>
    <s v="COMITE STRATEGIQUE"/>
    <s v="004"/>
    <s v="Avril"/>
  </r>
  <r>
    <x v="10"/>
    <x v="10"/>
    <x v="0"/>
    <x v="0"/>
    <s v="FRNATRESGP"/>
    <s v="TRESORERIE GROUPE"/>
    <s v="004"/>
    <s v="Avril"/>
  </r>
  <r>
    <x v="10"/>
    <x v="10"/>
    <x v="0"/>
    <x v="0"/>
    <s v="FRNACOMSTR"/>
    <s v="COMITE STRATEGIQUE"/>
    <s v="005"/>
    <s v="Mai"/>
  </r>
  <r>
    <x v="10"/>
    <x v="10"/>
    <x v="0"/>
    <x v="0"/>
    <s v="FRNATRESGP"/>
    <s v="TRESORERIE GROUPE"/>
    <s v="005"/>
    <s v="Mai"/>
  </r>
  <r>
    <x v="10"/>
    <x v="10"/>
    <x v="0"/>
    <x v="0"/>
    <s v="FRNACOMSTR"/>
    <s v="COMITE STRATEGIQUE"/>
    <s v="006"/>
    <s v="Juin"/>
  </r>
  <r>
    <x v="11"/>
    <x v="11"/>
    <x v="0"/>
    <x v="0"/>
    <s v="FRNADGCORP"/>
    <s v="DG CORPORATE"/>
    <s v="001"/>
    <s v="Janvier"/>
  </r>
  <r>
    <x v="11"/>
    <x v="11"/>
    <x v="0"/>
    <x v="0"/>
    <s v="FRNADGCORP"/>
    <s v="DG CORPORATE"/>
    <s v="002"/>
    <s v="Février"/>
  </r>
  <r>
    <x v="11"/>
    <x v="11"/>
    <x v="0"/>
    <x v="0"/>
    <s v="FRNADGCORP"/>
    <s v="DG CORPORATE"/>
    <s v="003"/>
    <s v="Mars"/>
  </r>
  <r>
    <x v="11"/>
    <x v="11"/>
    <x v="0"/>
    <x v="0"/>
    <s v="FRNADGCORP"/>
    <s v="DG CORPORATE"/>
    <s v="004"/>
    <s v="Avril"/>
  </r>
  <r>
    <x v="11"/>
    <x v="11"/>
    <x v="0"/>
    <x v="0"/>
    <s v="FRNADGCORP"/>
    <s v="DG CORPORATE"/>
    <s v="005"/>
    <s v="Mai"/>
  </r>
  <r>
    <x v="11"/>
    <x v="11"/>
    <x v="0"/>
    <x v="0"/>
    <s v="FRNADGCORP"/>
    <s v="DG CORPORATE"/>
    <s v="006"/>
    <s v="Juin"/>
  </r>
  <r>
    <x v="12"/>
    <x v="12"/>
    <x v="0"/>
    <x v="0"/>
    <s v="FRNACOMSTR"/>
    <s v="COMITE STRATEGIQUE"/>
    <s v="006"/>
    <s v="Juin"/>
  </r>
  <r>
    <x v="13"/>
    <x v="13"/>
    <x v="0"/>
    <x v="0"/>
    <s v="FRNACOMSTR"/>
    <s v="COMITE STRATEGIQUE"/>
    <s v="001"/>
    <s v="Janvier"/>
  </r>
  <r>
    <x v="13"/>
    <x v="13"/>
    <x v="0"/>
    <x v="0"/>
    <s v="FRNACOMSTR"/>
    <s v="COMITE STRATEGIQUE"/>
    <s v="002"/>
    <s v="Février"/>
  </r>
  <r>
    <x v="13"/>
    <x v="13"/>
    <x v="0"/>
    <x v="0"/>
    <s v="FRNACOMSTR"/>
    <s v="COMITE STRATEGIQUE"/>
    <s v="003"/>
    <s v="Mars"/>
  </r>
  <r>
    <x v="13"/>
    <x v="13"/>
    <x v="0"/>
    <x v="0"/>
    <s v="FRNACOMSTR"/>
    <s v="COMITE STRATEGIQUE"/>
    <s v="004"/>
    <s v="Avril"/>
  </r>
  <r>
    <x v="13"/>
    <x v="13"/>
    <x v="0"/>
    <x v="0"/>
    <s v="FRNACOMSTR"/>
    <s v="COMITE STRATEGIQUE"/>
    <s v="005"/>
    <s v="Mai"/>
  </r>
  <r>
    <x v="13"/>
    <x v="13"/>
    <x v="0"/>
    <x v="0"/>
    <s v="FRNACOMSTR"/>
    <s v="COMITE STRATEGIQUE"/>
    <s v="006"/>
    <s v="Juin"/>
  </r>
  <r>
    <x v="14"/>
    <x v="14"/>
    <x v="1"/>
    <x v="1"/>
    <s v="FRNAPORTAC"/>
    <s v="PORTEFEUILLE ACTIVIT"/>
    <s v="004"/>
    <s v="Avril"/>
  </r>
  <r>
    <x v="14"/>
    <x v="14"/>
    <x v="1"/>
    <x v="1"/>
    <s v="FRNCMABSGE"/>
    <s v="ARC BRAND SERV GEN"/>
    <s v="004"/>
    <s v="Avril"/>
  </r>
  <r>
    <x v="14"/>
    <x v="14"/>
    <x v="1"/>
    <x v="1"/>
    <s v="FRNCMABSGE"/>
    <s v="ARC BRAND SERV GEN"/>
    <s v="006"/>
    <s v="Juin"/>
  </r>
  <r>
    <x v="14"/>
    <x v="14"/>
    <x v="1"/>
    <x v="1"/>
    <s v="FRNCMABSGE"/>
    <s v="ARC BRAND SERV GEN"/>
    <s v="001"/>
    <s v="Janvier"/>
  </r>
  <r>
    <x v="14"/>
    <x v="14"/>
    <x v="1"/>
    <x v="1"/>
    <s v="FRNCMABSGE"/>
    <s v="ARC BRAND SERV GEN"/>
    <s v="002"/>
    <s v="Février"/>
  </r>
  <r>
    <x v="14"/>
    <x v="14"/>
    <x v="1"/>
    <x v="1"/>
    <s v="FRNCMABSGE"/>
    <s v="ARC BRAND SERV GEN"/>
    <s v="003"/>
    <s v="Mars"/>
  </r>
  <r>
    <x v="14"/>
    <x v="14"/>
    <x v="1"/>
    <x v="1"/>
    <s v="FRNAPORTAC"/>
    <s v="PORTEFEUILLE ACTIVIT"/>
    <s v="004"/>
    <s v="Avril"/>
  </r>
  <r>
    <x v="14"/>
    <x v="14"/>
    <x v="1"/>
    <x v="1"/>
    <s v="FRNCMABSGE"/>
    <s v="ARC BRAND SERV GEN"/>
    <s v="004"/>
    <s v="Avril"/>
  </r>
  <r>
    <x v="15"/>
    <x v="15"/>
    <x v="1"/>
    <x v="1"/>
    <s v="FRNACOMSTR"/>
    <s v="COMITE STRATEGIQUE"/>
    <s v="001"/>
    <s v="Janvier"/>
  </r>
  <r>
    <x v="15"/>
    <x v="15"/>
    <x v="1"/>
    <x v="1"/>
    <s v="FRNACOMSTR"/>
    <s v="COMITE STRATEGIQUE"/>
    <s v="002"/>
    <s v="Février"/>
  </r>
  <r>
    <x v="15"/>
    <x v="15"/>
    <x v="1"/>
    <x v="1"/>
    <s v="FRNACOMSTR"/>
    <s v="COMITE STRATEGIQUE"/>
    <s v="003"/>
    <s v="Mars"/>
  </r>
  <r>
    <x v="15"/>
    <x v="15"/>
    <x v="1"/>
    <x v="1"/>
    <s v="FRNCRDPROG"/>
    <s v="INNOVATION PROGR R&amp;D"/>
    <s v="003"/>
    <s v="Mars"/>
  </r>
  <r>
    <x v="15"/>
    <x v="15"/>
    <x v="1"/>
    <x v="1"/>
    <s v="FRNACOMSTR"/>
    <s v="COMITE STRATEGIQUE"/>
    <s v="004"/>
    <s v="Avril"/>
  </r>
  <r>
    <x v="15"/>
    <x v="15"/>
    <x v="1"/>
    <x v="1"/>
    <s v="FRNACOMSTR"/>
    <s v="COMITE STRATEGIQUE"/>
    <s v="005"/>
    <s v="Mai"/>
  </r>
  <r>
    <x v="15"/>
    <x v="15"/>
    <x v="1"/>
    <x v="1"/>
    <s v="FRNCRDPROG"/>
    <s v="INNOVATION PROGR R&amp;D"/>
    <s v="005"/>
    <s v="Mai"/>
  </r>
  <r>
    <x v="15"/>
    <x v="15"/>
    <x v="1"/>
    <x v="1"/>
    <s v="FRNACOMSTR"/>
    <s v="COMITE STRATEGIQUE"/>
    <s v="006"/>
    <s v="Juin"/>
  </r>
  <r>
    <x v="16"/>
    <x v="16"/>
    <x v="1"/>
    <x v="1"/>
    <s v="FRNAAHRPAY"/>
    <s v="INTERFACE PAYE"/>
    <s v="001"/>
    <s v="Janvier"/>
  </r>
  <r>
    <x v="16"/>
    <x v="16"/>
    <x v="1"/>
    <x v="1"/>
    <s v="FRNAAHRPAY"/>
    <s v="INTERFACE PAYE"/>
    <s v="002"/>
    <s v="Février"/>
  </r>
  <r>
    <x v="16"/>
    <x v="16"/>
    <x v="1"/>
    <x v="1"/>
    <s v="FRNAAHRPAY"/>
    <s v="INTERFACE PAYE"/>
    <s v="003"/>
    <s v="Mars"/>
  </r>
  <r>
    <x v="16"/>
    <x v="16"/>
    <x v="1"/>
    <x v="1"/>
    <s v="FRNAAHRPAY"/>
    <s v="INTERFACE PAYE"/>
    <s v="004"/>
    <s v="Avril"/>
  </r>
  <r>
    <x v="16"/>
    <x v="16"/>
    <x v="1"/>
    <x v="1"/>
    <s v="FRNAAHRPAY"/>
    <s v="INTERFACE PAYE"/>
    <s v="005"/>
    <s v="Mai"/>
  </r>
  <r>
    <x v="16"/>
    <x v="16"/>
    <x v="1"/>
    <x v="1"/>
    <s v="FRNAAHRPAY"/>
    <s v="INTERFACE PAYE"/>
    <s v="006"/>
    <s v="Juin"/>
  </r>
  <r>
    <x v="16"/>
    <x v="16"/>
    <x v="1"/>
    <x v="1"/>
    <s v="FRNASIGRPE"/>
    <s v="SI GROUPE"/>
    <s v="001"/>
    <s v="Janvier"/>
  </r>
  <r>
    <x v="16"/>
    <x v="16"/>
    <x v="1"/>
    <x v="1"/>
    <s v="FRNASIGRPE"/>
    <s v="SI GROUPE"/>
    <s v="002"/>
    <s v="Février"/>
  </r>
  <r>
    <x v="16"/>
    <x v="16"/>
    <x v="1"/>
    <x v="1"/>
    <s v="FRNASIGRPE"/>
    <s v="SI GROUPE"/>
    <s v="003"/>
    <s v="Mars"/>
  </r>
  <r>
    <x v="16"/>
    <x v="16"/>
    <x v="1"/>
    <x v="1"/>
    <s v="FRNASIGRPE"/>
    <s v="SI GROUPE"/>
    <s v="004"/>
    <s v="Avril"/>
  </r>
  <r>
    <x v="16"/>
    <x v="16"/>
    <x v="1"/>
    <x v="1"/>
    <s v="FRNASIGRPE"/>
    <s v="SI GROUPE"/>
    <s v="005"/>
    <s v="Mai"/>
  </r>
  <r>
    <x v="16"/>
    <x v="16"/>
    <x v="1"/>
    <x v="1"/>
    <s v="FRNASIGRPE"/>
    <s v="SI GROUPE"/>
    <s v="006"/>
    <s v="Juin"/>
  </r>
  <r>
    <x v="16"/>
    <x v="16"/>
    <x v="1"/>
    <x v="1"/>
    <s v="FRNAAHRPAY"/>
    <s v="INTERFACE PAYE"/>
    <s v="001"/>
    <s v="Janvier"/>
  </r>
  <r>
    <x v="16"/>
    <x v="16"/>
    <x v="1"/>
    <x v="1"/>
    <s v="FRNAAHRPAY"/>
    <s v="INTERFACE PAYE"/>
    <s v="002"/>
    <s v="Février"/>
  </r>
  <r>
    <x v="16"/>
    <x v="16"/>
    <x v="1"/>
    <x v="1"/>
    <s v="FRNAAHRPAY"/>
    <s v="INTERFACE PAYE"/>
    <s v="003"/>
    <s v="Mars"/>
  </r>
  <r>
    <x v="16"/>
    <x v="16"/>
    <x v="1"/>
    <x v="1"/>
    <s v="FRNAAHRPAY"/>
    <s v="INTERFACE PAYE"/>
    <s v="004"/>
    <s v="Avril"/>
  </r>
  <r>
    <x v="16"/>
    <x v="16"/>
    <x v="1"/>
    <x v="1"/>
    <s v="FRNAAHRPAY"/>
    <s v="INTERFACE PAYE"/>
    <s v="005"/>
    <s v="Mai"/>
  </r>
  <r>
    <x v="16"/>
    <x v="16"/>
    <x v="1"/>
    <x v="1"/>
    <s v="FRNAAHRPAY"/>
    <s v="INTERFACE PAYE"/>
    <s v="006"/>
    <s v="Juin"/>
  </r>
  <r>
    <x v="17"/>
    <x v="17"/>
    <x v="1"/>
    <x v="1"/>
    <s v="FRNAAHRPAY"/>
    <s v="INTERFACE PAYE"/>
    <s v="001"/>
    <s v="Janvier"/>
  </r>
  <r>
    <x v="17"/>
    <x v="17"/>
    <x v="1"/>
    <x v="1"/>
    <s v="FRNAAHRPAY"/>
    <s v="INTERFACE PAYE"/>
    <s v="002"/>
    <s v="Février"/>
  </r>
  <r>
    <x v="17"/>
    <x v="17"/>
    <x v="1"/>
    <x v="1"/>
    <s v="FRNAAHRPAY"/>
    <s v="INTERFACE PAYE"/>
    <s v="003"/>
    <s v="Mars"/>
  </r>
  <r>
    <x v="17"/>
    <x v="17"/>
    <x v="1"/>
    <x v="1"/>
    <s v="FRNAAHRPAY"/>
    <s v="INTERFACE PAYE"/>
    <s v="004"/>
    <s v="Avril"/>
  </r>
  <r>
    <x v="17"/>
    <x v="17"/>
    <x v="1"/>
    <x v="1"/>
    <s v="FRNAAHRPAY"/>
    <s v="INTERFACE PAYE"/>
    <s v="005"/>
    <s v="Mai"/>
  </r>
  <r>
    <x v="17"/>
    <x v="17"/>
    <x v="1"/>
    <x v="1"/>
    <s v="FRNAAHRPAY"/>
    <s v="INTERFACE PAYE"/>
    <s v="006"/>
    <s v="Juin"/>
  </r>
  <r>
    <x v="17"/>
    <x v="17"/>
    <x v="1"/>
    <x v="1"/>
    <s v="FRNASIGRPE"/>
    <s v="SI GROUPE"/>
    <s v="001"/>
    <s v="Janvier"/>
  </r>
  <r>
    <x v="17"/>
    <x v="17"/>
    <x v="1"/>
    <x v="1"/>
    <s v="FRNASIGRPE"/>
    <s v="SI GROUPE"/>
    <s v="002"/>
    <s v="Février"/>
  </r>
  <r>
    <x v="17"/>
    <x v="17"/>
    <x v="1"/>
    <x v="1"/>
    <s v="FRNASIGRPE"/>
    <s v="SI GROUPE"/>
    <s v="003"/>
    <s v="Mars"/>
  </r>
  <r>
    <x v="17"/>
    <x v="17"/>
    <x v="1"/>
    <x v="1"/>
    <s v="FRNASIGRPE"/>
    <s v="SI GROUPE"/>
    <s v="004"/>
    <s v="Avril"/>
  </r>
  <r>
    <x v="17"/>
    <x v="17"/>
    <x v="1"/>
    <x v="1"/>
    <s v="FRNASIGRPE"/>
    <s v="SI GROUPE"/>
    <s v="005"/>
    <s v="Mai"/>
  </r>
  <r>
    <x v="17"/>
    <x v="17"/>
    <x v="1"/>
    <x v="1"/>
    <s v="FRNASIGRPE"/>
    <s v="SI GROUPE"/>
    <s v="006"/>
    <s v="Juin"/>
  </r>
  <r>
    <x v="17"/>
    <x v="17"/>
    <x v="1"/>
    <x v="1"/>
    <s v="FRNAAHRPAY"/>
    <s v="INTERFACE PAYE"/>
    <s v="001"/>
    <s v="Janvier"/>
  </r>
  <r>
    <x v="17"/>
    <x v="17"/>
    <x v="1"/>
    <x v="1"/>
    <s v="FRNAAHRPAY"/>
    <s v="INTERFACE PAYE"/>
    <s v="002"/>
    <s v="Février"/>
  </r>
  <r>
    <x v="17"/>
    <x v="17"/>
    <x v="1"/>
    <x v="1"/>
    <s v="FRNAAHRPAY"/>
    <s v="INTERFACE PAYE"/>
    <s v="003"/>
    <s v="Mars"/>
  </r>
  <r>
    <x v="17"/>
    <x v="17"/>
    <x v="1"/>
    <x v="1"/>
    <s v="FRNAAHRPAY"/>
    <s v="INTERFACE PAYE"/>
    <s v="004"/>
    <s v="Avril"/>
  </r>
  <r>
    <x v="17"/>
    <x v="17"/>
    <x v="1"/>
    <x v="1"/>
    <s v="FRNAAHRPAY"/>
    <s v="INTERFACE PAYE"/>
    <s v="005"/>
    <s v="Mai"/>
  </r>
  <r>
    <x v="17"/>
    <x v="17"/>
    <x v="1"/>
    <x v="1"/>
    <s v="FRNAAHRPAY"/>
    <s v="INTERFACE PAYE"/>
    <s v="006"/>
    <s v="Juin"/>
  </r>
  <r>
    <x v="18"/>
    <x v="18"/>
    <x v="1"/>
    <x v="1"/>
    <s v="FRNADGCORP"/>
    <s v="DG CORPORATE"/>
    <s v="006"/>
    <s v="Juin"/>
  </r>
  <r>
    <x v="19"/>
    <x v="19"/>
    <x v="1"/>
    <x v="1"/>
    <s v="FRNAAHRPAY"/>
    <s v="INTERFACE PAYE"/>
    <s v="001"/>
    <s v="Janvier"/>
  </r>
  <r>
    <x v="19"/>
    <x v="19"/>
    <x v="1"/>
    <x v="1"/>
    <s v="FRNAAHRPAY"/>
    <s v="INTERFACE PAYE"/>
    <s v="002"/>
    <s v="Février"/>
  </r>
  <r>
    <x v="19"/>
    <x v="19"/>
    <x v="1"/>
    <x v="1"/>
    <s v="FRNAAHRPAY"/>
    <s v="INTERFACE PAYE"/>
    <s v="003"/>
    <s v="Mars"/>
  </r>
  <r>
    <x v="19"/>
    <x v="19"/>
    <x v="1"/>
    <x v="1"/>
    <s v="FRNAAHRPAY"/>
    <s v="INTERFACE PAYE"/>
    <s v="004"/>
    <s v="Avril"/>
  </r>
  <r>
    <x v="19"/>
    <x v="19"/>
    <x v="1"/>
    <x v="1"/>
    <s v="FRNAAHRPAY"/>
    <s v="INTERFACE PAYE"/>
    <s v="005"/>
    <s v="Mai"/>
  </r>
  <r>
    <x v="19"/>
    <x v="19"/>
    <x v="1"/>
    <x v="1"/>
    <s v="FRNAAHRPAY"/>
    <s v="INTERFACE PAYE"/>
    <s v="006"/>
    <s v="Juin"/>
  </r>
  <r>
    <x v="19"/>
    <x v="19"/>
    <x v="1"/>
    <x v="1"/>
    <s v="FRNASIGRPE"/>
    <s v="SI GROUPE"/>
    <s v="001"/>
    <s v="Janvier"/>
  </r>
  <r>
    <x v="19"/>
    <x v="19"/>
    <x v="1"/>
    <x v="1"/>
    <s v="FRNASIGRPE"/>
    <s v="SI GROUPE"/>
    <s v="002"/>
    <s v="Février"/>
  </r>
  <r>
    <x v="19"/>
    <x v="19"/>
    <x v="1"/>
    <x v="1"/>
    <s v="FRNASIGRPE"/>
    <s v="SI GROUPE"/>
    <s v="003"/>
    <s v="Mars"/>
  </r>
  <r>
    <x v="19"/>
    <x v="19"/>
    <x v="1"/>
    <x v="1"/>
    <s v="FRNASIGRPE"/>
    <s v="SI GROUPE"/>
    <s v="004"/>
    <s v="Avril"/>
  </r>
  <r>
    <x v="19"/>
    <x v="19"/>
    <x v="1"/>
    <x v="1"/>
    <s v="FRNASIGRPE"/>
    <s v="SI GROUPE"/>
    <s v="005"/>
    <s v="Mai"/>
  </r>
  <r>
    <x v="19"/>
    <x v="19"/>
    <x v="1"/>
    <x v="1"/>
    <s v="FRNASIGRPE"/>
    <s v="SI GROUPE"/>
    <s v="006"/>
    <s v="Juin"/>
  </r>
  <r>
    <x v="19"/>
    <x v="19"/>
    <x v="1"/>
    <x v="1"/>
    <s v="FRNAAHRPAY"/>
    <s v="INTERFACE PAYE"/>
    <s v="001"/>
    <s v="Janvier"/>
  </r>
  <r>
    <x v="19"/>
    <x v="19"/>
    <x v="1"/>
    <x v="1"/>
    <s v="FRNAAHRPAY"/>
    <s v="INTERFACE PAYE"/>
    <s v="002"/>
    <s v="Février"/>
  </r>
  <r>
    <x v="19"/>
    <x v="19"/>
    <x v="1"/>
    <x v="1"/>
    <s v="FRNAAHRPAY"/>
    <s v="INTERFACE PAYE"/>
    <s v="003"/>
    <s v="Mars"/>
  </r>
  <r>
    <x v="19"/>
    <x v="19"/>
    <x v="1"/>
    <x v="1"/>
    <s v="FRNAAHRPAY"/>
    <s v="INTERFACE PAYE"/>
    <s v="004"/>
    <s v="Avril"/>
  </r>
  <r>
    <x v="19"/>
    <x v="19"/>
    <x v="1"/>
    <x v="1"/>
    <s v="FRNAAHRPAY"/>
    <s v="INTERFACE PAYE"/>
    <s v="005"/>
    <s v="Mai"/>
  </r>
  <r>
    <x v="19"/>
    <x v="19"/>
    <x v="1"/>
    <x v="1"/>
    <s v="FRNAAHRPAY"/>
    <s v="INTERFACE PAYE"/>
    <s v="006"/>
    <s v="Juin"/>
  </r>
  <r>
    <x v="20"/>
    <x v="20"/>
    <x v="1"/>
    <x v="1"/>
    <s v="FRNAAHRPAY"/>
    <s v="INTERFACE PAYE"/>
    <s v="001"/>
    <s v="Janvier"/>
  </r>
  <r>
    <x v="20"/>
    <x v="20"/>
    <x v="1"/>
    <x v="1"/>
    <s v="FRNAAHRPAY"/>
    <s v="INTERFACE PAYE"/>
    <s v="002"/>
    <s v="Février"/>
  </r>
  <r>
    <x v="20"/>
    <x v="20"/>
    <x v="1"/>
    <x v="1"/>
    <s v="FRNAAHRPAY"/>
    <s v="INTERFACE PAYE"/>
    <s v="003"/>
    <s v="Mars"/>
  </r>
  <r>
    <x v="20"/>
    <x v="20"/>
    <x v="1"/>
    <x v="1"/>
    <s v="FRNAAHRPAY"/>
    <s v="INTERFACE PAYE"/>
    <s v="004"/>
    <s v="Avril"/>
  </r>
  <r>
    <x v="20"/>
    <x v="20"/>
    <x v="1"/>
    <x v="1"/>
    <s v="FRNAAHRPAY"/>
    <s v="INTERFACE PAYE"/>
    <s v="005"/>
    <s v="Mai"/>
  </r>
  <r>
    <x v="20"/>
    <x v="20"/>
    <x v="1"/>
    <x v="1"/>
    <s v="FRNAAHRPAY"/>
    <s v="INTERFACE PAYE"/>
    <s v="006"/>
    <s v="Juin"/>
  </r>
  <r>
    <x v="20"/>
    <x v="20"/>
    <x v="1"/>
    <x v="1"/>
    <s v="FRNASIGRPE"/>
    <s v="SI GROUPE"/>
    <s v="001"/>
    <s v="Janvier"/>
  </r>
  <r>
    <x v="20"/>
    <x v="20"/>
    <x v="1"/>
    <x v="1"/>
    <s v="FRNASIGRPE"/>
    <s v="SI GROUPE"/>
    <s v="002"/>
    <s v="Février"/>
  </r>
  <r>
    <x v="20"/>
    <x v="20"/>
    <x v="1"/>
    <x v="1"/>
    <s v="FRNASIGRPE"/>
    <s v="SI GROUPE"/>
    <s v="003"/>
    <s v="Mars"/>
  </r>
  <r>
    <x v="20"/>
    <x v="20"/>
    <x v="1"/>
    <x v="1"/>
    <s v="FRNASIGRPE"/>
    <s v="SI GROUPE"/>
    <s v="004"/>
    <s v="Avril"/>
  </r>
  <r>
    <x v="20"/>
    <x v="20"/>
    <x v="1"/>
    <x v="1"/>
    <s v="FRNASIGRPE"/>
    <s v="SI GROUPE"/>
    <s v="005"/>
    <s v="Mai"/>
  </r>
  <r>
    <x v="20"/>
    <x v="20"/>
    <x v="1"/>
    <x v="1"/>
    <s v="FRNASIGRPE"/>
    <s v="SI GROUPE"/>
    <s v="006"/>
    <s v="Juin"/>
  </r>
  <r>
    <x v="20"/>
    <x v="20"/>
    <x v="1"/>
    <x v="1"/>
    <s v="FRNAAHRPAY"/>
    <s v="INTERFACE PAYE"/>
    <s v="001"/>
    <s v="Janvier"/>
  </r>
  <r>
    <x v="20"/>
    <x v="20"/>
    <x v="1"/>
    <x v="1"/>
    <s v="FRNAAHRPAY"/>
    <s v="INTERFACE PAYE"/>
    <s v="002"/>
    <s v="Février"/>
  </r>
  <r>
    <x v="20"/>
    <x v="20"/>
    <x v="1"/>
    <x v="1"/>
    <s v="FRNAAHRPAY"/>
    <s v="INTERFACE PAYE"/>
    <s v="003"/>
    <s v="Mars"/>
  </r>
  <r>
    <x v="20"/>
    <x v="20"/>
    <x v="1"/>
    <x v="1"/>
    <s v="FRNAAHRPAY"/>
    <s v="INTERFACE PAYE"/>
    <s v="004"/>
    <s v="Avril"/>
  </r>
  <r>
    <x v="20"/>
    <x v="20"/>
    <x v="1"/>
    <x v="1"/>
    <s v="FRNAAHRPAY"/>
    <s v="INTERFACE PAYE"/>
    <s v="005"/>
    <s v="Mai"/>
  </r>
  <r>
    <x v="20"/>
    <x v="20"/>
    <x v="1"/>
    <x v="1"/>
    <s v="FRNAAHRPAY"/>
    <s v="INTERFACE PAYE"/>
    <s v="006"/>
    <s v="Juin"/>
  </r>
  <r>
    <x v="21"/>
    <x v="21"/>
    <x v="1"/>
    <x v="1"/>
    <s v="FRNAAHRPAY"/>
    <s v="INTERFACE PAYE"/>
    <s v="001"/>
    <s v="Janvier"/>
  </r>
  <r>
    <x v="21"/>
    <x v="21"/>
    <x v="1"/>
    <x v="1"/>
    <s v="FRNAAHRPAY"/>
    <s v="INTERFACE PAYE"/>
    <s v="002"/>
    <s v="Février"/>
  </r>
  <r>
    <x v="21"/>
    <x v="21"/>
    <x v="1"/>
    <x v="1"/>
    <s v="FRNAAHRPAY"/>
    <s v="INTERFACE PAYE"/>
    <s v="003"/>
    <s v="Mars"/>
  </r>
  <r>
    <x v="21"/>
    <x v="21"/>
    <x v="1"/>
    <x v="1"/>
    <s v="FRNAAHRPAY"/>
    <s v="INTERFACE PAYE"/>
    <s v="004"/>
    <s v="Avril"/>
  </r>
  <r>
    <x v="21"/>
    <x v="21"/>
    <x v="1"/>
    <x v="1"/>
    <s v="FRNAAHRPAY"/>
    <s v="INTERFACE PAYE"/>
    <s v="005"/>
    <s v="Mai"/>
  </r>
  <r>
    <x v="21"/>
    <x v="21"/>
    <x v="1"/>
    <x v="1"/>
    <s v="FRNAAHRPAY"/>
    <s v="INTERFACE PAYE"/>
    <s v="006"/>
    <s v="Juin"/>
  </r>
  <r>
    <x v="21"/>
    <x v="21"/>
    <x v="1"/>
    <x v="1"/>
    <s v="FRNASIGRPE"/>
    <s v="SI GROUPE"/>
    <s v="001"/>
    <s v="Janvier"/>
  </r>
  <r>
    <x v="21"/>
    <x v="21"/>
    <x v="1"/>
    <x v="1"/>
    <s v="FRNASIGRPE"/>
    <s v="SI GROUPE"/>
    <s v="002"/>
    <s v="Février"/>
  </r>
  <r>
    <x v="21"/>
    <x v="21"/>
    <x v="1"/>
    <x v="1"/>
    <s v="FRNASIGRPE"/>
    <s v="SI GROUPE"/>
    <s v="003"/>
    <s v="Mars"/>
  </r>
  <r>
    <x v="21"/>
    <x v="21"/>
    <x v="1"/>
    <x v="1"/>
    <s v="FRNASIGRPE"/>
    <s v="SI GROUPE"/>
    <s v="004"/>
    <s v="Avril"/>
  </r>
  <r>
    <x v="21"/>
    <x v="21"/>
    <x v="1"/>
    <x v="1"/>
    <s v="FRNASIGRPE"/>
    <s v="SI GROUPE"/>
    <s v="005"/>
    <s v="Mai"/>
  </r>
  <r>
    <x v="21"/>
    <x v="21"/>
    <x v="1"/>
    <x v="1"/>
    <s v="FRNASIGRPE"/>
    <s v="SI GROUPE"/>
    <s v="006"/>
    <s v="Juin"/>
  </r>
  <r>
    <x v="21"/>
    <x v="21"/>
    <x v="1"/>
    <x v="1"/>
    <s v="FRNAAHRPAY"/>
    <s v="INTERFACE PAYE"/>
    <s v="001"/>
    <s v="Janvier"/>
  </r>
  <r>
    <x v="21"/>
    <x v="21"/>
    <x v="1"/>
    <x v="1"/>
    <s v="FRNAAHRPAY"/>
    <s v="INTERFACE PAYE"/>
    <s v="002"/>
    <s v="Février"/>
  </r>
  <r>
    <x v="21"/>
    <x v="21"/>
    <x v="1"/>
    <x v="1"/>
    <s v="FRNAAHRPAY"/>
    <s v="INTERFACE PAYE"/>
    <s v="003"/>
    <s v="Mars"/>
  </r>
  <r>
    <x v="21"/>
    <x v="21"/>
    <x v="1"/>
    <x v="1"/>
    <s v="FRNAAHRPAY"/>
    <s v="INTERFACE PAYE"/>
    <s v="004"/>
    <s v="Avril"/>
  </r>
  <r>
    <x v="21"/>
    <x v="21"/>
    <x v="1"/>
    <x v="1"/>
    <s v="FRNAAHRPAY"/>
    <s v="INTERFACE PAYE"/>
    <s v="005"/>
    <s v="Mai"/>
  </r>
  <r>
    <x v="21"/>
    <x v="21"/>
    <x v="1"/>
    <x v="1"/>
    <s v="FRNAAHRPAY"/>
    <s v="INTERFACE PAYE"/>
    <s v="006"/>
    <s v="Juin"/>
  </r>
  <r>
    <x v="22"/>
    <x v="22"/>
    <x v="1"/>
    <x v="1"/>
    <s v="FRNAAHRPAY"/>
    <s v="INTERFACE PAYE"/>
    <s v="001"/>
    <s v="Janvier"/>
  </r>
  <r>
    <x v="22"/>
    <x v="22"/>
    <x v="1"/>
    <x v="1"/>
    <s v="FRNAAHRPAY"/>
    <s v="INTERFACE PAYE"/>
    <s v="002"/>
    <s v="Février"/>
  </r>
  <r>
    <x v="22"/>
    <x v="22"/>
    <x v="1"/>
    <x v="1"/>
    <s v="FRNAAHRPAY"/>
    <s v="INTERFACE PAYE"/>
    <s v="003"/>
    <s v="Mars"/>
  </r>
  <r>
    <x v="22"/>
    <x v="22"/>
    <x v="1"/>
    <x v="1"/>
    <s v="FRNAAHRPAY"/>
    <s v="INTERFACE PAYE"/>
    <s v="004"/>
    <s v="Avril"/>
  </r>
  <r>
    <x v="22"/>
    <x v="22"/>
    <x v="1"/>
    <x v="1"/>
    <s v="FRNAAHRPAY"/>
    <s v="INTERFACE PAYE"/>
    <s v="005"/>
    <s v="Mai"/>
  </r>
  <r>
    <x v="22"/>
    <x v="22"/>
    <x v="1"/>
    <x v="1"/>
    <s v="FRNAAHRPAY"/>
    <s v="INTERFACE PAYE"/>
    <s v="006"/>
    <s v="Juin"/>
  </r>
  <r>
    <x v="22"/>
    <x v="22"/>
    <x v="1"/>
    <x v="1"/>
    <s v="FRNASIGRPE"/>
    <s v="SI GROUPE"/>
    <s v="001"/>
    <s v="Janvier"/>
  </r>
  <r>
    <x v="22"/>
    <x v="22"/>
    <x v="1"/>
    <x v="1"/>
    <s v="FRNASIGRPE"/>
    <s v="SI GROUPE"/>
    <s v="002"/>
    <s v="Février"/>
  </r>
  <r>
    <x v="22"/>
    <x v="22"/>
    <x v="1"/>
    <x v="1"/>
    <s v="FRNASIGRPE"/>
    <s v="SI GROUPE"/>
    <s v="003"/>
    <s v="Mars"/>
  </r>
  <r>
    <x v="22"/>
    <x v="22"/>
    <x v="1"/>
    <x v="1"/>
    <s v="FRNASIGRPE"/>
    <s v="SI GROUPE"/>
    <s v="004"/>
    <s v="Avril"/>
  </r>
  <r>
    <x v="22"/>
    <x v="22"/>
    <x v="1"/>
    <x v="1"/>
    <s v="FRNASIGRPE"/>
    <s v="SI GROUPE"/>
    <s v="005"/>
    <s v="Mai"/>
  </r>
  <r>
    <x v="22"/>
    <x v="22"/>
    <x v="1"/>
    <x v="1"/>
    <s v="FRNASIGRPE"/>
    <s v="SI GROUPE"/>
    <s v="006"/>
    <s v="Juin"/>
  </r>
  <r>
    <x v="22"/>
    <x v="22"/>
    <x v="1"/>
    <x v="1"/>
    <s v="FRNAAHRPAY"/>
    <s v="INTERFACE PAYE"/>
    <s v="001"/>
    <s v="Janvier"/>
  </r>
  <r>
    <x v="22"/>
    <x v="22"/>
    <x v="1"/>
    <x v="1"/>
    <s v="FRNAAHRPAY"/>
    <s v="INTERFACE PAYE"/>
    <s v="002"/>
    <s v="Février"/>
  </r>
  <r>
    <x v="22"/>
    <x v="22"/>
    <x v="1"/>
    <x v="1"/>
    <s v="FRNAAHRPAY"/>
    <s v="INTERFACE PAYE"/>
    <s v="003"/>
    <s v="Mars"/>
  </r>
  <r>
    <x v="22"/>
    <x v="22"/>
    <x v="1"/>
    <x v="1"/>
    <s v="FRNAAHRPAY"/>
    <s v="INTERFACE PAYE"/>
    <s v="004"/>
    <s v="Avril"/>
  </r>
  <r>
    <x v="22"/>
    <x v="22"/>
    <x v="1"/>
    <x v="1"/>
    <s v="FRNAAHRPAY"/>
    <s v="INTERFACE PAYE"/>
    <s v="005"/>
    <s v="Mai"/>
  </r>
  <r>
    <x v="22"/>
    <x v="22"/>
    <x v="1"/>
    <x v="1"/>
    <s v="FRNAAHRPAY"/>
    <s v="INTERFACE PAYE"/>
    <s v="006"/>
    <s v="Juin"/>
  </r>
  <r>
    <x v="23"/>
    <x v="23"/>
    <x v="1"/>
    <x v="1"/>
    <s v="FRNAAHRPAY"/>
    <s v="INTERFACE PAYE"/>
    <s v="001"/>
    <s v="Janvier"/>
  </r>
  <r>
    <x v="23"/>
    <x v="23"/>
    <x v="1"/>
    <x v="1"/>
    <s v="FRNAAHRPAY"/>
    <s v="INTERFACE PAYE"/>
    <s v="002"/>
    <s v="Février"/>
  </r>
  <r>
    <x v="23"/>
    <x v="23"/>
    <x v="1"/>
    <x v="1"/>
    <s v="FRNAAHRPAY"/>
    <s v="INTERFACE PAYE"/>
    <s v="003"/>
    <s v="Mars"/>
  </r>
  <r>
    <x v="23"/>
    <x v="23"/>
    <x v="1"/>
    <x v="1"/>
    <s v="FRNAAHRPAY"/>
    <s v="INTERFACE PAYE"/>
    <s v="004"/>
    <s v="Avril"/>
  </r>
  <r>
    <x v="23"/>
    <x v="23"/>
    <x v="1"/>
    <x v="1"/>
    <s v="FRNAAHRPAY"/>
    <s v="INTERFACE PAYE"/>
    <s v="005"/>
    <s v="Mai"/>
  </r>
  <r>
    <x v="23"/>
    <x v="23"/>
    <x v="1"/>
    <x v="1"/>
    <s v="FRNAAHRPAY"/>
    <s v="INTERFACE PAYE"/>
    <s v="006"/>
    <s v="Juin"/>
  </r>
  <r>
    <x v="23"/>
    <x v="23"/>
    <x v="1"/>
    <x v="1"/>
    <s v="FRNASIGRPE"/>
    <s v="SI GROUPE"/>
    <s v="001"/>
    <s v="Janvier"/>
  </r>
  <r>
    <x v="23"/>
    <x v="23"/>
    <x v="1"/>
    <x v="1"/>
    <s v="FRNASIGRPE"/>
    <s v="SI GROUPE"/>
    <s v="002"/>
    <s v="Février"/>
  </r>
  <r>
    <x v="23"/>
    <x v="23"/>
    <x v="1"/>
    <x v="1"/>
    <s v="FRNASIGRPE"/>
    <s v="SI GROUPE"/>
    <s v="003"/>
    <s v="Mars"/>
  </r>
  <r>
    <x v="23"/>
    <x v="23"/>
    <x v="1"/>
    <x v="1"/>
    <s v="FRNASIGRPE"/>
    <s v="SI GROUPE"/>
    <s v="004"/>
    <s v="Avril"/>
  </r>
  <r>
    <x v="23"/>
    <x v="23"/>
    <x v="1"/>
    <x v="1"/>
    <s v="FRNASIGRPE"/>
    <s v="SI GROUPE"/>
    <s v="005"/>
    <s v="Mai"/>
  </r>
  <r>
    <x v="23"/>
    <x v="23"/>
    <x v="1"/>
    <x v="1"/>
    <s v="FRNASIGRPE"/>
    <s v="SI GROUPE"/>
    <s v="006"/>
    <s v="Juin"/>
  </r>
  <r>
    <x v="23"/>
    <x v="23"/>
    <x v="1"/>
    <x v="1"/>
    <s v="FRNAAHRPAY"/>
    <s v="INTERFACE PAYE"/>
    <s v="001"/>
    <s v="Janvier"/>
  </r>
  <r>
    <x v="23"/>
    <x v="23"/>
    <x v="1"/>
    <x v="1"/>
    <s v="FRNAAHRPAY"/>
    <s v="INTERFACE PAYE"/>
    <s v="002"/>
    <s v="Février"/>
  </r>
  <r>
    <x v="23"/>
    <x v="23"/>
    <x v="1"/>
    <x v="1"/>
    <s v="FRNAAHRPAY"/>
    <s v="INTERFACE PAYE"/>
    <s v="003"/>
    <s v="Mars"/>
  </r>
  <r>
    <x v="23"/>
    <x v="23"/>
    <x v="1"/>
    <x v="1"/>
    <s v="FRNAAHRPAY"/>
    <s v="INTERFACE PAYE"/>
    <s v="004"/>
    <s v="Avril"/>
  </r>
  <r>
    <x v="23"/>
    <x v="23"/>
    <x v="1"/>
    <x v="1"/>
    <s v="FRNAAHRPAY"/>
    <s v="INTERFACE PAYE"/>
    <s v="005"/>
    <s v="Mai"/>
  </r>
  <r>
    <x v="23"/>
    <x v="23"/>
    <x v="1"/>
    <x v="1"/>
    <s v="FRNAAHRPAY"/>
    <s v="INTERFACE PAYE"/>
    <s v="006"/>
    <s v="Juin"/>
  </r>
  <r>
    <x v="24"/>
    <x v="24"/>
    <x v="1"/>
    <x v="1"/>
    <s v="FRNAAHRPAY"/>
    <s v="INTERFACE PAYE"/>
    <s v="001"/>
    <s v="Janvier"/>
  </r>
  <r>
    <x v="24"/>
    <x v="24"/>
    <x v="1"/>
    <x v="1"/>
    <s v="FRNAAHRPAY"/>
    <s v="INTERFACE PAYE"/>
    <s v="002"/>
    <s v="Février"/>
  </r>
  <r>
    <x v="24"/>
    <x v="24"/>
    <x v="1"/>
    <x v="1"/>
    <s v="FRNAAHRPAY"/>
    <s v="INTERFACE PAYE"/>
    <s v="003"/>
    <s v="Mars"/>
  </r>
  <r>
    <x v="24"/>
    <x v="24"/>
    <x v="1"/>
    <x v="1"/>
    <s v="FRNAAHRPAY"/>
    <s v="INTERFACE PAYE"/>
    <s v="004"/>
    <s v="Avril"/>
  </r>
  <r>
    <x v="24"/>
    <x v="24"/>
    <x v="1"/>
    <x v="1"/>
    <s v="FRNAAHRPAY"/>
    <s v="INTERFACE PAYE"/>
    <s v="005"/>
    <s v="Mai"/>
  </r>
  <r>
    <x v="24"/>
    <x v="24"/>
    <x v="1"/>
    <x v="1"/>
    <s v="FRNAAHRPAY"/>
    <s v="INTERFACE PAYE"/>
    <s v="006"/>
    <s v="Juin"/>
  </r>
  <r>
    <x v="24"/>
    <x v="24"/>
    <x v="1"/>
    <x v="1"/>
    <s v="FRNASIGRPE"/>
    <s v="SI GROUPE"/>
    <s v="001"/>
    <s v="Janvier"/>
  </r>
  <r>
    <x v="24"/>
    <x v="24"/>
    <x v="1"/>
    <x v="1"/>
    <s v="FRNASIGRPE"/>
    <s v="SI GROUPE"/>
    <s v="002"/>
    <s v="Février"/>
  </r>
  <r>
    <x v="24"/>
    <x v="24"/>
    <x v="1"/>
    <x v="1"/>
    <s v="FRNASIGRPE"/>
    <s v="SI GROUPE"/>
    <s v="003"/>
    <s v="Mars"/>
  </r>
  <r>
    <x v="24"/>
    <x v="24"/>
    <x v="1"/>
    <x v="1"/>
    <s v="FRNASIGRPE"/>
    <s v="SI GROUPE"/>
    <s v="004"/>
    <s v="Avril"/>
  </r>
  <r>
    <x v="24"/>
    <x v="24"/>
    <x v="1"/>
    <x v="1"/>
    <s v="FRNASIGRPE"/>
    <s v="SI GROUPE"/>
    <s v="005"/>
    <s v="Mai"/>
  </r>
  <r>
    <x v="24"/>
    <x v="24"/>
    <x v="1"/>
    <x v="1"/>
    <s v="FRNASIGRPE"/>
    <s v="SI GROUPE"/>
    <s v="006"/>
    <s v="Juin"/>
  </r>
  <r>
    <x v="24"/>
    <x v="24"/>
    <x v="1"/>
    <x v="1"/>
    <s v="FRNAAHRPAY"/>
    <s v="INTERFACE PAYE"/>
    <s v="001"/>
    <s v="Janvier"/>
  </r>
  <r>
    <x v="24"/>
    <x v="24"/>
    <x v="1"/>
    <x v="1"/>
    <s v="FRNAAHRPAY"/>
    <s v="INTERFACE PAYE"/>
    <s v="002"/>
    <s v="Février"/>
  </r>
  <r>
    <x v="24"/>
    <x v="24"/>
    <x v="1"/>
    <x v="1"/>
    <s v="FRNAAHRPAY"/>
    <s v="INTERFACE PAYE"/>
    <s v="003"/>
    <s v="Mars"/>
  </r>
  <r>
    <x v="24"/>
    <x v="24"/>
    <x v="1"/>
    <x v="1"/>
    <s v="FRNAAHRPAY"/>
    <s v="INTERFACE PAYE"/>
    <s v="004"/>
    <s v="Avril"/>
  </r>
  <r>
    <x v="24"/>
    <x v="24"/>
    <x v="1"/>
    <x v="1"/>
    <s v="FRNAAHRPAY"/>
    <s v="INTERFACE PAYE"/>
    <s v="005"/>
    <s v="Mai"/>
  </r>
  <r>
    <x v="24"/>
    <x v="24"/>
    <x v="1"/>
    <x v="1"/>
    <s v="FRNAAHRPAY"/>
    <s v="INTERFACE PAYE"/>
    <s v="006"/>
    <s v="Juin"/>
  </r>
  <r>
    <x v="25"/>
    <x v="25"/>
    <x v="1"/>
    <x v="1"/>
    <s v="FRNAAHRPAY"/>
    <s v="INTERFACE PAYE"/>
    <s v="001"/>
    <s v="Janvier"/>
  </r>
  <r>
    <x v="25"/>
    <x v="25"/>
    <x v="1"/>
    <x v="1"/>
    <s v="FRNAAHRPAY"/>
    <s v="INTERFACE PAYE"/>
    <s v="005"/>
    <s v="Mai"/>
  </r>
  <r>
    <x v="25"/>
    <x v="25"/>
    <x v="1"/>
    <x v="1"/>
    <s v="FRNASIGRPE"/>
    <s v="SI GROUPE"/>
    <s v="001"/>
    <s v="Janvier"/>
  </r>
  <r>
    <x v="25"/>
    <x v="25"/>
    <x v="1"/>
    <x v="1"/>
    <s v="FRNASIGRPE"/>
    <s v="SI GROUPE"/>
    <s v="005"/>
    <s v="Mai"/>
  </r>
  <r>
    <x v="25"/>
    <x v="25"/>
    <x v="1"/>
    <x v="1"/>
    <s v="FRNAAHRPAY"/>
    <s v="INTERFACE PAYE"/>
    <s v="001"/>
    <s v="Janvier"/>
  </r>
  <r>
    <x v="25"/>
    <x v="25"/>
    <x v="1"/>
    <x v="1"/>
    <s v="FRNAAHRPAY"/>
    <s v="INTERFACE PAYE"/>
    <s v="005"/>
    <s v="Mai"/>
  </r>
  <r>
    <x v="26"/>
    <x v="26"/>
    <x v="1"/>
    <x v="1"/>
    <s v="FRNAAHRPAY"/>
    <s v="INTERFACE PAYE"/>
    <s v="005"/>
    <s v="Mai"/>
  </r>
  <r>
    <x v="26"/>
    <x v="26"/>
    <x v="1"/>
    <x v="1"/>
    <s v="FRNASIGRPE"/>
    <s v="SI GROUPE"/>
    <s v="005"/>
    <s v="Mai"/>
  </r>
  <r>
    <x v="26"/>
    <x v="26"/>
    <x v="1"/>
    <x v="1"/>
    <s v="FRNAAHRPAY"/>
    <s v="INTERFACE PAYE"/>
    <s v="005"/>
    <s v="Mai"/>
  </r>
  <r>
    <x v="27"/>
    <x v="27"/>
    <x v="1"/>
    <x v="1"/>
    <s v="FRNAAHRPAY"/>
    <s v="INTERFACE PAYE"/>
    <s v="001"/>
    <s v="Janvier"/>
  </r>
  <r>
    <x v="27"/>
    <x v="27"/>
    <x v="1"/>
    <x v="1"/>
    <s v="FRNAAHRPAY"/>
    <s v="INTERFACE PAYE"/>
    <s v="002"/>
    <s v="Février"/>
  </r>
  <r>
    <x v="27"/>
    <x v="27"/>
    <x v="1"/>
    <x v="1"/>
    <s v="FRNAAHRPAY"/>
    <s v="INTERFACE PAYE"/>
    <s v="003"/>
    <s v="Mars"/>
  </r>
  <r>
    <x v="27"/>
    <x v="27"/>
    <x v="1"/>
    <x v="1"/>
    <s v="FRNAAHRPAY"/>
    <s v="INTERFACE PAYE"/>
    <s v="004"/>
    <s v="Avril"/>
  </r>
  <r>
    <x v="27"/>
    <x v="27"/>
    <x v="1"/>
    <x v="1"/>
    <s v="FRNAAHRPAY"/>
    <s v="INTERFACE PAYE"/>
    <s v="005"/>
    <s v="Mai"/>
  </r>
  <r>
    <x v="27"/>
    <x v="27"/>
    <x v="1"/>
    <x v="1"/>
    <s v="FRNAAHRPAY"/>
    <s v="INTERFACE PAYE"/>
    <s v="006"/>
    <s v="Juin"/>
  </r>
  <r>
    <x v="27"/>
    <x v="27"/>
    <x v="1"/>
    <x v="1"/>
    <s v="FRNASIGRPE"/>
    <s v="SI GROUPE"/>
    <s v="001"/>
    <s v="Janvier"/>
  </r>
  <r>
    <x v="27"/>
    <x v="27"/>
    <x v="1"/>
    <x v="1"/>
    <s v="FRNASIGRPE"/>
    <s v="SI GROUPE"/>
    <s v="002"/>
    <s v="Février"/>
  </r>
  <r>
    <x v="27"/>
    <x v="27"/>
    <x v="1"/>
    <x v="1"/>
    <s v="FRNASIGRPE"/>
    <s v="SI GROUPE"/>
    <s v="003"/>
    <s v="Mars"/>
  </r>
  <r>
    <x v="27"/>
    <x v="27"/>
    <x v="1"/>
    <x v="1"/>
    <s v="FRNASIGRPE"/>
    <s v="SI GROUPE"/>
    <s v="004"/>
    <s v="Avril"/>
  </r>
  <r>
    <x v="27"/>
    <x v="27"/>
    <x v="1"/>
    <x v="1"/>
    <s v="FRNASIGRPE"/>
    <s v="SI GROUPE"/>
    <s v="005"/>
    <s v="Mai"/>
  </r>
  <r>
    <x v="27"/>
    <x v="27"/>
    <x v="1"/>
    <x v="1"/>
    <s v="FRNASIGRPE"/>
    <s v="SI GROUPE"/>
    <s v="006"/>
    <s v="Juin"/>
  </r>
  <r>
    <x v="27"/>
    <x v="27"/>
    <x v="1"/>
    <x v="1"/>
    <s v="FRNAAHRPAY"/>
    <s v="INTERFACE PAYE"/>
    <s v="001"/>
    <s v="Janvier"/>
  </r>
  <r>
    <x v="27"/>
    <x v="27"/>
    <x v="1"/>
    <x v="1"/>
    <s v="FRNAAHRPAY"/>
    <s v="INTERFACE PAYE"/>
    <s v="002"/>
    <s v="Février"/>
  </r>
  <r>
    <x v="27"/>
    <x v="27"/>
    <x v="1"/>
    <x v="1"/>
    <s v="FRNAAHRPAY"/>
    <s v="INTERFACE PAYE"/>
    <s v="003"/>
    <s v="Mars"/>
  </r>
  <r>
    <x v="27"/>
    <x v="27"/>
    <x v="1"/>
    <x v="1"/>
    <s v="FRNAAHRPAY"/>
    <s v="INTERFACE PAYE"/>
    <s v="004"/>
    <s v="Avril"/>
  </r>
  <r>
    <x v="27"/>
    <x v="27"/>
    <x v="1"/>
    <x v="1"/>
    <s v="FRNAAHRPAY"/>
    <s v="INTERFACE PAYE"/>
    <s v="005"/>
    <s v="Mai"/>
  </r>
  <r>
    <x v="27"/>
    <x v="27"/>
    <x v="1"/>
    <x v="1"/>
    <s v="FRNAAHRPAY"/>
    <s v="INTERFACE PAYE"/>
    <s v="006"/>
    <s v="Juin"/>
  </r>
  <r>
    <x v="28"/>
    <x v="28"/>
    <x v="1"/>
    <x v="1"/>
    <s v="FRNAAHRPAY"/>
    <s v="INTERFACE PAYE"/>
    <s v="001"/>
    <s v="Janvier"/>
  </r>
  <r>
    <x v="28"/>
    <x v="28"/>
    <x v="1"/>
    <x v="1"/>
    <s v="FRNAAHRPAY"/>
    <s v="INTERFACE PAYE"/>
    <s v="002"/>
    <s v="Février"/>
  </r>
  <r>
    <x v="28"/>
    <x v="28"/>
    <x v="1"/>
    <x v="1"/>
    <s v="FRNAAHRPAY"/>
    <s v="INTERFACE PAYE"/>
    <s v="003"/>
    <s v="Mars"/>
  </r>
  <r>
    <x v="28"/>
    <x v="28"/>
    <x v="1"/>
    <x v="1"/>
    <s v="FRNAAHRPAY"/>
    <s v="INTERFACE PAYE"/>
    <s v="004"/>
    <s v="Avril"/>
  </r>
  <r>
    <x v="28"/>
    <x v="28"/>
    <x v="1"/>
    <x v="1"/>
    <s v="FRNAAHRPAY"/>
    <s v="INTERFACE PAYE"/>
    <s v="005"/>
    <s v="Mai"/>
  </r>
  <r>
    <x v="28"/>
    <x v="28"/>
    <x v="1"/>
    <x v="1"/>
    <s v="FRNAAHRPAY"/>
    <s v="INTERFACE PAYE"/>
    <s v="006"/>
    <s v="Juin"/>
  </r>
  <r>
    <x v="28"/>
    <x v="28"/>
    <x v="1"/>
    <x v="1"/>
    <s v="FRNASIGRPE"/>
    <s v="SI GROUPE"/>
    <s v="001"/>
    <s v="Janvier"/>
  </r>
  <r>
    <x v="28"/>
    <x v="28"/>
    <x v="1"/>
    <x v="1"/>
    <s v="FRNASIGRPE"/>
    <s v="SI GROUPE"/>
    <s v="002"/>
    <s v="Février"/>
  </r>
  <r>
    <x v="28"/>
    <x v="28"/>
    <x v="1"/>
    <x v="1"/>
    <s v="FRNASIGRPE"/>
    <s v="SI GROUPE"/>
    <s v="003"/>
    <s v="Mars"/>
  </r>
  <r>
    <x v="28"/>
    <x v="28"/>
    <x v="1"/>
    <x v="1"/>
    <s v="FRNASIGRPE"/>
    <s v="SI GROUPE"/>
    <s v="004"/>
    <s v="Avril"/>
  </r>
  <r>
    <x v="28"/>
    <x v="28"/>
    <x v="1"/>
    <x v="1"/>
    <s v="FRNASIGRPE"/>
    <s v="SI GROUPE"/>
    <s v="005"/>
    <s v="Mai"/>
  </r>
  <r>
    <x v="28"/>
    <x v="28"/>
    <x v="1"/>
    <x v="1"/>
    <s v="FRNASIGRPE"/>
    <s v="SI GROUPE"/>
    <s v="006"/>
    <s v="Juin"/>
  </r>
  <r>
    <x v="28"/>
    <x v="28"/>
    <x v="1"/>
    <x v="1"/>
    <s v="FRNAAHRPAY"/>
    <s v="INTERFACE PAYE"/>
    <s v="001"/>
    <s v="Janvier"/>
  </r>
  <r>
    <x v="28"/>
    <x v="28"/>
    <x v="1"/>
    <x v="1"/>
    <s v="FRNAAHRPAY"/>
    <s v="INTERFACE PAYE"/>
    <s v="002"/>
    <s v="Février"/>
  </r>
  <r>
    <x v="28"/>
    <x v="28"/>
    <x v="1"/>
    <x v="1"/>
    <s v="FRNAAHRPAY"/>
    <s v="INTERFACE PAYE"/>
    <s v="003"/>
    <s v="Mars"/>
  </r>
  <r>
    <x v="28"/>
    <x v="28"/>
    <x v="1"/>
    <x v="1"/>
    <s v="FRNAAHRPAY"/>
    <s v="INTERFACE PAYE"/>
    <s v="004"/>
    <s v="Avril"/>
  </r>
  <r>
    <x v="28"/>
    <x v="28"/>
    <x v="1"/>
    <x v="1"/>
    <s v="FRNAAHRPAY"/>
    <s v="INTERFACE PAYE"/>
    <s v="005"/>
    <s v="Mai"/>
  </r>
  <r>
    <x v="28"/>
    <x v="28"/>
    <x v="1"/>
    <x v="1"/>
    <s v="FRNAAHRPAY"/>
    <s v="INTERFACE PAYE"/>
    <s v="006"/>
    <s v="Juin"/>
  </r>
  <r>
    <x v="29"/>
    <x v="29"/>
    <x v="1"/>
    <x v="1"/>
    <s v="FRNAAHRPAY"/>
    <s v="INTERFACE PAYE"/>
    <s v="001"/>
    <s v="Janvier"/>
  </r>
  <r>
    <x v="29"/>
    <x v="29"/>
    <x v="1"/>
    <x v="1"/>
    <s v="FRNAAHRPAY"/>
    <s v="INTERFACE PAYE"/>
    <s v="002"/>
    <s v="Février"/>
  </r>
  <r>
    <x v="29"/>
    <x v="29"/>
    <x v="1"/>
    <x v="1"/>
    <s v="FRNAAHRPAY"/>
    <s v="INTERFACE PAYE"/>
    <s v="003"/>
    <s v="Mars"/>
  </r>
  <r>
    <x v="29"/>
    <x v="29"/>
    <x v="1"/>
    <x v="1"/>
    <s v="FRNAAHRPAY"/>
    <s v="INTERFACE PAYE"/>
    <s v="004"/>
    <s v="Avril"/>
  </r>
  <r>
    <x v="29"/>
    <x v="29"/>
    <x v="1"/>
    <x v="1"/>
    <s v="FRNAAHRPAY"/>
    <s v="INTERFACE PAYE"/>
    <s v="005"/>
    <s v="Mai"/>
  </r>
  <r>
    <x v="29"/>
    <x v="29"/>
    <x v="1"/>
    <x v="1"/>
    <s v="FRNAAHRPAY"/>
    <s v="INTERFACE PAYE"/>
    <s v="006"/>
    <s v="Juin"/>
  </r>
  <r>
    <x v="29"/>
    <x v="29"/>
    <x v="1"/>
    <x v="1"/>
    <s v="FRNASIGRPE"/>
    <s v="SI GROUPE"/>
    <s v="001"/>
    <s v="Janvier"/>
  </r>
  <r>
    <x v="29"/>
    <x v="29"/>
    <x v="1"/>
    <x v="1"/>
    <s v="FRNASIGRPE"/>
    <s v="SI GROUPE"/>
    <s v="002"/>
    <s v="Février"/>
  </r>
  <r>
    <x v="29"/>
    <x v="29"/>
    <x v="1"/>
    <x v="1"/>
    <s v="FRNASIGRPE"/>
    <s v="SI GROUPE"/>
    <s v="003"/>
    <s v="Mars"/>
  </r>
  <r>
    <x v="29"/>
    <x v="29"/>
    <x v="1"/>
    <x v="1"/>
    <s v="FRNASIGRPE"/>
    <s v="SI GROUPE"/>
    <s v="004"/>
    <s v="Avril"/>
  </r>
  <r>
    <x v="29"/>
    <x v="29"/>
    <x v="1"/>
    <x v="1"/>
    <s v="FRNASIGRPE"/>
    <s v="SI GROUPE"/>
    <s v="005"/>
    <s v="Mai"/>
  </r>
  <r>
    <x v="29"/>
    <x v="29"/>
    <x v="1"/>
    <x v="1"/>
    <s v="FRNASIGRPE"/>
    <s v="SI GROUPE"/>
    <s v="006"/>
    <s v="Juin"/>
  </r>
  <r>
    <x v="29"/>
    <x v="29"/>
    <x v="1"/>
    <x v="1"/>
    <s v="FRNAAHRPAY"/>
    <s v="INTERFACE PAYE"/>
    <s v="001"/>
    <s v="Janvier"/>
  </r>
  <r>
    <x v="29"/>
    <x v="29"/>
    <x v="1"/>
    <x v="1"/>
    <s v="FRNAAHRPAY"/>
    <s v="INTERFACE PAYE"/>
    <s v="002"/>
    <s v="Février"/>
  </r>
  <r>
    <x v="29"/>
    <x v="29"/>
    <x v="1"/>
    <x v="1"/>
    <s v="FRNAAHRPAY"/>
    <s v="INTERFACE PAYE"/>
    <s v="003"/>
    <s v="Mars"/>
  </r>
  <r>
    <x v="29"/>
    <x v="29"/>
    <x v="1"/>
    <x v="1"/>
    <s v="FRNAAHRPAY"/>
    <s v="INTERFACE PAYE"/>
    <s v="004"/>
    <s v="Avril"/>
  </r>
  <r>
    <x v="29"/>
    <x v="29"/>
    <x v="1"/>
    <x v="1"/>
    <s v="FRNAAHRPAY"/>
    <s v="INTERFACE PAYE"/>
    <s v="005"/>
    <s v="Mai"/>
  </r>
  <r>
    <x v="29"/>
    <x v="29"/>
    <x v="1"/>
    <x v="1"/>
    <s v="FRNAAHRPAY"/>
    <s v="INTERFACE PAYE"/>
    <s v="006"/>
    <s v="Juin"/>
  </r>
  <r>
    <x v="30"/>
    <x v="30"/>
    <x v="1"/>
    <x v="1"/>
    <s v="FRNAAHRPAY"/>
    <s v="INTERFACE PAYE"/>
    <s v="001"/>
    <s v="Janvier"/>
  </r>
  <r>
    <x v="30"/>
    <x v="30"/>
    <x v="1"/>
    <x v="1"/>
    <s v="FRNAAHRPAY"/>
    <s v="INTERFACE PAYE"/>
    <s v="002"/>
    <s v="Février"/>
  </r>
  <r>
    <x v="30"/>
    <x v="30"/>
    <x v="1"/>
    <x v="1"/>
    <s v="FRNAAHRPAY"/>
    <s v="INTERFACE PAYE"/>
    <s v="003"/>
    <s v="Mars"/>
  </r>
  <r>
    <x v="30"/>
    <x v="30"/>
    <x v="1"/>
    <x v="1"/>
    <s v="FRNAAHRPAY"/>
    <s v="INTERFACE PAYE"/>
    <s v="004"/>
    <s v="Avril"/>
  </r>
  <r>
    <x v="30"/>
    <x v="30"/>
    <x v="1"/>
    <x v="1"/>
    <s v="FRNAAHRPAY"/>
    <s v="INTERFACE PAYE"/>
    <s v="005"/>
    <s v="Mai"/>
  </r>
  <r>
    <x v="30"/>
    <x v="30"/>
    <x v="1"/>
    <x v="1"/>
    <s v="FRNAAHRPAY"/>
    <s v="INTERFACE PAYE"/>
    <s v="006"/>
    <s v="Juin"/>
  </r>
  <r>
    <x v="30"/>
    <x v="30"/>
    <x v="1"/>
    <x v="1"/>
    <s v="FRNASIGRPE"/>
    <s v="SI GROUPE"/>
    <s v="001"/>
    <s v="Janvier"/>
  </r>
  <r>
    <x v="30"/>
    <x v="30"/>
    <x v="1"/>
    <x v="1"/>
    <s v="FRNASIGRPE"/>
    <s v="SI GROUPE"/>
    <s v="002"/>
    <s v="Février"/>
  </r>
  <r>
    <x v="30"/>
    <x v="30"/>
    <x v="1"/>
    <x v="1"/>
    <s v="FRNASIGRPE"/>
    <s v="SI GROUPE"/>
    <s v="003"/>
    <s v="Mars"/>
  </r>
  <r>
    <x v="30"/>
    <x v="30"/>
    <x v="1"/>
    <x v="1"/>
    <s v="FRNASIGRPE"/>
    <s v="SI GROUPE"/>
    <s v="004"/>
    <s v="Avril"/>
  </r>
  <r>
    <x v="30"/>
    <x v="30"/>
    <x v="1"/>
    <x v="1"/>
    <s v="FRNASIGRPE"/>
    <s v="SI GROUPE"/>
    <s v="005"/>
    <s v="Mai"/>
  </r>
  <r>
    <x v="30"/>
    <x v="30"/>
    <x v="1"/>
    <x v="1"/>
    <s v="FRNASIGRPE"/>
    <s v="SI GROUPE"/>
    <s v="006"/>
    <s v="Juin"/>
  </r>
  <r>
    <x v="30"/>
    <x v="30"/>
    <x v="1"/>
    <x v="1"/>
    <s v="FRNAAHRPAY"/>
    <s v="INTERFACE PAYE"/>
    <s v="001"/>
    <s v="Janvier"/>
  </r>
  <r>
    <x v="30"/>
    <x v="30"/>
    <x v="1"/>
    <x v="1"/>
    <s v="FRNAAHRPAY"/>
    <s v="INTERFACE PAYE"/>
    <s v="002"/>
    <s v="Février"/>
  </r>
  <r>
    <x v="30"/>
    <x v="30"/>
    <x v="1"/>
    <x v="1"/>
    <s v="FRNAAHRPAY"/>
    <s v="INTERFACE PAYE"/>
    <s v="003"/>
    <s v="Mars"/>
  </r>
  <r>
    <x v="30"/>
    <x v="30"/>
    <x v="1"/>
    <x v="1"/>
    <s v="FRNAAHRPAY"/>
    <s v="INTERFACE PAYE"/>
    <s v="004"/>
    <s v="Avril"/>
  </r>
  <r>
    <x v="30"/>
    <x v="30"/>
    <x v="1"/>
    <x v="1"/>
    <s v="FRNAAHRPAY"/>
    <s v="INTERFACE PAYE"/>
    <s v="005"/>
    <s v="Mai"/>
  </r>
  <r>
    <x v="30"/>
    <x v="30"/>
    <x v="1"/>
    <x v="1"/>
    <s v="FRNAAHRPAY"/>
    <s v="INTERFACE PAYE"/>
    <s v="006"/>
    <s v="Juin"/>
  </r>
  <r>
    <x v="31"/>
    <x v="31"/>
    <x v="1"/>
    <x v="1"/>
    <s v="FRNAAHRPAY"/>
    <s v="INTERFACE PAYE"/>
    <s v="001"/>
    <s v="Janvier"/>
  </r>
  <r>
    <x v="31"/>
    <x v="31"/>
    <x v="1"/>
    <x v="1"/>
    <s v="FRNAAHRPAY"/>
    <s v="INTERFACE PAYE"/>
    <s v="002"/>
    <s v="Février"/>
  </r>
  <r>
    <x v="31"/>
    <x v="31"/>
    <x v="1"/>
    <x v="1"/>
    <s v="FRNAAHRPAY"/>
    <s v="INTERFACE PAYE"/>
    <s v="003"/>
    <s v="Mars"/>
  </r>
  <r>
    <x v="31"/>
    <x v="31"/>
    <x v="1"/>
    <x v="1"/>
    <s v="FRNAAHRPAY"/>
    <s v="INTERFACE PAYE"/>
    <s v="004"/>
    <s v="Avril"/>
  </r>
  <r>
    <x v="31"/>
    <x v="31"/>
    <x v="1"/>
    <x v="1"/>
    <s v="FRNAAHRPAY"/>
    <s v="INTERFACE PAYE"/>
    <s v="005"/>
    <s v="Mai"/>
  </r>
  <r>
    <x v="31"/>
    <x v="31"/>
    <x v="1"/>
    <x v="1"/>
    <s v="FRNAAHRPAY"/>
    <s v="INTERFACE PAYE"/>
    <s v="006"/>
    <s v="Juin"/>
  </r>
  <r>
    <x v="31"/>
    <x v="31"/>
    <x v="1"/>
    <x v="1"/>
    <s v="FRNASIGRPE"/>
    <s v="SI GROUPE"/>
    <s v="006"/>
    <s v="Juin"/>
  </r>
  <r>
    <x v="31"/>
    <x v="31"/>
    <x v="1"/>
    <x v="1"/>
    <s v="FRNASIGRPE"/>
    <s v="SI GROUPE"/>
    <s v="001"/>
    <s v="Janvier"/>
  </r>
  <r>
    <x v="31"/>
    <x v="31"/>
    <x v="1"/>
    <x v="1"/>
    <s v="FRNASIGRPE"/>
    <s v="SI GROUPE"/>
    <s v="002"/>
    <s v="Février"/>
  </r>
  <r>
    <x v="31"/>
    <x v="31"/>
    <x v="1"/>
    <x v="1"/>
    <s v="FRNASIGRPE"/>
    <s v="SI GROUPE"/>
    <s v="003"/>
    <s v="Mars"/>
  </r>
  <r>
    <x v="31"/>
    <x v="31"/>
    <x v="1"/>
    <x v="1"/>
    <s v="FRNASIGRPE"/>
    <s v="SI GROUPE"/>
    <s v="004"/>
    <s v="Avril"/>
  </r>
  <r>
    <x v="31"/>
    <x v="31"/>
    <x v="1"/>
    <x v="1"/>
    <s v="FRNASIGRPE"/>
    <s v="SI GROUPE"/>
    <s v="005"/>
    <s v="Mai"/>
  </r>
  <r>
    <x v="31"/>
    <x v="31"/>
    <x v="1"/>
    <x v="1"/>
    <s v="FRNASIGRPE"/>
    <s v="SI GROUPE"/>
    <s v="006"/>
    <s v="Juin"/>
  </r>
  <r>
    <x v="31"/>
    <x v="31"/>
    <x v="1"/>
    <x v="1"/>
    <s v="FRNAAHRPAY"/>
    <s v="INTERFACE PAYE"/>
    <s v="001"/>
    <s v="Janvier"/>
  </r>
  <r>
    <x v="31"/>
    <x v="31"/>
    <x v="1"/>
    <x v="1"/>
    <s v="FRNAAHRPAY"/>
    <s v="INTERFACE PAYE"/>
    <s v="002"/>
    <s v="Février"/>
  </r>
  <r>
    <x v="31"/>
    <x v="31"/>
    <x v="1"/>
    <x v="1"/>
    <s v="FRNAAHRPAY"/>
    <s v="INTERFACE PAYE"/>
    <s v="003"/>
    <s v="Mars"/>
  </r>
  <r>
    <x v="31"/>
    <x v="31"/>
    <x v="1"/>
    <x v="1"/>
    <s v="FRNAAHRPAY"/>
    <s v="INTERFACE PAYE"/>
    <s v="004"/>
    <s v="Avril"/>
  </r>
  <r>
    <x v="31"/>
    <x v="31"/>
    <x v="1"/>
    <x v="1"/>
    <s v="FRNAAHRPAY"/>
    <s v="INTERFACE PAYE"/>
    <s v="005"/>
    <s v="Mai"/>
  </r>
  <r>
    <x v="31"/>
    <x v="31"/>
    <x v="1"/>
    <x v="1"/>
    <s v="FRNAAHRPAY"/>
    <s v="INTERFACE PAYE"/>
    <s v="006"/>
    <s v="Juin"/>
  </r>
  <r>
    <x v="32"/>
    <x v="32"/>
    <x v="1"/>
    <x v="1"/>
    <s v="FRNAAHRPAY"/>
    <s v="INTERFACE PAYE"/>
    <s v="001"/>
    <s v="Janvier"/>
  </r>
  <r>
    <x v="32"/>
    <x v="32"/>
    <x v="1"/>
    <x v="1"/>
    <s v="FRNAAHRPAY"/>
    <s v="INTERFACE PAYE"/>
    <s v="002"/>
    <s v="Février"/>
  </r>
  <r>
    <x v="32"/>
    <x v="32"/>
    <x v="1"/>
    <x v="1"/>
    <s v="FRNAAHRPAY"/>
    <s v="INTERFACE PAYE"/>
    <s v="003"/>
    <s v="Mars"/>
  </r>
  <r>
    <x v="32"/>
    <x v="32"/>
    <x v="1"/>
    <x v="1"/>
    <s v="FRNAAHRPAY"/>
    <s v="INTERFACE PAYE"/>
    <s v="004"/>
    <s v="Avril"/>
  </r>
  <r>
    <x v="32"/>
    <x v="32"/>
    <x v="1"/>
    <x v="1"/>
    <s v="FRNAAHRPAY"/>
    <s v="INTERFACE PAYE"/>
    <s v="005"/>
    <s v="Mai"/>
  </r>
  <r>
    <x v="32"/>
    <x v="32"/>
    <x v="1"/>
    <x v="1"/>
    <s v="FRNAAHRPAY"/>
    <s v="INTERFACE PAYE"/>
    <s v="006"/>
    <s v="Juin"/>
  </r>
  <r>
    <x v="32"/>
    <x v="32"/>
    <x v="1"/>
    <x v="1"/>
    <s v="FRNASIGRPE"/>
    <s v="SI GROUPE"/>
    <s v="001"/>
    <s v="Janvier"/>
  </r>
  <r>
    <x v="32"/>
    <x v="32"/>
    <x v="1"/>
    <x v="1"/>
    <s v="FRNASIGRPE"/>
    <s v="SI GROUPE"/>
    <s v="002"/>
    <s v="Février"/>
  </r>
  <r>
    <x v="32"/>
    <x v="32"/>
    <x v="1"/>
    <x v="1"/>
    <s v="FRNASIGRPE"/>
    <s v="SI GROUPE"/>
    <s v="003"/>
    <s v="Mars"/>
  </r>
  <r>
    <x v="32"/>
    <x v="32"/>
    <x v="1"/>
    <x v="1"/>
    <s v="FRNASIGRPE"/>
    <s v="SI GROUPE"/>
    <s v="004"/>
    <s v="Avril"/>
  </r>
  <r>
    <x v="32"/>
    <x v="32"/>
    <x v="1"/>
    <x v="1"/>
    <s v="FRNASIGRPE"/>
    <s v="SI GROUPE"/>
    <s v="005"/>
    <s v="Mai"/>
  </r>
  <r>
    <x v="32"/>
    <x v="32"/>
    <x v="1"/>
    <x v="1"/>
    <s v="FRNASIGRPE"/>
    <s v="SI GROUPE"/>
    <s v="006"/>
    <s v="Juin"/>
  </r>
  <r>
    <x v="32"/>
    <x v="32"/>
    <x v="1"/>
    <x v="1"/>
    <s v="FRNAAHRPAY"/>
    <s v="INTERFACE PAYE"/>
    <s v="001"/>
    <s v="Janvier"/>
  </r>
  <r>
    <x v="32"/>
    <x v="32"/>
    <x v="1"/>
    <x v="1"/>
    <s v="FRNAAHRPAY"/>
    <s v="INTERFACE PAYE"/>
    <s v="002"/>
    <s v="Février"/>
  </r>
  <r>
    <x v="32"/>
    <x v="32"/>
    <x v="1"/>
    <x v="1"/>
    <s v="FRNAAHRPAY"/>
    <s v="INTERFACE PAYE"/>
    <s v="003"/>
    <s v="Mars"/>
  </r>
  <r>
    <x v="32"/>
    <x v="32"/>
    <x v="1"/>
    <x v="1"/>
    <s v="FRNAAHRPAY"/>
    <s v="INTERFACE PAYE"/>
    <s v="004"/>
    <s v="Avril"/>
  </r>
  <r>
    <x v="32"/>
    <x v="32"/>
    <x v="1"/>
    <x v="1"/>
    <s v="FRNAAHRPAY"/>
    <s v="INTERFACE PAYE"/>
    <s v="005"/>
    <s v="Mai"/>
  </r>
  <r>
    <x v="32"/>
    <x v="32"/>
    <x v="1"/>
    <x v="1"/>
    <s v="FRNAAHRPAY"/>
    <s v="INTERFACE PAYE"/>
    <s v="006"/>
    <s v="Juin"/>
  </r>
  <r>
    <x v="33"/>
    <x v="33"/>
    <x v="1"/>
    <x v="1"/>
    <s v="FRNAAHRPAY"/>
    <s v="INTERFACE PAYE"/>
    <s v="001"/>
    <s v="Janvier"/>
  </r>
  <r>
    <x v="33"/>
    <x v="33"/>
    <x v="1"/>
    <x v="1"/>
    <s v="FRNAAHRPAY"/>
    <s v="INTERFACE PAYE"/>
    <s v="002"/>
    <s v="Février"/>
  </r>
  <r>
    <x v="33"/>
    <x v="33"/>
    <x v="1"/>
    <x v="1"/>
    <s v="FRNAAHRPAY"/>
    <s v="INTERFACE PAYE"/>
    <s v="003"/>
    <s v="Mars"/>
  </r>
  <r>
    <x v="33"/>
    <x v="33"/>
    <x v="1"/>
    <x v="1"/>
    <s v="FRNAAHRPAY"/>
    <s v="INTERFACE PAYE"/>
    <s v="004"/>
    <s v="Avril"/>
  </r>
  <r>
    <x v="33"/>
    <x v="33"/>
    <x v="1"/>
    <x v="1"/>
    <s v="FRNASGDAFC"/>
    <s v="PSE 2015"/>
    <s v="004"/>
    <s v="Avril"/>
  </r>
  <r>
    <x v="33"/>
    <x v="33"/>
    <x v="1"/>
    <x v="1"/>
    <s v="FRNAAHRPAY"/>
    <s v="INTERFACE PAYE"/>
    <s v="005"/>
    <s v="Mai"/>
  </r>
  <r>
    <x v="33"/>
    <x v="33"/>
    <x v="1"/>
    <x v="1"/>
    <s v="FRNAAHRPAY"/>
    <s v="INTERFACE PAYE"/>
    <s v="006"/>
    <s v="Juin"/>
  </r>
  <r>
    <x v="33"/>
    <x v="33"/>
    <x v="1"/>
    <x v="1"/>
    <s v="FRNASIGRPE"/>
    <s v="SI GROUPE"/>
    <s v="001"/>
    <s v="Janvier"/>
  </r>
  <r>
    <x v="33"/>
    <x v="33"/>
    <x v="1"/>
    <x v="1"/>
    <s v="FRNASIGRPE"/>
    <s v="SI GROUPE"/>
    <s v="002"/>
    <s v="Février"/>
  </r>
  <r>
    <x v="33"/>
    <x v="33"/>
    <x v="1"/>
    <x v="1"/>
    <s v="FRNASIGRPE"/>
    <s v="SI GROUPE"/>
    <s v="003"/>
    <s v="Mars"/>
  </r>
  <r>
    <x v="33"/>
    <x v="33"/>
    <x v="1"/>
    <x v="1"/>
    <s v="FRNASIGRPE"/>
    <s v="SI GROUPE"/>
    <s v="004"/>
    <s v="Avril"/>
  </r>
  <r>
    <x v="33"/>
    <x v="33"/>
    <x v="1"/>
    <x v="1"/>
    <s v="FRNASIGRPE"/>
    <s v="SI GROUPE"/>
    <s v="005"/>
    <s v="Mai"/>
  </r>
  <r>
    <x v="33"/>
    <x v="33"/>
    <x v="1"/>
    <x v="1"/>
    <s v="FRNASIGRPE"/>
    <s v="SI GROUPE"/>
    <s v="006"/>
    <s v="Juin"/>
  </r>
  <r>
    <x v="33"/>
    <x v="33"/>
    <x v="1"/>
    <x v="1"/>
    <s v="FRNAAHRPAY"/>
    <s v="INTERFACE PAYE"/>
    <s v="001"/>
    <s v="Janvier"/>
  </r>
  <r>
    <x v="33"/>
    <x v="33"/>
    <x v="1"/>
    <x v="1"/>
    <s v="FRNAAHRPAY"/>
    <s v="INTERFACE PAYE"/>
    <s v="002"/>
    <s v="Février"/>
  </r>
  <r>
    <x v="33"/>
    <x v="33"/>
    <x v="1"/>
    <x v="1"/>
    <s v="FRNAAHRPAY"/>
    <s v="INTERFACE PAYE"/>
    <s v="003"/>
    <s v="Mars"/>
  </r>
  <r>
    <x v="33"/>
    <x v="33"/>
    <x v="1"/>
    <x v="1"/>
    <s v="FRNAAHRPAY"/>
    <s v="INTERFACE PAYE"/>
    <s v="004"/>
    <s v="Avril"/>
  </r>
  <r>
    <x v="33"/>
    <x v="33"/>
    <x v="1"/>
    <x v="1"/>
    <s v="FRNAAHRPAY"/>
    <s v="INTERFACE PAYE"/>
    <s v="005"/>
    <s v="Mai"/>
  </r>
  <r>
    <x v="33"/>
    <x v="33"/>
    <x v="1"/>
    <x v="1"/>
    <s v="FRNAAHRPAY"/>
    <s v="INTERFACE PAYE"/>
    <s v="006"/>
    <s v="Juin"/>
  </r>
  <r>
    <x v="34"/>
    <x v="34"/>
    <x v="1"/>
    <x v="1"/>
    <s v="FRNAAHRPAY"/>
    <s v="INTERFACE PAYE"/>
    <s v="001"/>
    <s v="Janvier"/>
  </r>
  <r>
    <x v="34"/>
    <x v="34"/>
    <x v="1"/>
    <x v="1"/>
    <s v="FRNAAHRPAY"/>
    <s v="INTERFACE PAYE"/>
    <s v="002"/>
    <s v="Février"/>
  </r>
  <r>
    <x v="34"/>
    <x v="34"/>
    <x v="1"/>
    <x v="1"/>
    <s v="FRNAAHRPAY"/>
    <s v="INTERFACE PAYE"/>
    <s v="003"/>
    <s v="Mars"/>
  </r>
  <r>
    <x v="34"/>
    <x v="34"/>
    <x v="1"/>
    <x v="1"/>
    <s v="FRNAAHRPAY"/>
    <s v="INTERFACE PAYE"/>
    <s v="004"/>
    <s v="Avril"/>
  </r>
  <r>
    <x v="34"/>
    <x v="34"/>
    <x v="1"/>
    <x v="1"/>
    <s v="FRNAAHRPAY"/>
    <s v="INTERFACE PAYE"/>
    <s v="005"/>
    <s v="Mai"/>
  </r>
  <r>
    <x v="34"/>
    <x v="34"/>
    <x v="1"/>
    <x v="1"/>
    <s v="FRNAAHRPAY"/>
    <s v="INTERFACE PAYE"/>
    <s v="006"/>
    <s v="Juin"/>
  </r>
  <r>
    <x v="34"/>
    <x v="34"/>
    <x v="1"/>
    <x v="1"/>
    <s v="FRNASIGRPE"/>
    <s v="SI GROUPE"/>
    <s v="001"/>
    <s v="Janvier"/>
  </r>
  <r>
    <x v="34"/>
    <x v="34"/>
    <x v="1"/>
    <x v="1"/>
    <s v="FRNASIGRPE"/>
    <s v="SI GROUPE"/>
    <s v="002"/>
    <s v="Février"/>
  </r>
  <r>
    <x v="34"/>
    <x v="34"/>
    <x v="1"/>
    <x v="1"/>
    <s v="FRNASIGRPE"/>
    <s v="SI GROUPE"/>
    <s v="003"/>
    <s v="Mars"/>
  </r>
  <r>
    <x v="34"/>
    <x v="34"/>
    <x v="1"/>
    <x v="1"/>
    <s v="FRNASIGRPE"/>
    <s v="SI GROUPE"/>
    <s v="004"/>
    <s v="Avril"/>
  </r>
  <r>
    <x v="34"/>
    <x v="34"/>
    <x v="1"/>
    <x v="1"/>
    <s v="FRNASIGRPE"/>
    <s v="SI GROUPE"/>
    <s v="005"/>
    <s v="Mai"/>
  </r>
  <r>
    <x v="34"/>
    <x v="34"/>
    <x v="1"/>
    <x v="1"/>
    <s v="FRNASIGRPE"/>
    <s v="SI GROUPE"/>
    <s v="006"/>
    <s v="Juin"/>
  </r>
  <r>
    <x v="34"/>
    <x v="34"/>
    <x v="1"/>
    <x v="1"/>
    <s v="FRNAAHRPAY"/>
    <s v="INTERFACE PAYE"/>
    <s v="001"/>
    <s v="Janvier"/>
  </r>
  <r>
    <x v="34"/>
    <x v="34"/>
    <x v="1"/>
    <x v="1"/>
    <s v="FRNAAHRPAY"/>
    <s v="INTERFACE PAYE"/>
    <s v="002"/>
    <s v="Février"/>
  </r>
  <r>
    <x v="34"/>
    <x v="34"/>
    <x v="1"/>
    <x v="1"/>
    <s v="FRNAAHRPAY"/>
    <s v="INTERFACE PAYE"/>
    <s v="003"/>
    <s v="Mars"/>
  </r>
  <r>
    <x v="34"/>
    <x v="34"/>
    <x v="1"/>
    <x v="1"/>
    <s v="FRNAAHRPAY"/>
    <s v="INTERFACE PAYE"/>
    <s v="004"/>
    <s v="Avril"/>
  </r>
  <r>
    <x v="34"/>
    <x v="34"/>
    <x v="1"/>
    <x v="1"/>
    <s v="FRNAAHRPAY"/>
    <s v="INTERFACE PAYE"/>
    <s v="005"/>
    <s v="Mai"/>
  </r>
  <r>
    <x v="34"/>
    <x v="34"/>
    <x v="1"/>
    <x v="1"/>
    <s v="FRNAAHRPAY"/>
    <s v="INTERFACE PAYE"/>
    <s v="006"/>
    <s v="Juin"/>
  </r>
  <r>
    <x v="35"/>
    <x v="35"/>
    <x v="1"/>
    <x v="1"/>
    <s v="FRNASGDAFC"/>
    <s v="PSE 2015"/>
    <s v="006"/>
    <s v="Juin"/>
  </r>
  <r>
    <x v="36"/>
    <x v="36"/>
    <x v="1"/>
    <x v="1"/>
    <s v="FRNAAHRPAY"/>
    <s v="INTERFACE PAYE"/>
    <s v="001"/>
    <s v="Janvier"/>
  </r>
  <r>
    <x v="36"/>
    <x v="36"/>
    <x v="1"/>
    <x v="1"/>
    <s v="FRNAAHRPAY"/>
    <s v="INTERFACE PAYE"/>
    <s v="002"/>
    <s v="Février"/>
  </r>
  <r>
    <x v="36"/>
    <x v="36"/>
    <x v="1"/>
    <x v="1"/>
    <s v="FRNAAHRPAY"/>
    <s v="INTERFACE PAYE"/>
    <s v="003"/>
    <s v="Mars"/>
  </r>
  <r>
    <x v="36"/>
    <x v="36"/>
    <x v="1"/>
    <x v="1"/>
    <s v="FRNAAHRPAY"/>
    <s v="INTERFACE PAYE"/>
    <s v="004"/>
    <s v="Avril"/>
  </r>
  <r>
    <x v="36"/>
    <x v="36"/>
    <x v="1"/>
    <x v="1"/>
    <s v="FRNAAHRPAY"/>
    <s v="INTERFACE PAYE"/>
    <s v="005"/>
    <s v="Mai"/>
  </r>
  <r>
    <x v="36"/>
    <x v="36"/>
    <x v="1"/>
    <x v="1"/>
    <s v="FRNAAHRPAY"/>
    <s v="INTERFACE PAYE"/>
    <s v="006"/>
    <s v="Juin"/>
  </r>
  <r>
    <x v="36"/>
    <x v="36"/>
    <x v="1"/>
    <x v="1"/>
    <s v="FRNASIGRPE"/>
    <s v="SI GROUPE"/>
    <s v="001"/>
    <s v="Janvier"/>
  </r>
  <r>
    <x v="36"/>
    <x v="36"/>
    <x v="1"/>
    <x v="1"/>
    <s v="FRNASIGRPE"/>
    <s v="SI GROUPE"/>
    <s v="002"/>
    <s v="Février"/>
  </r>
  <r>
    <x v="36"/>
    <x v="36"/>
    <x v="1"/>
    <x v="1"/>
    <s v="FRNASIGRPE"/>
    <s v="SI GROUPE"/>
    <s v="003"/>
    <s v="Mars"/>
  </r>
  <r>
    <x v="36"/>
    <x v="36"/>
    <x v="1"/>
    <x v="1"/>
    <s v="FRNASIGRPE"/>
    <s v="SI GROUPE"/>
    <s v="004"/>
    <s v="Avril"/>
  </r>
  <r>
    <x v="36"/>
    <x v="36"/>
    <x v="1"/>
    <x v="1"/>
    <s v="FRNASIGRPE"/>
    <s v="SI GROUPE"/>
    <s v="005"/>
    <s v="Mai"/>
  </r>
  <r>
    <x v="36"/>
    <x v="36"/>
    <x v="1"/>
    <x v="1"/>
    <s v="FRNASIGRPE"/>
    <s v="SI GROUPE"/>
    <s v="006"/>
    <s v="Juin"/>
  </r>
  <r>
    <x v="36"/>
    <x v="36"/>
    <x v="1"/>
    <x v="1"/>
    <s v="FRNAAHRPAY"/>
    <s v="INTERFACE PAYE"/>
    <s v="001"/>
    <s v="Janvier"/>
  </r>
  <r>
    <x v="36"/>
    <x v="36"/>
    <x v="1"/>
    <x v="1"/>
    <s v="FRNAAHRPAY"/>
    <s v="INTERFACE PAYE"/>
    <s v="002"/>
    <s v="Février"/>
  </r>
  <r>
    <x v="36"/>
    <x v="36"/>
    <x v="1"/>
    <x v="1"/>
    <s v="FRNAAHRPAY"/>
    <s v="INTERFACE PAYE"/>
    <s v="003"/>
    <s v="Mars"/>
  </r>
  <r>
    <x v="36"/>
    <x v="36"/>
    <x v="1"/>
    <x v="1"/>
    <s v="FRNAAHRPAY"/>
    <s v="INTERFACE PAYE"/>
    <s v="004"/>
    <s v="Avril"/>
  </r>
  <r>
    <x v="36"/>
    <x v="36"/>
    <x v="1"/>
    <x v="1"/>
    <s v="FRNAAHRPAY"/>
    <s v="INTERFACE PAYE"/>
    <s v="005"/>
    <s v="Mai"/>
  </r>
  <r>
    <x v="36"/>
    <x v="36"/>
    <x v="1"/>
    <x v="1"/>
    <s v="FRNAAHRPAY"/>
    <s v="INTERFACE PAYE"/>
    <s v="006"/>
    <s v="Juin"/>
  </r>
  <r>
    <x v="37"/>
    <x v="37"/>
    <x v="1"/>
    <x v="1"/>
    <s v="FRNAAHRPAY"/>
    <s v="INTERFACE PAYE"/>
    <s v="001"/>
    <s v="Janvier"/>
  </r>
  <r>
    <x v="37"/>
    <x v="37"/>
    <x v="1"/>
    <x v="1"/>
    <s v="FRNAAHRPAY"/>
    <s v="INTERFACE PAYE"/>
    <s v="002"/>
    <s v="Février"/>
  </r>
  <r>
    <x v="37"/>
    <x v="37"/>
    <x v="1"/>
    <x v="1"/>
    <s v="FRNAAHRPAY"/>
    <s v="INTERFACE PAYE"/>
    <s v="003"/>
    <s v="Mars"/>
  </r>
  <r>
    <x v="37"/>
    <x v="37"/>
    <x v="1"/>
    <x v="1"/>
    <s v="FRNAAHRPAY"/>
    <s v="INTERFACE PAYE"/>
    <s v="004"/>
    <s v="Avril"/>
  </r>
  <r>
    <x v="37"/>
    <x v="37"/>
    <x v="1"/>
    <x v="1"/>
    <s v="FRNAAHRPAY"/>
    <s v="INTERFACE PAYE"/>
    <s v="005"/>
    <s v="Mai"/>
  </r>
  <r>
    <x v="37"/>
    <x v="37"/>
    <x v="1"/>
    <x v="1"/>
    <s v="FRNAAHRPAY"/>
    <s v="INTERFACE PAYE"/>
    <s v="006"/>
    <s v="Juin"/>
  </r>
  <r>
    <x v="37"/>
    <x v="37"/>
    <x v="1"/>
    <x v="1"/>
    <s v="FRNASIGRPE"/>
    <s v="SI GROUPE"/>
    <s v="001"/>
    <s v="Janvier"/>
  </r>
  <r>
    <x v="37"/>
    <x v="37"/>
    <x v="1"/>
    <x v="1"/>
    <s v="FRNASIGRPE"/>
    <s v="SI GROUPE"/>
    <s v="002"/>
    <s v="Février"/>
  </r>
  <r>
    <x v="37"/>
    <x v="37"/>
    <x v="1"/>
    <x v="1"/>
    <s v="FRNASIGRPE"/>
    <s v="SI GROUPE"/>
    <s v="003"/>
    <s v="Mars"/>
  </r>
  <r>
    <x v="37"/>
    <x v="37"/>
    <x v="1"/>
    <x v="1"/>
    <s v="FRNASIGRPE"/>
    <s v="SI GROUPE"/>
    <s v="004"/>
    <s v="Avril"/>
  </r>
  <r>
    <x v="37"/>
    <x v="37"/>
    <x v="1"/>
    <x v="1"/>
    <s v="FRNASIGRPE"/>
    <s v="SI GROUPE"/>
    <s v="005"/>
    <s v="Mai"/>
  </r>
  <r>
    <x v="37"/>
    <x v="37"/>
    <x v="1"/>
    <x v="1"/>
    <s v="FRNASIGRPE"/>
    <s v="SI GROUPE"/>
    <s v="006"/>
    <s v="Juin"/>
  </r>
  <r>
    <x v="37"/>
    <x v="37"/>
    <x v="1"/>
    <x v="1"/>
    <s v="FRNAAHRPAY"/>
    <s v="INTERFACE PAYE"/>
    <s v="001"/>
    <s v="Janvier"/>
  </r>
  <r>
    <x v="37"/>
    <x v="37"/>
    <x v="1"/>
    <x v="1"/>
    <s v="FRNAAHRPAY"/>
    <s v="INTERFACE PAYE"/>
    <s v="002"/>
    <s v="Février"/>
  </r>
  <r>
    <x v="37"/>
    <x v="37"/>
    <x v="1"/>
    <x v="1"/>
    <s v="FRNAAHRPAY"/>
    <s v="INTERFACE PAYE"/>
    <s v="003"/>
    <s v="Mars"/>
  </r>
  <r>
    <x v="37"/>
    <x v="37"/>
    <x v="1"/>
    <x v="1"/>
    <s v="FRNAAHRPAY"/>
    <s v="INTERFACE PAYE"/>
    <s v="004"/>
    <s v="Avril"/>
  </r>
  <r>
    <x v="37"/>
    <x v="37"/>
    <x v="1"/>
    <x v="1"/>
    <s v="FRNAAHRPAY"/>
    <s v="INTERFACE PAYE"/>
    <s v="005"/>
    <s v="Mai"/>
  </r>
  <r>
    <x v="37"/>
    <x v="37"/>
    <x v="1"/>
    <x v="1"/>
    <s v="FRNAAHRPAY"/>
    <s v="INTERFACE PAYE"/>
    <s v="006"/>
    <s v="Juin"/>
  </r>
  <r>
    <x v="38"/>
    <x v="38"/>
    <x v="1"/>
    <x v="1"/>
    <s v="FRNAAHRPAY"/>
    <s v="INTERFACE PAYE"/>
    <s v="001"/>
    <s v="Janvier"/>
  </r>
  <r>
    <x v="38"/>
    <x v="38"/>
    <x v="1"/>
    <x v="1"/>
    <s v="FRNAAHRPAY"/>
    <s v="INTERFACE PAYE"/>
    <s v="002"/>
    <s v="Février"/>
  </r>
  <r>
    <x v="38"/>
    <x v="38"/>
    <x v="1"/>
    <x v="1"/>
    <s v="FRNAAHRPAY"/>
    <s v="INTERFACE PAYE"/>
    <s v="003"/>
    <s v="Mars"/>
  </r>
  <r>
    <x v="38"/>
    <x v="38"/>
    <x v="1"/>
    <x v="1"/>
    <s v="FRNAAHRPAY"/>
    <s v="INTERFACE PAYE"/>
    <s v="004"/>
    <s v="Avril"/>
  </r>
  <r>
    <x v="38"/>
    <x v="38"/>
    <x v="1"/>
    <x v="1"/>
    <s v="FRNAAHRPAY"/>
    <s v="INTERFACE PAYE"/>
    <s v="005"/>
    <s v="Mai"/>
  </r>
  <r>
    <x v="38"/>
    <x v="38"/>
    <x v="1"/>
    <x v="1"/>
    <s v="FRNAAHRPAY"/>
    <s v="INTERFACE PAYE"/>
    <s v="006"/>
    <s v="Juin"/>
  </r>
  <r>
    <x v="38"/>
    <x v="38"/>
    <x v="1"/>
    <x v="1"/>
    <s v="FRNASIGRPE"/>
    <s v="SI GROUPE"/>
    <s v="001"/>
    <s v="Janvier"/>
  </r>
  <r>
    <x v="38"/>
    <x v="38"/>
    <x v="1"/>
    <x v="1"/>
    <s v="FRNASIGRPE"/>
    <s v="SI GROUPE"/>
    <s v="002"/>
    <s v="Février"/>
  </r>
  <r>
    <x v="38"/>
    <x v="38"/>
    <x v="1"/>
    <x v="1"/>
    <s v="FRNASIGRPE"/>
    <s v="SI GROUPE"/>
    <s v="003"/>
    <s v="Mars"/>
  </r>
  <r>
    <x v="38"/>
    <x v="38"/>
    <x v="1"/>
    <x v="1"/>
    <s v="FRNASIGRPE"/>
    <s v="SI GROUPE"/>
    <s v="004"/>
    <s v="Avril"/>
  </r>
  <r>
    <x v="38"/>
    <x v="38"/>
    <x v="1"/>
    <x v="1"/>
    <s v="FRNASIGRPE"/>
    <s v="SI GROUPE"/>
    <s v="005"/>
    <s v="Mai"/>
  </r>
  <r>
    <x v="38"/>
    <x v="38"/>
    <x v="1"/>
    <x v="1"/>
    <s v="FRNASIGRPE"/>
    <s v="SI GROUPE"/>
    <s v="006"/>
    <s v="Juin"/>
  </r>
  <r>
    <x v="38"/>
    <x v="38"/>
    <x v="1"/>
    <x v="1"/>
    <s v="FRNAAHRPAY"/>
    <s v="INTERFACE PAYE"/>
    <s v="001"/>
    <s v="Janvier"/>
  </r>
  <r>
    <x v="38"/>
    <x v="38"/>
    <x v="1"/>
    <x v="1"/>
    <s v="FRNAAHRPAY"/>
    <s v="INTERFACE PAYE"/>
    <s v="002"/>
    <s v="Février"/>
  </r>
  <r>
    <x v="38"/>
    <x v="38"/>
    <x v="1"/>
    <x v="1"/>
    <s v="FRNAAHRPAY"/>
    <s v="INTERFACE PAYE"/>
    <s v="003"/>
    <s v="Mars"/>
  </r>
  <r>
    <x v="38"/>
    <x v="38"/>
    <x v="1"/>
    <x v="1"/>
    <s v="FRNAAHRPAY"/>
    <s v="INTERFACE PAYE"/>
    <s v="004"/>
    <s v="Avril"/>
  </r>
  <r>
    <x v="38"/>
    <x v="38"/>
    <x v="1"/>
    <x v="1"/>
    <s v="FRNAAHRPAY"/>
    <s v="INTERFACE PAYE"/>
    <s v="005"/>
    <s v="Mai"/>
  </r>
  <r>
    <x v="38"/>
    <x v="38"/>
    <x v="1"/>
    <x v="1"/>
    <s v="FRNAAHRPAY"/>
    <s v="INTERFACE PAYE"/>
    <s v="006"/>
    <s v="Juin"/>
  </r>
  <r>
    <x v="39"/>
    <x v="39"/>
    <x v="1"/>
    <x v="1"/>
    <s v="FRNAAHRPAY"/>
    <s v="INTERFACE PAYE"/>
    <s v="001"/>
    <s v="Janvier"/>
  </r>
  <r>
    <x v="39"/>
    <x v="39"/>
    <x v="1"/>
    <x v="1"/>
    <s v="FRNAAHRPAY"/>
    <s v="INTERFACE PAYE"/>
    <s v="002"/>
    <s v="Février"/>
  </r>
  <r>
    <x v="39"/>
    <x v="39"/>
    <x v="1"/>
    <x v="1"/>
    <s v="FRNAAHRPAY"/>
    <s v="INTERFACE PAYE"/>
    <s v="003"/>
    <s v="Mars"/>
  </r>
  <r>
    <x v="39"/>
    <x v="39"/>
    <x v="1"/>
    <x v="1"/>
    <s v="FRNAAHRPAY"/>
    <s v="INTERFACE PAYE"/>
    <s v="004"/>
    <s v="Avril"/>
  </r>
  <r>
    <x v="39"/>
    <x v="39"/>
    <x v="1"/>
    <x v="1"/>
    <s v="FRNAAHRPAY"/>
    <s v="INTERFACE PAYE"/>
    <s v="005"/>
    <s v="Mai"/>
  </r>
  <r>
    <x v="39"/>
    <x v="39"/>
    <x v="1"/>
    <x v="1"/>
    <s v="FRNAAHRPAY"/>
    <s v="INTERFACE PAYE"/>
    <s v="006"/>
    <s v="Juin"/>
  </r>
  <r>
    <x v="39"/>
    <x v="39"/>
    <x v="1"/>
    <x v="1"/>
    <s v="FRNASIGRPE"/>
    <s v="SI GROUPE"/>
    <s v="001"/>
    <s v="Janvier"/>
  </r>
  <r>
    <x v="39"/>
    <x v="39"/>
    <x v="1"/>
    <x v="1"/>
    <s v="FRNASIGRPE"/>
    <s v="SI GROUPE"/>
    <s v="002"/>
    <s v="Février"/>
  </r>
  <r>
    <x v="39"/>
    <x v="39"/>
    <x v="1"/>
    <x v="1"/>
    <s v="FRNASIGRPE"/>
    <s v="SI GROUPE"/>
    <s v="003"/>
    <s v="Mars"/>
  </r>
  <r>
    <x v="39"/>
    <x v="39"/>
    <x v="1"/>
    <x v="1"/>
    <s v="FRNASIGRPE"/>
    <s v="SI GROUPE"/>
    <s v="004"/>
    <s v="Avril"/>
  </r>
  <r>
    <x v="39"/>
    <x v="39"/>
    <x v="1"/>
    <x v="1"/>
    <s v="FRNASIGRPE"/>
    <s v="SI GROUPE"/>
    <s v="005"/>
    <s v="Mai"/>
  </r>
  <r>
    <x v="39"/>
    <x v="39"/>
    <x v="1"/>
    <x v="1"/>
    <s v="FRNASIGRPE"/>
    <s v="SI GROUPE"/>
    <s v="006"/>
    <s v="Juin"/>
  </r>
  <r>
    <x v="39"/>
    <x v="39"/>
    <x v="1"/>
    <x v="1"/>
    <s v="FRNAAHRPAY"/>
    <s v="INTERFACE PAYE"/>
    <s v="001"/>
    <s v="Janvier"/>
  </r>
  <r>
    <x v="39"/>
    <x v="39"/>
    <x v="1"/>
    <x v="1"/>
    <s v="FRNAAHRPAY"/>
    <s v="INTERFACE PAYE"/>
    <s v="002"/>
    <s v="Février"/>
  </r>
  <r>
    <x v="39"/>
    <x v="39"/>
    <x v="1"/>
    <x v="1"/>
    <s v="FRNAAHRPAY"/>
    <s v="INTERFACE PAYE"/>
    <s v="003"/>
    <s v="Mars"/>
  </r>
  <r>
    <x v="39"/>
    <x v="39"/>
    <x v="1"/>
    <x v="1"/>
    <s v="FRNAAHRPAY"/>
    <s v="INTERFACE PAYE"/>
    <s v="004"/>
    <s v="Avril"/>
  </r>
  <r>
    <x v="39"/>
    <x v="39"/>
    <x v="1"/>
    <x v="1"/>
    <s v="FRNAAHRPAY"/>
    <s v="INTERFACE PAYE"/>
    <s v="005"/>
    <s v="Mai"/>
  </r>
  <r>
    <x v="39"/>
    <x v="39"/>
    <x v="1"/>
    <x v="1"/>
    <s v="FRNAAHRPAY"/>
    <s v="INTERFACE PAYE"/>
    <s v="006"/>
    <s v="Juin"/>
  </r>
  <r>
    <x v="40"/>
    <x v="40"/>
    <x v="1"/>
    <x v="1"/>
    <s v="FRNAAHRPAY"/>
    <s v="INTERFACE PAYE"/>
    <s v="001"/>
    <s v="Janvier"/>
  </r>
  <r>
    <x v="40"/>
    <x v="40"/>
    <x v="1"/>
    <x v="1"/>
    <s v="FRNAAHRPAY"/>
    <s v="INTERFACE PAYE"/>
    <s v="002"/>
    <s v="Février"/>
  </r>
  <r>
    <x v="40"/>
    <x v="40"/>
    <x v="1"/>
    <x v="1"/>
    <s v="FRNAAHRPAY"/>
    <s v="INTERFACE PAYE"/>
    <s v="003"/>
    <s v="Mars"/>
  </r>
  <r>
    <x v="40"/>
    <x v="40"/>
    <x v="1"/>
    <x v="1"/>
    <s v="FRNAAHRPAY"/>
    <s v="INTERFACE PAYE"/>
    <s v="004"/>
    <s v="Avril"/>
  </r>
  <r>
    <x v="40"/>
    <x v="40"/>
    <x v="1"/>
    <x v="1"/>
    <s v="FRNAAHRPAY"/>
    <s v="INTERFACE PAYE"/>
    <s v="005"/>
    <s v="Mai"/>
  </r>
  <r>
    <x v="40"/>
    <x v="40"/>
    <x v="1"/>
    <x v="1"/>
    <s v="FRNAAHRPAY"/>
    <s v="INTERFACE PAYE"/>
    <s v="006"/>
    <s v="Juin"/>
  </r>
  <r>
    <x v="40"/>
    <x v="40"/>
    <x v="1"/>
    <x v="1"/>
    <s v="FRNASIGRPE"/>
    <s v="SI GROUPE"/>
    <s v="001"/>
    <s v="Janvier"/>
  </r>
  <r>
    <x v="40"/>
    <x v="40"/>
    <x v="1"/>
    <x v="1"/>
    <s v="FRNASIGRPE"/>
    <s v="SI GROUPE"/>
    <s v="002"/>
    <s v="Février"/>
  </r>
  <r>
    <x v="40"/>
    <x v="40"/>
    <x v="1"/>
    <x v="1"/>
    <s v="FRNASIGRPE"/>
    <s v="SI GROUPE"/>
    <s v="003"/>
    <s v="Mars"/>
  </r>
  <r>
    <x v="40"/>
    <x v="40"/>
    <x v="1"/>
    <x v="1"/>
    <s v="FRNASIGRPE"/>
    <s v="SI GROUPE"/>
    <s v="004"/>
    <s v="Avril"/>
  </r>
  <r>
    <x v="40"/>
    <x v="40"/>
    <x v="1"/>
    <x v="1"/>
    <s v="FRNASIGRPE"/>
    <s v="SI GROUPE"/>
    <s v="005"/>
    <s v="Mai"/>
  </r>
  <r>
    <x v="40"/>
    <x v="40"/>
    <x v="1"/>
    <x v="1"/>
    <s v="FRNASIGRPE"/>
    <s v="SI GROUPE"/>
    <s v="006"/>
    <s v="Juin"/>
  </r>
  <r>
    <x v="40"/>
    <x v="40"/>
    <x v="1"/>
    <x v="1"/>
    <s v="FRNAAHRPAY"/>
    <s v="INTERFACE PAYE"/>
    <s v="001"/>
    <s v="Janvier"/>
  </r>
  <r>
    <x v="40"/>
    <x v="40"/>
    <x v="1"/>
    <x v="1"/>
    <s v="FRNAAHRPAY"/>
    <s v="INTERFACE PAYE"/>
    <s v="002"/>
    <s v="Février"/>
  </r>
  <r>
    <x v="40"/>
    <x v="40"/>
    <x v="1"/>
    <x v="1"/>
    <s v="FRNAAHRPAY"/>
    <s v="INTERFACE PAYE"/>
    <s v="003"/>
    <s v="Mars"/>
  </r>
  <r>
    <x v="40"/>
    <x v="40"/>
    <x v="1"/>
    <x v="1"/>
    <s v="FRNAAHRPAY"/>
    <s v="INTERFACE PAYE"/>
    <s v="004"/>
    <s v="Avril"/>
  </r>
  <r>
    <x v="40"/>
    <x v="40"/>
    <x v="1"/>
    <x v="1"/>
    <s v="FRNAAHRPAY"/>
    <s v="INTERFACE PAYE"/>
    <s v="005"/>
    <s v="Mai"/>
  </r>
  <r>
    <x v="40"/>
    <x v="40"/>
    <x v="1"/>
    <x v="1"/>
    <s v="FRNAAHRPAY"/>
    <s v="INTERFACE PAYE"/>
    <s v="006"/>
    <s v="Juin"/>
  </r>
  <r>
    <x v="41"/>
    <x v="41"/>
    <x v="1"/>
    <x v="1"/>
    <s v="FRNAAHRPAY"/>
    <s v="INTERFACE PAYE"/>
    <s v="001"/>
    <s v="Janvier"/>
  </r>
  <r>
    <x v="41"/>
    <x v="41"/>
    <x v="1"/>
    <x v="1"/>
    <s v="FRNAAHRPAY"/>
    <s v="INTERFACE PAYE"/>
    <s v="002"/>
    <s v="Février"/>
  </r>
  <r>
    <x v="41"/>
    <x v="41"/>
    <x v="1"/>
    <x v="1"/>
    <s v="FRNAAHRPAY"/>
    <s v="INTERFACE PAYE"/>
    <s v="003"/>
    <s v="Mars"/>
  </r>
  <r>
    <x v="41"/>
    <x v="41"/>
    <x v="1"/>
    <x v="1"/>
    <s v="FRNAAHRPAY"/>
    <s v="INTERFACE PAYE"/>
    <s v="004"/>
    <s v="Avril"/>
  </r>
  <r>
    <x v="41"/>
    <x v="41"/>
    <x v="1"/>
    <x v="1"/>
    <s v="FRNAAHRPAY"/>
    <s v="INTERFACE PAYE"/>
    <s v="005"/>
    <s v="Mai"/>
  </r>
  <r>
    <x v="41"/>
    <x v="41"/>
    <x v="1"/>
    <x v="1"/>
    <s v="FRNAAHRPAY"/>
    <s v="INTERFACE PAYE"/>
    <s v="006"/>
    <s v="Juin"/>
  </r>
  <r>
    <x v="41"/>
    <x v="41"/>
    <x v="1"/>
    <x v="1"/>
    <s v="FRNASIGRPE"/>
    <s v="SI GROUPE"/>
    <s v="001"/>
    <s v="Janvier"/>
  </r>
  <r>
    <x v="41"/>
    <x v="41"/>
    <x v="1"/>
    <x v="1"/>
    <s v="FRNASIGRPE"/>
    <s v="SI GROUPE"/>
    <s v="002"/>
    <s v="Février"/>
  </r>
  <r>
    <x v="41"/>
    <x v="41"/>
    <x v="1"/>
    <x v="1"/>
    <s v="FRNASIGRPE"/>
    <s v="SI GROUPE"/>
    <s v="003"/>
    <s v="Mars"/>
  </r>
  <r>
    <x v="41"/>
    <x v="41"/>
    <x v="1"/>
    <x v="1"/>
    <s v="FRNASIGRPE"/>
    <s v="SI GROUPE"/>
    <s v="004"/>
    <s v="Avril"/>
  </r>
  <r>
    <x v="41"/>
    <x v="41"/>
    <x v="1"/>
    <x v="1"/>
    <s v="FRNASIGRPE"/>
    <s v="SI GROUPE"/>
    <s v="005"/>
    <s v="Mai"/>
  </r>
  <r>
    <x v="41"/>
    <x v="41"/>
    <x v="1"/>
    <x v="1"/>
    <s v="FRNASIGRPE"/>
    <s v="SI GROUPE"/>
    <s v="006"/>
    <s v="Juin"/>
  </r>
  <r>
    <x v="41"/>
    <x v="41"/>
    <x v="1"/>
    <x v="1"/>
    <s v="FRNAAHRPAY"/>
    <s v="INTERFACE PAYE"/>
    <s v="001"/>
    <s v="Janvier"/>
  </r>
  <r>
    <x v="41"/>
    <x v="41"/>
    <x v="1"/>
    <x v="1"/>
    <s v="FRNAAHRPAY"/>
    <s v="INTERFACE PAYE"/>
    <s v="002"/>
    <s v="Février"/>
  </r>
  <r>
    <x v="41"/>
    <x v="41"/>
    <x v="1"/>
    <x v="1"/>
    <s v="FRNAAHRPAY"/>
    <s v="INTERFACE PAYE"/>
    <s v="003"/>
    <s v="Mars"/>
  </r>
  <r>
    <x v="41"/>
    <x v="41"/>
    <x v="1"/>
    <x v="1"/>
    <s v="FRNAAHRPAY"/>
    <s v="INTERFACE PAYE"/>
    <s v="004"/>
    <s v="Avril"/>
  </r>
  <r>
    <x v="41"/>
    <x v="41"/>
    <x v="1"/>
    <x v="1"/>
    <s v="FRNAAHRPAY"/>
    <s v="INTERFACE PAYE"/>
    <s v="005"/>
    <s v="Mai"/>
  </r>
  <r>
    <x v="41"/>
    <x v="41"/>
    <x v="1"/>
    <x v="1"/>
    <s v="FRNAAHRPAY"/>
    <s v="INTERFACE PAYE"/>
    <s v="006"/>
    <s v="Juin"/>
  </r>
  <r>
    <x v="42"/>
    <x v="42"/>
    <x v="1"/>
    <x v="1"/>
    <s v="FRNAAHRPAY"/>
    <s v="INTERFACE PAYE"/>
    <s v="001"/>
    <s v="Janvier"/>
  </r>
  <r>
    <x v="42"/>
    <x v="42"/>
    <x v="1"/>
    <x v="1"/>
    <s v="FRNAAHRPAY"/>
    <s v="INTERFACE PAYE"/>
    <s v="002"/>
    <s v="Février"/>
  </r>
  <r>
    <x v="42"/>
    <x v="42"/>
    <x v="1"/>
    <x v="1"/>
    <s v="FRNAAHRPAY"/>
    <s v="INTERFACE PAYE"/>
    <s v="003"/>
    <s v="Mars"/>
  </r>
  <r>
    <x v="42"/>
    <x v="42"/>
    <x v="1"/>
    <x v="1"/>
    <s v="FRNAAHRPAY"/>
    <s v="INTERFACE PAYE"/>
    <s v="004"/>
    <s v="Avril"/>
  </r>
  <r>
    <x v="42"/>
    <x v="42"/>
    <x v="1"/>
    <x v="1"/>
    <s v="FRNAAHRPAY"/>
    <s v="INTERFACE PAYE"/>
    <s v="005"/>
    <s v="Mai"/>
  </r>
  <r>
    <x v="42"/>
    <x v="42"/>
    <x v="1"/>
    <x v="1"/>
    <s v="FRNAAHRPAY"/>
    <s v="INTERFACE PAYE"/>
    <s v="006"/>
    <s v="Juin"/>
  </r>
  <r>
    <x v="42"/>
    <x v="42"/>
    <x v="1"/>
    <x v="1"/>
    <s v="FRNASIGRPE"/>
    <s v="SI GROUPE"/>
    <s v="006"/>
    <s v="Juin"/>
  </r>
  <r>
    <x v="42"/>
    <x v="42"/>
    <x v="1"/>
    <x v="1"/>
    <s v="FRNASIGRPE"/>
    <s v="SI GROUPE"/>
    <s v="001"/>
    <s v="Janvier"/>
  </r>
  <r>
    <x v="42"/>
    <x v="42"/>
    <x v="1"/>
    <x v="1"/>
    <s v="FRNASIGRPE"/>
    <s v="SI GROUPE"/>
    <s v="002"/>
    <s v="Février"/>
  </r>
  <r>
    <x v="42"/>
    <x v="42"/>
    <x v="1"/>
    <x v="1"/>
    <s v="FRNASIGRPE"/>
    <s v="SI GROUPE"/>
    <s v="003"/>
    <s v="Mars"/>
  </r>
  <r>
    <x v="42"/>
    <x v="42"/>
    <x v="1"/>
    <x v="1"/>
    <s v="FRNASIGRPE"/>
    <s v="SI GROUPE"/>
    <s v="004"/>
    <s v="Avril"/>
  </r>
  <r>
    <x v="42"/>
    <x v="42"/>
    <x v="1"/>
    <x v="1"/>
    <s v="FRNASIGRPE"/>
    <s v="SI GROUPE"/>
    <s v="005"/>
    <s v="Mai"/>
  </r>
  <r>
    <x v="42"/>
    <x v="42"/>
    <x v="1"/>
    <x v="1"/>
    <s v="FRNASIGRPE"/>
    <s v="SI GROUPE"/>
    <s v="006"/>
    <s v="Juin"/>
  </r>
  <r>
    <x v="42"/>
    <x v="42"/>
    <x v="1"/>
    <x v="1"/>
    <s v="FRNAAHRPAY"/>
    <s v="INTERFACE PAYE"/>
    <s v="001"/>
    <s v="Janvier"/>
  </r>
  <r>
    <x v="42"/>
    <x v="42"/>
    <x v="1"/>
    <x v="1"/>
    <s v="FRNAAHRPAY"/>
    <s v="INTERFACE PAYE"/>
    <s v="002"/>
    <s v="Février"/>
  </r>
  <r>
    <x v="42"/>
    <x v="42"/>
    <x v="1"/>
    <x v="1"/>
    <s v="FRNAAHRPAY"/>
    <s v="INTERFACE PAYE"/>
    <s v="003"/>
    <s v="Mars"/>
  </r>
  <r>
    <x v="42"/>
    <x v="42"/>
    <x v="1"/>
    <x v="1"/>
    <s v="FRNAAHRPAY"/>
    <s v="INTERFACE PAYE"/>
    <s v="004"/>
    <s v="Avril"/>
  </r>
  <r>
    <x v="42"/>
    <x v="42"/>
    <x v="1"/>
    <x v="1"/>
    <s v="FRNAAHRPAY"/>
    <s v="INTERFACE PAYE"/>
    <s v="005"/>
    <s v="Mai"/>
  </r>
  <r>
    <x v="42"/>
    <x v="42"/>
    <x v="1"/>
    <x v="1"/>
    <s v="FRNAAHRPAY"/>
    <s v="INTERFACE PAYE"/>
    <s v="006"/>
    <s v="Juin"/>
  </r>
  <r>
    <x v="43"/>
    <x v="43"/>
    <x v="1"/>
    <x v="1"/>
    <s v="FRNAAHRPAY"/>
    <s v="INTERFACE PAYE"/>
    <s v="001"/>
    <s v="Janvier"/>
  </r>
  <r>
    <x v="43"/>
    <x v="43"/>
    <x v="1"/>
    <x v="1"/>
    <s v="FRNAAHRPAY"/>
    <s v="INTERFACE PAYE"/>
    <s v="002"/>
    <s v="Février"/>
  </r>
  <r>
    <x v="43"/>
    <x v="43"/>
    <x v="1"/>
    <x v="1"/>
    <s v="FRNAAHRPAY"/>
    <s v="INTERFACE PAYE"/>
    <s v="003"/>
    <s v="Mars"/>
  </r>
  <r>
    <x v="43"/>
    <x v="43"/>
    <x v="1"/>
    <x v="1"/>
    <s v="FRNADGCORP"/>
    <s v="DG CORPORATE"/>
    <s v="003"/>
    <s v="Mars"/>
  </r>
  <r>
    <x v="43"/>
    <x v="43"/>
    <x v="1"/>
    <x v="1"/>
    <s v="FRNAAHRPAY"/>
    <s v="INTERFACE PAYE"/>
    <s v="004"/>
    <s v="Avril"/>
  </r>
  <r>
    <x v="43"/>
    <x v="43"/>
    <x v="1"/>
    <x v="1"/>
    <s v="FRNAAHRPAY"/>
    <s v="INTERFACE PAYE"/>
    <s v="005"/>
    <s v="Mai"/>
  </r>
  <r>
    <x v="43"/>
    <x v="43"/>
    <x v="1"/>
    <x v="1"/>
    <s v="FRNAAHRPAY"/>
    <s v="INTERFACE PAYE"/>
    <s v="006"/>
    <s v="Juin"/>
  </r>
  <r>
    <x v="43"/>
    <x v="43"/>
    <x v="1"/>
    <x v="1"/>
    <s v="FRNASIGRPE"/>
    <s v="SI GROUPE"/>
    <s v="001"/>
    <s v="Janvier"/>
  </r>
  <r>
    <x v="43"/>
    <x v="43"/>
    <x v="1"/>
    <x v="1"/>
    <s v="FRNASIGRPE"/>
    <s v="SI GROUPE"/>
    <s v="002"/>
    <s v="Février"/>
  </r>
  <r>
    <x v="43"/>
    <x v="43"/>
    <x v="1"/>
    <x v="1"/>
    <s v="FRNASIGRPE"/>
    <s v="SI GROUPE"/>
    <s v="003"/>
    <s v="Mars"/>
  </r>
  <r>
    <x v="43"/>
    <x v="43"/>
    <x v="1"/>
    <x v="1"/>
    <s v="FRNASIGRPE"/>
    <s v="SI GROUPE"/>
    <s v="004"/>
    <s v="Avril"/>
  </r>
  <r>
    <x v="43"/>
    <x v="43"/>
    <x v="1"/>
    <x v="1"/>
    <s v="FRNASIGRPE"/>
    <s v="SI GROUPE"/>
    <s v="005"/>
    <s v="Mai"/>
  </r>
  <r>
    <x v="43"/>
    <x v="43"/>
    <x v="1"/>
    <x v="1"/>
    <s v="FRNASIGRPE"/>
    <s v="SI GROUPE"/>
    <s v="006"/>
    <s v="Juin"/>
  </r>
  <r>
    <x v="43"/>
    <x v="43"/>
    <x v="1"/>
    <x v="1"/>
    <s v="FRNAAHRPAY"/>
    <s v="INTERFACE PAYE"/>
    <s v="001"/>
    <s v="Janvier"/>
  </r>
  <r>
    <x v="43"/>
    <x v="43"/>
    <x v="1"/>
    <x v="1"/>
    <s v="FRNAAHRPAY"/>
    <s v="INTERFACE PAYE"/>
    <s v="002"/>
    <s v="Février"/>
  </r>
  <r>
    <x v="43"/>
    <x v="43"/>
    <x v="1"/>
    <x v="1"/>
    <s v="FRNAAHRPAY"/>
    <s v="INTERFACE PAYE"/>
    <s v="003"/>
    <s v="Mars"/>
  </r>
  <r>
    <x v="43"/>
    <x v="43"/>
    <x v="1"/>
    <x v="1"/>
    <s v="FRNAAHRPAY"/>
    <s v="INTERFACE PAYE"/>
    <s v="004"/>
    <s v="Avril"/>
  </r>
  <r>
    <x v="43"/>
    <x v="43"/>
    <x v="1"/>
    <x v="1"/>
    <s v="FRNAAHRPAY"/>
    <s v="INTERFACE PAYE"/>
    <s v="005"/>
    <s v="Mai"/>
  </r>
  <r>
    <x v="43"/>
    <x v="43"/>
    <x v="1"/>
    <x v="1"/>
    <s v="FRNAAHRPAY"/>
    <s v="INTERFACE PAYE"/>
    <s v="006"/>
    <s v="Juin"/>
  </r>
  <r>
    <x v="44"/>
    <x v="44"/>
    <x v="1"/>
    <x v="1"/>
    <s v="FRNCMABLUM"/>
    <s v="ARC BRAND LUMINARC"/>
    <s v="004"/>
    <s v="Avril"/>
  </r>
  <r>
    <x v="44"/>
    <x v="44"/>
    <x v="1"/>
    <x v="1"/>
    <s v="FRNCMABLUM"/>
    <s v="ARC BRAND LUMINARC"/>
    <s v="006"/>
    <s v="Juin"/>
  </r>
  <r>
    <x v="45"/>
    <x v="45"/>
    <x v="2"/>
    <x v="2"/>
    <s v="FRNCMADSGE"/>
    <s v="ARC DESIGN SERV GEN"/>
    <s v="002"/>
    <s v="Février"/>
  </r>
  <r>
    <x v="46"/>
    <x v="46"/>
    <x v="2"/>
    <x v="2"/>
    <s v="FRNASIGRPE"/>
    <s v="SI GROUPE"/>
    <s v="001"/>
    <s v="Janvier"/>
  </r>
  <r>
    <x v="46"/>
    <x v="46"/>
    <x v="2"/>
    <x v="2"/>
    <s v="FRNASIGRPE"/>
    <s v="SI GROUPE"/>
    <s v="003"/>
    <s v="Mars"/>
  </r>
  <r>
    <x v="46"/>
    <x v="46"/>
    <x v="2"/>
    <x v="2"/>
    <s v="FRNASIGRPE"/>
    <s v="SI GROUPE"/>
    <s v="001"/>
    <s v="Janvier"/>
  </r>
  <r>
    <x v="46"/>
    <x v="46"/>
    <x v="2"/>
    <x v="2"/>
    <s v="FRNASIGRPE"/>
    <s v="SI GROUPE"/>
    <s v="003"/>
    <s v="Mars"/>
  </r>
  <r>
    <x v="47"/>
    <x v="47"/>
    <x v="2"/>
    <x v="2"/>
    <s v="FRNADGCORP"/>
    <s v="DG CORPORATE"/>
    <s v="003"/>
    <s v="Mars"/>
  </r>
  <r>
    <x v="47"/>
    <x v="47"/>
    <x v="2"/>
    <x v="2"/>
    <s v="FRNASIGRPE"/>
    <s v="SI GROUPE"/>
    <s v="006"/>
    <s v="Juin"/>
  </r>
  <r>
    <x v="48"/>
    <x v="48"/>
    <x v="2"/>
    <x v="2"/>
    <s v="FRNACOMSTR"/>
    <s v="COMITE STRATEGIQUE"/>
    <s v="001"/>
    <s v="Janvier"/>
  </r>
  <r>
    <x v="48"/>
    <x v="48"/>
    <x v="2"/>
    <x v="2"/>
    <s v="FRNACOMSTR"/>
    <s v="COMITE STRATEGIQUE"/>
    <s v="002"/>
    <s v="Février"/>
  </r>
  <r>
    <x v="48"/>
    <x v="48"/>
    <x v="2"/>
    <x v="2"/>
    <s v="FRNACOMSTR"/>
    <s v="COMITE STRATEGIQUE"/>
    <s v="003"/>
    <s v="Mars"/>
  </r>
  <r>
    <x v="48"/>
    <x v="48"/>
    <x v="2"/>
    <x v="2"/>
    <s v="FRNADVLTRH"/>
    <s v="DIR DEVELOPPEMENT RH"/>
    <s v="003"/>
    <s v="Mars"/>
  </r>
  <r>
    <x v="48"/>
    <x v="48"/>
    <x v="2"/>
    <x v="2"/>
    <s v="FRNACOMSTR"/>
    <s v="COMITE STRATEGIQUE"/>
    <s v="004"/>
    <s v="Avril"/>
  </r>
  <r>
    <x v="48"/>
    <x v="48"/>
    <x v="2"/>
    <x v="2"/>
    <s v="FRNACOMSTR"/>
    <s v="COMITE STRATEGIQUE"/>
    <s v="005"/>
    <s v="Mai"/>
  </r>
  <r>
    <x v="48"/>
    <x v="48"/>
    <x v="2"/>
    <x v="2"/>
    <s v="FRNACOMSTR"/>
    <s v="COMITE STRATEGIQUE"/>
    <s v="006"/>
    <s v="Juin"/>
  </r>
  <r>
    <x v="48"/>
    <x v="48"/>
    <x v="2"/>
    <x v="2"/>
    <s v="FRNADVLTRH"/>
    <s v="DIR DEVELOPPEMENT RH"/>
    <s v="006"/>
    <s v="Juin"/>
  </r>
  <r>
    <x v="48"/>
    <x v="48"/>
    <x v="2"/>
    <x v="2"/>
    <s v="FRNACOMSTR"/>
    <s v="COMITE STRATEGIQUE"/>
    <s v="003"/>
    <s v="Mars"/>
  </r>
  <r>
    <x v="49"/>
    <x v="49"/>
    <x v="2"/>
    <x v="2"/>
    <s v="FRNACOMSTR"/>
    <s v="COMITE STRATEGIQUE"/>
    <s v="003"/>
    <s v="Mars"/>
  </r>
  <r>
    <x v="49"/>
    <x v="49"/>
    <x v="2"/>
    <x v="2"/>
    <s v="FRNACFMGPE"/>
    <s v="CTRL GESTION GROUPE"/>
    <s v="004"/>
    <s v="Avril"/>
  </r>
  <r>
    <x v="49"/>
    <x v="49"/>
    <x v="2"/>
    <x v="2"/>
    <s v="FRNACOMSTR"/>
    <s v="COMITE STRATEGIQUE"/>
    <s v="004"/>
    <s v="Avril"/>
  </r>
  <r>
    <x v="49"/>
    <x v="49"/>
    <x v="2"/>
    <x v="2"/>
    <s v="FRNAHUBLOT"/>
    <s v="MINICO WMW GROUPE"/>
    <s v="004"/>
    <s v="Avril"/>
  </r>
  <r>
    <x v="49"/>
    <x v="49"/>
    <x v="2"/>
    <x v="2"/>
    <s v="FRNAPORTAC"/>
    <s v="PORTEFEUILLE ACTIVIT"/>
    <s v="004"/>
    <s v="Avril"/>
  </r>
  <r>
    <x v="49"/>
    <x v="49"/>
    <x v="2"/>
    <x v="2"/>
    <s v="FRNAREPGPE"/>
    <s v="REPORTING GROUPE"/>
    <s v="004"/>
    <s v="Avril"/>
  </r>
  <r>
    <x v="49"/>
    <x v="49"/>
    <x v="2"/>
    <x v="2"/>
    <s v="FRNARISKMA"/>
    <s v="RISK MANAGEMENT"/>
    <s v="004"/>
    <s v="Avril"/>
  </r>
  <r>
    <x v="49"/>
    <x v="49"/>
    <x v="2"/>
    <x v="2"/>
    <s v="FRNACOMSTR"/>
    <s v="COMITE STRATEGIQUE"/>
    <s v="005"/>
    <s v="Mai"/>
  </r>
  <r>
    <x v="49"/>
    <x v="49"/>
    <x v="2"/>
    <x v="2"/>
    <s v="FRNACOMSTR"/>
    <s v="COMITE STRATEGIQUE"/>
    <s v="006"/>
    <s v="Juin"/>
  </r>
  <r>
    <x v="49"/>
    <x v="49"/>
    <x v="2"/>
    <x v="2"/>
    <s v="FRNACFMGPE"/>
    <s v="CTRL GESTION GROUPE"/>
    <s v="004"/>
    <s v="Avril"/>
  </r>
  <r>
    <x v="49"/>
    <x v="49"/>
    <x v="2"/>
    <x v="2"/>
    <s v="FRNAHUBLOT"/>
    <s v="MINICO WMW GROUPE"/>
    <s v="004"/>
    <s v="Avril"/>
  </r>
  <r>
    <x v="49"/>
    <x v="49"/>
    <x v="2"/>
    <x v="2"/>
    <s v="FRNAPORTAC"/>
    <s v="PORTEFEUILLE ACTIVIT"/>
    <s v="004"/>
    <s v="Avril"/>
  </r>
  <r>
    <x v="49"/>
    <x v="49"/>
    <x v="2"/>
    <x v="2"/>
    <s v="FRNAPROGOF"/>
    <s v="PROGRAM OFFICE"/>
    <s v="004"/>
    <s v="Avril"/>
  </r>
  <r>
    <x v="49"/>
    <x v="49"/>
    <x v="2"/>
    <x v="2"/>
    <s v="FRNAREPGPE"/>
    <s v="REPORTING GROUPE"/>
    <s v="004"/>
    <s v="Avril"/>
  </r>
  <r>
    <x v="49"/>
    <x v="49"/>
    <x v="2"/>
    <x v="2"/>
    <s v="FRNARISKMA"/>
    <s v="RISK MANAGEMENT"/>
    <s v="004"/>
    <s v="Avril"/>
  </r>
  <r>
    <x v="49"/>
    <x v="49"/>
    <x v="2"/>
    <x v="2"/>
    <s v="FRNACFMGPE"/>
    <s v="CTRL GESTION GROUPE"/>
    <s v="006"/>
    <s v="Juin"/>
  </r>
  <r>
    <x v="49"/>
    <x v="49"/>
    <x v="2"/>
    <x v="2"/>
    <s v="FRNAHUBLOT"/>
    <s v="MINICO WMW GROUPE"/>
    <s v="006"/>
    <s v="Juin"/>
  </r>
  <r>
    <x v="49"/>
    <x v="49"/>
    <x v="2"/>
    <x v="2"/>
    <s v="FRNAPORTAC"/>
    <s v="PORTEFEUILLE ACTIVIT"/>
    <s v="006"/>
    <s v="Juin"/>
  </r>
  <r>
    <x v="49"/>
    <x v="49"/>
    <x v="2"/>
    <x v="2"/>
    <s v="FRNARISKMA"/>
    <s v="RISK MANAGEMENT"/>
    <s v="006"/>
    <s v="Juin"/>
  </r>
  <r>
    <x v="50"/>
    <x v="50"/>
    <x v="2"/>
    <x v="2"/>
    <s v="FRNASIGRPE"/>
    <s v="SI GROUPE"/>
    <s v="001"/>
    <s v="Janvier"/>
  </r>
  <r>
    <x v="50"/>
    <x v="50"/>
    <x v="2"/>
    <x v="2"/>
    <s v="FRNASIGRPE"/>
    <s v="SI GROUPE"/>
    <s v="002"/>
    <s v="Février"/>
  </r>
  <r>
    <x v="50"/>
    <x v="50"/>
    <x v="2"/>
    <x v="2"/>
    <s v="FRNASIGRPE"/>
    <s v="SI GROUPE"/>
    <s v="003"/>
    <s v="Mars"/>
  </r>
  <r>
    <x v="50"/>
    <x v="50"/>
    <x v="2"/>
    <x v="2"/>
    <s v="FRNASIGRPE"/>
    <s v="SI GROUPE"/>
    <s v="004"/>
    <s v="Avril"/>
  </r>
  <r>
    <x v="50"/>
    <x v="50"/>
    <x v="2"/>
    <x v="2"/>
    <s v="FRNASIGRPE"/>
    <s v="SI GROUPE"/>
    <s v="005"/>
    <s v="Mai"/>
  </r>
  <r>
    <x v="50"/>
    <x v="50"/>
    <x v="2"/>
    <x v="2"/>
    <s v="FRNASIGRPE"/>
    <s v="SI GROUPE"/>
    <s v="006"/>
    <s v="Juin"/>
  </r>
  <r>
    <x v="50"/>
    <x v="50"/>
    <x v="2"/>
    <x v="2"/>
    <s v="FRNCMADCRE"/>
    <s v="ARC DESIGN CREATION"/>
    <s v="006"/>
    <s v="Juin"/>
  </r>
  <r>
    <x v="50"/>
    <x v="50"/>
    <x v="2"/>
    <x v="2"/>
    <s v="FRNCMADSGE"/>
    <s v="ARC DESIGN SERV GEN"/>
    <s v="006"/>
    <s v="Juin"/>
  </r>
  <r>
    <x v="50"/>
    <x v="50"/>
    <x v="2"/>
    <x v="2"/>
    <s v="FRNASIGRPE"/>
    <s v="SI GROUPE"/>
    <s v="001"/>
    <s v="Janvier"/>
  </r>
  <r>
    <x v="50"/>
    <x v="50"/>
    <x v="2"/>
    <x v="2"/>
    <s v="FRNADGCORP"/>
    <s v="DG CORPORATE"/>
    <s v="002"/>
    <s v="Février"/>
  </r>
  <r>
    <x v="50"/>
    <x v="50"/>
    <x v="2"/>
    <x v="2"/>
    <s v="FRNASIGRPE"/>
    <s v="SI GROUPE"/>
    <s v="005"/>
    <s v="Mai"/>
  </r>
  <r>
    <x v="50"/>
    <x v="50"/>
    <x v="2"/>
    <x v="2"/>
    <s v="FRNCMADCRE"/>
    <s v="ARC DESIGN CREATION"/>
    <s v="006"/>
    <s v="Juin"/>
  </r>
  <r>
    <x v="51"/>
    <x v="51"/>
    <x v="2"/>
    <x v="2"/>
    <s v="FRNACFMGPE"/>
    <s v="CTRL GESTION GROUPE"/>
    <s v="004"/>
    <s v="Avril"/>
  </r>
  <r>
    <x v="51"/>
    <x v="51"/>
    <x v="2"/>
    <x v="2"/>
    <s v="FRNAHUBLOT"/>
    <s v="MINICO WMW GROUPE"/>
    <s v="004"/>
    <s v="Avril"/>
  </r>
  <r>
    <x v="51"/>
    <x v="51"/>
    <x v="2"/>
    <x v="2"/>
    <s v="FRNAPORTAC"/>
    <s v="PORTEFEUILLE ACTIVIT"/>
    <s v="004"/>
    <s v="Avril"/>
  </r>
  <r>
    <x v="51"/>
    <x v="51"/>
    <x v="2"/>
    <x v="2"/>
    <s v="FRNAREPGPE"/>
    <s v="REPORTING GROUPE"/>
    <s v="004"/>
    <s v="Avril"/>
  </r>
  <r>
    <x v="51"/>
    <x v="51"/>
    <x v="2"/>
    <x v="2"/>
    <s v="FRNARISKMA"/>
    <s v="RISK MANAGEMENT"/>
    <s v="004"/>
    <s v="Avril"/>
  </r>
  <r>
    <x v="51"/>
    <x v="51"/>
    <x v="2"/>
    <x v="2"/>
    <s v="FRNACFMGPE"/>
    <s v="CTRL GESTION GROUPE"/>
    <s v="004"/>
    <s v="Avril"/>
  </r>
  <r>
    <x v="51"/>
    <x v="51"/>
    <x v="2"/>
    <x v="2"/>
    <s v="FRNAHUBLOT"/>
    <s v="MINICO WMW GROUPE"/>
    <s v="004"/>
    <s v="Avril"/>
  </r>
  <r>
    <x v="51"/>
    <x v="51"/>
    <x v="2"/>
    <x v="2"/>
    <s v="FRNAPORTAC"/>
    <s v="PORTEFEUILLE ACTIVIT"/>
    <s v="004"/>
    <s v="Avril"/>
  </r>
  <r>
    <x v="51"/>
    <x v="51"/>
    <x v="2"/>
    <x v="2"/>
    <s v="FRNAPROGOF"/>
    <s v="PROGRAM OFFICE"/>
    <s v="004"/>
    <s v="Avril"/>
  </r>
  <r>
    <x v="51"/>
    <x v="51"/>
    <x v="2"/>
    <x v="2"/>
    <s v="FRNAREPGPE"/>
    <s v="REPORTING GROUPE"/>
    <s v="004"/>
    <s v="Avril"/>
  </r>
  <r>
    <x v="51"/>
    <x v="51"/>
    <x v="2"/>
    <x v="2"/>
    <s v="FRNARISKMA"/>
    <s v="RISK MANAGEMENT"/>
    <s v="004"/>
    <s v="Avril"/>
  </r>
  <r>
    <x v="51"/>
    <x v="51"/>
    <x v="2"/>
    <x v="2"/>
    <s v="FRNACFMGPE"/>
    <s v="CTRL GESTION GROUPE"/>
    <s v="006"/>
    <s v="Juin"/>
  </r>
  <r>
    <x v="51"/>
    <x v="51"/>
    <x v="2"/>
    <x v="2"/>
    <s v="FRNAHUBLOT"/>
    <s v="MINICO WMW GROUPE"/>
    <s v="006"/>
    <s v="Juin"/>
  </r>
  <r>
    <x v="51"/>
    <x v="51"/>
    <x v="2"/>
    <x v="2"/>
    <s v="FRNAPORTAC"/>
    <s v="PORTEFEUILLE ACTIVIT"/>
    <s v="006"/>
    <s v="Juin"/>
  </r>
  <r>
    <x v="51"/>
    <x v="51"/>
    <x v="2"/>
    <x v="2"/>
    <s v="FRNARISKMA"/>
    <s v="RISK MANAGEMENT"/>
    <s v="006"/>
    <s v="Juin"/>
  </r>
  <r>
    <x v="52"/>
    <x v="52"/>
    <x v="2"/>
    <x v="2"/>
    <s v="FRNCMADSTU"/>
    <s v="ARC DESIGN STUDIO"/>
    <s v="004"/>
    <s v="Avril"/>
  </r>
  <r>
    <x v="53"/>
    <x v="53"/>
    <x v="2"/>
    <x v="2"/>
    <s v="FRNACFCORP"/>
    <s v="CONTROLE FIN. CORP."/>
    <s v="001"/>
    <s v="Janvier"/>
  </r>
  <r>
    <x v="53"/>
    <x v="53"/>
    <x v="2"/>
    <x v="2"/>
    <s v="FRNACOMSTR"/>
    <s v="COMITE STRATEGIQUE"/>
    <s v="001"/>
    <s v="Janvier"/>
  </r>
  <r>
    <x v="53"/>
    <x v="53"/>
    <x v="2"/>
    <x v="2"/>
    <s v="FRNAJURFIS"/>
    <s v="SCE JURIDI. &amp; FISCAL"/>
    <s v="001"/>
    <s v="Janvier"/>
  </r>
  <r>
    <x v="53"/>
    <x v="53"/>
    <x v="2"/>
    <x v="2"/>
    <s v="FRNAREPGPE"/>
    <s v="REPORTING GROUPE"/>
    <s v="001"/>
    <s v="Janvier"/>
  </r>
  <r>
    <x v="53"/>
    <x v="53"/>
    <x v="2"/>
    <x v="2"/>
    <s v="FRNATRESGP"/>
    <s v="TRESORERIE GROUPE"/>
    <s v="001"/>
    <s v="Janvier"/>
  </r>
  <r>
    <x v="53"/>
    <x v="53"/>
    <x v="2"/>
    <x v="2"/>
    <s v="FRNACFCORP"/>
    <s v="CONTROLE FIN. CORP."/>
    <s v="002"/>
    <s v="Février"/>
  </r>
  <r>
    <x v="53"/>
    <x v="53"/>
    <x v="2"/>
    <x v="2"/>
    <s v="FRNACFMGPE"/>
    <s v="CTRL GESTION GROUPE"/>
    <s v="002"/>
    <s v="Février"/>
  </r>
  <r>
    <x v="53"/>
    <x v="53"/>
    <x v="2"/>
    <x v="2"/>
    <s v="FRNACOMSTR"/>
    <s v="COMITE STRATEGIQUE"/>
    <s v="002"/>
    <s v="Février"/>
  </r>
  <r>
    <x v="53"/>
    <x v="53"/>
    <x v="2"/>
    <x v="2"/>
    <s v="FRNAJURFIS"/>
    <s v="SCE JURIDI. &amp; FISCAL"/>
    <s v="002"/>
    <s v="Février"/>
  </r>
  <r>
    <x v="53"/>
    <x v="53"/>
    <x v="2"/>
    <x v="2"/>
    <s v="FRNAREPGPE"/>
    <s v="REPORTING GROUPE"/>
    <s v="002"/>
    <s v="Février"/>
  </r>
  <r>
    <x v="53"/>
    <x v="53"/>
    <x v="2"/>
    <x v="2"/>
    <s v="FRNATRESGP"/>
    <s v="TRESORERIE GROUPE"/>
    <s v="002"/>
    <s v="Février"/>
  </r>
  <r>
    <x v="53"/>
    <x v="53"/>
    <x v="2"/>
    <x v="2"/>
    <s v="FRNCMADSGE"/>
    <s v="ARC DESIGN SERV GEN"/>
    <s v="002"/>
    <s v="Février"/>
  </r>
  <r>
    <x v="53"/>
    <x v="53"/>
    <x v="2"/>
    <x v="2"/>
    <s v="FRNACFCORP"/>
    <s v="CONTROLE FIN. CORP."/>
    <s v="003"/>
    <s v="Mars"/>
  </r>
  <r>
    <x v="53"/>
    <x v="53"/>
    <x v="2"/>
    <x v="2"/>
    <s v="FRNACFMGPE"/>
    <s v="CTRL GESTION GROUPE"/>
    <s v="003"/>
    <s v="Mars"/>
  </r>
  <r>
    <x v="53"/>
    <x v="53"/>
    <x v="2"/>
    <x v="2"/>
    <s v="FRNACOMSTR"/>
    <s v="COMITE STRATEGIQUE"/>
    <s v="003"/>
    <s v="Mars"/>
  </r>
  <r>
    <x v="53"/>
    <x v="53"/>
    <x v="2"/>
    <x v="2"/>
    <s v="FRNAREPGPE"/>
    <s v="REPORTING GROUPE"/>
    <s v="003"/>
    <s v="Mars"/>
  </r>
  <r>
    <x v="53"/>
    <x v="53"/>
    <x v="2"/>
    <x v="2"/>
    <s v="FRNATRESGP"/>
    <s v="TRESORERIE GROUPE"/>
    <s v="003"/>
    <s v="Mars"/>
  </r>
  <r>
    <x v="53"/>
    <x v="53"/>
    <x v="2"/>
    <x v="2"/>
    <s v="FRNCMADSGE"/>
    <s v="ARC DESIGN SERV GEN"/>
    <s v="003"/>
    <s v="Mars"/>
  </r>
  <r>
    <x v="53"/>
    <x v="53"/>
    <x v="2"/>
    <x v="2"/>
    <s v="FRNACFCORP"/>
    <s v="CONTROLE FIN. CORP."/>
    <s v="004"/>
    <s v="Avril"/>
  </r>
  <r>
    <x v="53"/>
    <x v="53"/>
    <x v="2"/>
    <x v="2"/>
    <s v="FRNAREPGPE"/>
    <s v="REPORTING GROUPE"/>
    <s v="004"/>
    <s v="Avril"/>
  </r>
  <r>
    <x v="53"/>
    <x v="53"/>
    <x v="2"/>
    <x v="2"/>
    <s v="FRNATRESGP"/>
    <s v="TRESORERIE GROUPE"/>
    <s v="004"/>
    <s v="Avril"/>
  </r>
  <r>
    <x v="53"/>
    <x v="53"/>
    <x v="2"/>
    <x v="2"/>
    <s v="FRNCMADSGE"/>
    <s v="ARC DESIGN SERV GEN"/>
    <s v="004"/>
    <s v="Avril"/>
  </r>
  <r>
    <x v="53"/>
    <x v="53"/>
    <x v="2"/>
    <x v="2"/>
    <s v="FRNACFCORP"/>
    <s v="CONTROLE FIN. CORP."/>
    <s v="005"/>
    <s v="Mai"/>
  </r>
  <r>
    <x v="53"/>
    <x v="53"/>
    <x v="2"/>
    <x v="2"/>
    <s v="FRNACFMGPE"/>
    <s v="CTRL GESTION GROUPE"/>
    <s v="005"/>
    <s v="Mai"/>
  </r>
  <r>
    <x v="53"/>
    <x v="53"/>
    <x v="2"/>
    <x v="2"/>
    <s v="FRNAREPGPE"/>
    <s v="REPORTING GROUPE"/>
    <s v="005"/>
    <s v="Mai"/>
  </r>
  <r>
    <x v="53"/>
    <x v="53"/>
    <x v="2"/>
    <x v="2"/>
    <s v="FRNATRESGP"/>
    <s v="TRESORERIE GROUPE"/>
    <s v="005"/>
    <s v="Mai"/>
  </r>
  <r>
    <x v="53"/>
    <x v="53"/>
    <x v="2"/>
    <x v="2"/>
    <s v="FRNCMADSGE"/>
    <s v="ARC DESIGN SERV GEN"/>
    <s v="005"/>
    <s v="Mai"/>
  </r>
  <r>
    <x v="53"/>
    <x v="53"/>
    <x v="2"/>
    <x v="2"/>
    <s v="FRNACFCORP"/>
    <s v="CONTROLE FIN. CORP."/>
    <s v="006"/>
    <s v="Juin"/>
  </r>
  <r>
    <x v="53"/>
    <x v="53"/>
    <x v="2"/>
    <x v="2"/>
    <s v="FRNACFMGPE"/>
    <s v="CTRL GESTION GROUPE"/>
    <s v="006"/>
    <s v="Juin"/>
  </r>
  <r>
    <x v="53"/>
    <x v="53"/>
    <x v="2"/>
    <x v="2"/>
    <s v="FRNAREPGPE"/>
    <s v="REPORTING GROUPE"/>
    <s v="006"/>
    <s v="Juin"/>
  </r>
  <r>
    <x v="53"/>
    <x v="53"/>
    <x v="2"/>
    <x v="2"/>
    <s v="FRNATRESGP"/>
    <s v="TRESORERIE GROUPE"/>
    <s v="006"/>
    <s v="Juin"/>
  </r>
  <r>
    <x v="53"/>
    <x v="53"/>
    <x v="2"/>
    <x v="2"/>
    <s v="FRNCMADCRE"/>
    <s v="ARC DESIGN CREATION"/>
    <s v="006"/>
    <s v="Juin"/>
  </r>
  <r>
    <x v="53"/>
    <x v="53"/>
    <x v="2"/>
    <x v="2"/>
    <s v="FRNCMADSGE"/>
    <s v="ARC DESIGN SERV GEN"/>
    <s v="006"/>
    <s v="Juin"/>
  </r>
  <r>
    <x v="53"/>
    <x v="53"/>
    <x v="2"/>
    <x v="2"/>
    <s v="FRNAREPGPE"/>
    <s v="REPORTING GROUPE"/>
    <s v="001"/>
    <s v="Janvier"/>
  </r>
  <r>
    <x v="53"/>
    <x v="53"/>
    <x v="2"/>
    <x v="2"/>
    <s v="FRNACFMGPE"/>
    <s v="CTRL GESTION GROUPE"/>
    <s v="002"/>
    <s v="Février"/>
  </r>
  <r>
    <x v="53"/>
    <x v="53"/>
    <x v="2"/>
    <x v="2"/>
    <s v="FRNCMADCOF"/>
    <s v="ARC DESIGN CONCEPFOR"/>
    <s v="002"/>
    <s v="Février"/>
  </r>
  <r>
    <x v="53"/>
    <x v="53"/>
    <x v="2"/>
    <x v="2"/>
    <s v="FRNASIGRPE"/>
    <s v="SI GROUPE"/>
    <s v="003"/>
    <s v="Mars"/>
  </r>
  <r>
    <x v="53"/>
    <x v="53"/>
    <x v="2"/>
    <x v="2"/>
    <s v="FRNACFMGPE"/>
    <s v="CTRL GESTION GROUPE"/>
    <s v="005"/>
    <s v="Mai"/>
  </r>
  <r>
    <x v="53"/>
    <x v="53"/>
    <x v="2"/>
    <x v="2"/>
    <s v="FRNASIGRPE"/>
    <s v="SI GROUPE"/>
    <s v="005"/>
    <s v="Mai"/>
  </r>
  <r>
    <x v="53"/>
    <x v="53"/>
    <x v="2"/>
    <x v="2"/>
    <s v="FRNCMADCRE"/>
    <s v="ARC DESIGN CREATION"/>
    <s v="006"/>
    <s v="Juin"/>
  </r>
  <r>
    <x v="54"/>
    <x v="54"/>
    <x v="2"/>
    <x v="2"/>
    <s v="FRNACOMSTR"/>
    <s v="COMITE STRATEGIQUE"/>
    <s v="001"/>
    <s v="Janvier"/>
  </r>
  <r>
    <x v="54"/>
    <x v="54"/>
    <x v="2"/>
    <x v="2"/>
    <s v="FRNACOMSTR"/>
    <s v="COMITE STRATEGIQUE"/>
    <s v="002"/>
    <s v="Février"/>
  </r>
  <r>
    <x v="54"/>
    <x v="54"/>
    <x v="2"/>
    <x v="2"/>
    <s v="FRNACOMSTR"/>
    <s v="COMITE STRATEGIQUE"/>
    <s v="003"/>
    <s v="Mars"/>
  </r>
  <r>
    <x v="54"/>
    <x v="54"/>
    <x v="2"/>
    <x v="2"/>
    <s v="FRNADVLTRH"/>
    <s v="DIR DEVELOPPEMENT RH"/>
    <s v="003"/>
    <s v="Mars"/>
  </r>
  <r>
    <x v="54"/>
    <x v="54"/>
    <x v="2"/>
    <x v="2"/>
    <s v="FRNASGEXPA"/>
    <s v="SG EXPATRIES"/>
    <s v="003"/>
    <s v="Mars"/>
  </r>
  <r>
    <x v="54"/>
    <x v="54"/>
    <x v="2"/>
    <x v="2"/>
    <s v="FRNACOMSTR"/>
    <s v="COMITE STRATEGIQUE"/>
    <s v="004"/>
    <s v="Avril"/>
  </r>
  <r>
    <x v="54"/>
    <x v="54"/>
    <x v="2"/>
    <x v="2"/>
    <s v="FRNACOMSTR"/>
    <s v="COMITE STRATEGIQUE"/>
    <s v="005"/>
    <s v="Mai"/>
  </r>
  <r>
    <x v="54"/>
    <x v="54"/>
    <x v="2"/>
    <x v="2"/>
    <s v="FRNACOMSTR"/>
    <s v="COMITE STRATEGIQUE"/>
    <s v="006"/>
    <s v="Juin"/>
  </r>
  <r>
    <x v="55"/>
    <x v="55"/>
    <x v="2"/>
    <x v="2"/>
    <s v="FRNACOMSTR"/>
    <s v="COMITE STRATEGIQUE"/>
    <s v="001"/>
    <s v="Janvier"/>
  </r>
  <r>
    <x v="55"/>
    <x v="55"/>
    <x v="2"/>
    <x v="2"/>
    <s v="FRNCMADSGE"/>
    <s v="ARC DESIGN SERV GEN"/>
    <s v="001"/>
    <s v="Janvier"/>
  </r>
  <r>
    <x v="55"/>
    <x v="55"/>
    <x v="2"/>
    <x v="2"/>
    <s v="FRNCMADSGE"/>
    <s v="ARC DESIGN SERV GEN"/>
    <s v="002"/>
    <s v="Février"/>
  </r>
  <r>
    <x v="55"/>
    <x v="55"/>
    <x v="2"/>
    <x v="2"/>
    <s v="FRNCMADSGE"/>
    <s v="ARC DESIGN SERV GEN"/>
    <s v="003"/>
    <s v="Mars"/>
  </r>
  <r>
    <x v="55"/>
    <x v="55"/>
    <x v="2"/>
    <x v="2"/>
    <s v="FRNACOMSTR"/>
    <s v="COMITE STRATEGIQUE"/>
    <s v="004"/>
    <s v="Avril"/>
  </r>
  <r>
    <x v="55"/>
    <x v="55"/>
    <x v="2"/>
    <x v="2"/>
    <s v="FRNCMADEDI"/>
    <s v="ARC DESIGN EDITION"/>
    <s v="004"/>
    <s v="Avril"/>
  </r>
  <r>
    <x v="55"/>
    <x v="55"/>
    <x v="2"/>
    <x v="2"/>
    <s v="FRNCMADSGE"/>
    <s v="ARC DESIGN SERV GEN"/>
    <s v="004"/>
    <s v="Avril"/>
  </r>
  <r>
    <x v="55"/>
    <x v="55"/>
    <x v="2"/>
    <x v="2"/>
    <s v="FRNCMADSGE"/>
    <s v="ARC DESIGN SERV GEN"/>
    <s v="005"/>
    <s v="Mai"/>
  </r>
  <r>
    <x v="55"/>
    <x v="55"/>
    <x v="2"/>
    <x v="2"/>
    <s v="FRNACOMSTR"/>
    <s v="COMITE STRATEGIQUE"/>
    <s v="006"/>
    <s v="Juin"/>
  </r>
  <r>
    <x v="55"/>
    <x v="55"/>
    <x v="2"/>
    <x v="2"/>
    <s v="FRNCRDPROG"/>
    <s v="INNOVATION PROGR R&amp;D"/>
    <s v="006"/>
    <s v="Juin"/>
  </r>
  <r>
    <x v="56"/>
    <x v="56"/>
    <x v="2"/>
    <x v="2"/>
    <s v="FRNACOMSTR"/>
    <s v="COMITE STRATEGIQUE"/>
    <s v="001"/>
    <s v="Janvier"/>
  </r>
  <r>
    <x v="56"/>
    <x v="56"/>
    <x v="2"/>
    <x v="2"/>
    <s v="FRNACOMSTR"/>
    <s v="COMITE STRATEGIQUE"/>
    <s v="002"/>
    <s v="Février"/>
  </r>
  <r>
    <x v="57"/>
    <x v="57"/>
    <x v="2"/>
    <x v="2"/>
    <s v="FRNACOMINS"/>
    <s v="COMMUNICATION INSTIT"/>
    <s v="001"/>
    <s v="Janvier"/>
  </r>
  <r>
    <x v="57"/>
    <x v="57"/>
    <x v="2"/>
    <x v="2"/>
    <s v="FRNACOMSTR"/>
    <s v="COMITE STRATEGIQUE"/>
    <s v="001"/>
    <s v="Janvier"/>
  </r>
  <r>
    <x v="57"/>
    <x v="57"/>
    <x v="2"/>
    <x v="2"/>
    <s v="FRNCMADSGE"/>
    <s v="ARC DESIGN SERV GEN"/>
    <s v="001"/>
    <s v="Janvier"/>
  </r>
  <r>
    <x v="57"/>
    <x v="57"/>
    <x v="2"/>
    <x v="2"/>
    <s v="FRNACOMINS"/>
    <s v="COMMUNICATION INSTIT"/>
    <s v="001"/>
    <s v="Janvier"/>
  </r>
  <r>
    <x v="57"/>
    <x v="57"/>
    <x v="2"/>
    <x v="2"/>
    <s v="FRNACOMSTR"/>
    <s v="COMITE STRATEGIQUE"/>
    <s v="001"/>
    <s v="Janvier"/>
  </r>
  <r>
    <x v="57"/>
    <x v="57"/>
    <x v="2"/>
    <x v="2"/>
    <s v="FRNCMADSGE"/>
    <s v="ARC DESIGN SERV GEN"/>
    <s v="001"/>
    <s v="Janvier"/>
  </r>
  <r>
    <x v="58"/>
    <x v="58"/>
    <x v="2"/>
    <x v="2"/>
    <s v="FRNACOMBEN"/>
    <s v="COMP. and BEN."/>
    <s v="001"/>
    <s v="Janvier"/>
  </r>
  <r>
    <x v="58"/>
    <x v="58"/>
    <x v="2"/>
    <x v="2"/>
    <s v="FRNADGCORP"/>
    <s v="DG CORPORATE"/>
    <s v="001"/>
    <s v="Janvier"/>
  </r>
  <r>
    <x v="58"/>
    <x v="58"/>
    <x v="2"/>
    <x v="2"/>
    <s v="FRNAJURFIS"/>
    <s v="SCE JURIDI. &amp; FISCAL"/>
    <s v="001"/>
    <s v="Janvier"/>
  </r>
  <r>
    <x v="58"/>
    <x v="58"/>
    <x v="2"/>
    <x v="2"/>
    <s v="FRNAPROGOF"/>
    <s v="PROGRAM OFFICE"/>
    <s v="001"/>
    <s v="Janvier"/>
  </r>
  <r>
    <x v="58"/>
    <x v="58"/>
    <x v="2"/>
    <x v="2"/>
    <s v="FRNASGDAFC"/>
    <s v="PSE 2015"/>
    <s v="001"/>
    <s v="Janvier"/>
  </r>
  <r>
    <x v="58"/>
    <x v="58"/>
    <x v="2"/>
    <x v="2"/>
    <s v="FRNASGEXPA"/>
    <s v="SG EXPATRIES"/>
    <s v="001"/>
    <s v="Janvier"/>
  </r>
  <r>
    <x v="58"/>
    <x v="58"/>
    <x v="2"/>
    <x v="2"/>
    <s v="FRNACFMGPE"/>
    <s v="CTRL GESTION GROUPE"/>
    <s v="002"/>
    <s v="Février"/>
  </r>
  <r>
    <x v="58"/>
    <x v="58"/>
    <x v="2"/>
    <x v="2"/>
    <s v="FRNACOMSTR"/>
    <s v="COMITE STRATEGIQUE"/>
    <s v="002"/>
    <s v="Février"/>
  </r>
  <r>
    <x v="58"/>
    <x v="58"/>
    <x v="2"/>
    <x v="2"/>
    <s v="FRNADGCORP"/>
    <s v="DG CORPORATE"/>
    <s v="002"/>
    <s v="Février"/>
  </r>
  <r>
    <x v="58"/>
    <x v="58"/>
    <x v="2"/>
    <x v="2"/>
    <s v="FRNAJURFIS"/>
    <s v="SCE JURIDI. &amp; FISCAL"/>
    <s v="002"/>
    <s v="Février"/>
  </r>
  <r>
    <x v="58"/>
    <x v="58"/>
    <x v="2"/>
    <x v="2"/>
    <s v="FRNASGDAFC"/>
    <s v="PSE 2015"/>
    <s v="002"/>
    <s v="Février"/>
  </r>
  <r>
    <x v="58"/>
    <x v="58"/>
    <x v="2"/>
    <x v="2"/>
    <s v="FRNCMABDIG"/>
    <s v="ARC BRAND DIGITAL"/>
    <s v="002"/>
    <s v="Février"/>
  </r>
  <r>
    <x v="58"/>
    <x v="58"/>
    <x v="2"/>
    <x v="2"/>
    <s v="FRNCMABLUM"/>
    <s v="ARC BRAND LUMINARC"/>
    <s v="002"/>
    <s v="Février"/>
  </r>
  <r>
    <x v="58"/>
    <x v="58"/>
    <x v="2"/>
    <x v="2"/>
    <s v="FRNCMABOPL"/>
    <s v="ARC BRAND ARCOPAL"/>
    <s v="002"/>
    <s v="Février"/>
  </r>
  <r>
    <x v="58"/>
    <x v="58"/>
    <x v="2"/>
    <x v="2"/>
    <s v="FRNCMABROC"/>
    <s v="ARC BRAND ARCOROC"/>
    <s v="002"/>
    <s v="Février"/>
  </r>
  <r>
    <x v="58"/>
    <x v="58"/>
    <x v="2"/>
    <x v="2"/>
    <s v="FRNACOMBEN"/>
    <s v="COMP. and BEN."/>
    <s v="003"/>
    <s v="Mars"/>
  </r>
  <r>
    <x v="58"/>
    <x v="58"/>
    <x v="2"/>
    <x v="2"/>
    <s v="FRNACOMINS"/>
    <s v="COMMUNICATION INSTIT"/>
    <s v="003"/>
    <s v="Mars"/>
  </r>
  <r>
    <x v="58"/>
    <x v="58"/>
    <x v="2"/>
    <x v="2"/>
    <s v="FRNADGCORP"/>
    <s v="DG CORPORATE"/>
    <s v="003"/>
    <s v="Mars"/>
  </r>
  <r>
    <x v="58"/>
    <x v="58"/>
    <x v="2"/>
    <x v="2"/>
    <s v="FRNAJURFIS"/>
    <s v="SCE JURIDI. &amp; FISCAL"/>
    <s v="003"/>
    <s v="Mars"/>
  </r>
  <r>
    <x v="58"/>
    <x v="58"/>
    <x v="2"/>
    <x v="2"/>
    <s v="FRNAREPGPE"/>
    <s v="REPORTING GROUPE"/>
    <s v="003"/>
    <s v="Mars"/>
  </r>
  <r>
    <x v="58"/>
    <x v="58"/>
    <x v="2"/>
    <x v="2"/>
    <s v="FRNASGDAFC"/>
    <s v="PSE 2015"/>
    <s v="003"/>
    <s v="Mars"/>
  </r>
  <r>
    <x v="58"/>
    <x v="58"/>
    <x v="2"/>
    <x v="2"/>
    <s v="FRNACFMGPE"/>
    <s v="CTRL GESTION GROUPE"/>
    <s v="004"/>
    <s v="Avril"/>
  </r>
  <r>
    <x v="58"/>
    <x v="58"/>
    <x v="2"/>
    <x v="2"/>
    <s v="FRNACOMINS"/>
    <s v="COMMUNICATION INSTIT"/>
    <s v="004"/>
    <s v="Avril"/>
  </r>
  <r>
    <x v="58"/>
    <x v="58"/>
    <x v="2"/>
    <x v="2"/>
    <s v="FRNAJURFIS"/>
    <s v="SCE JURIDI. &amp; FISCAL"/>
    <s v="004"/>
    <s v="Avril"/>
  </r>
  <r>
    <x v="58"/>
    <x v="58"/>
    <x v="2"/>
    <x v="2"/>
    <s v="FRNASGDAFC"/>
    <s v="PSE 2015"/>
    <s v="004"/>
    <s v="Avril"/>
  </r>
  <r>
    <x v="58"/>
    <x v="58"/>
    <x v="2"/>
    <x v="2"/>
    <s v="FRNCMABECL"/>
    <s v="ARC BRAND ECLAT"/>
    <s v="004"/>
    <s v="Avril"/>
  </r>
  <r>
    <x v="58"/>
    <x v="58"/>
    <x v="2"/>
    <x v="2"/>
    <s v="FRNACFMGPE"/>
    <s v="CTRL GESTION GROUPE"/>
    <s v="005"/>
    <s v="Mai"/>
  </r>
  <r>
    <x v="58"/>
    <x v="58"/>
    <x v="2"/>
    <x v="2"/>
    <s v="FRNACOMBEN"/>
    <s v="COMP. and BEN."/>
    <s v="005"/>
    <s v="Mai"/>
  </r>
  <r>
    <x v="58"/>
    <x v="58"/>
    <x v="2"/>
    <x v="2"/>
    <s v="FRNADGCORP"/>
    <s v="DG CORPORATE"/>
    <s v="005"/>
    <s v="Mai"/>
  </r>
  <r>
    <x v="58"/>
    <x v="58"/>
    <x v="2"/>
    <x v="2"/>
    <s v="FRNAJURFIS"/>
    <s v="SCE JURIDI. &amp; FISCAL"/>
    <s v="005"/>
    <s v="Mai"/>
  </r>
  <r>
    <x v="58"/>
    <x v="58"/>
    <x v="2"/>
    <x v="2"/>
    <s v="FRNASGDAFC"/>
    <s v="PSE 2015"/>
    <s v="005"/>
    <s v="Mai"/>
  </r>
  <r>
    <x v="58"/>
    <x v="58"/>
    <x v="2"/>
    <x v="2"/>
    <s v="FRNCMABCES"/>
    <s v="ARC BRAND CHEF &amp; SOM"/>
    <s v="005"/>
    <s v="Mai"/>
  </r>
  <r>
    <x v="58"/>
    <x v="58"/>
    <x v="2"/>
    <x v="2"/>
    <s v="FRNACFCORP"/>
    <s v="CONTROLE FIN. CORP."/>
    <s v="006"/>
    <s v="Juin"/>
  </r>
  <r>
    <x v="58"/>
    <x v="58"/>
    <x v="2"/>
    <x v="2"/>
    <s v="FRNACFMGPE"/>
    <s v="CTRL GESTION GROUPE"/>
    <s v="006"/>
    <s v="Juin"/>
  </r>
  <r>
    <x v="58"/>
    <x v="58"/>
    <x v="2"/>
    <x v="2"/>
    <s v="FRNACOMBEN"/>
    <s v="COMP. and BEN."/>
    <s v="006"/>
    <s v="Juin"/>
  </r>
  <r>
    <x v="58"/>
    <x v="58"/>
    <x v="2"/>
    <x v="2"/>
    <s v="FRNACOMINS"/>
    <s v="COMMUNICATION INSTIT"/>
    <s v="006"/>
    <s v="Juin"/>
  </r>
  <r>
    <x v="58"/>
    <x v="58"/>
    <x v="2"/>
    <x v="2"/>
    <s v="FRNACOMSTR"/>
    <s v="COMITE STRATEGIQUE"/>
    <s v="006"/>
    <s v="Juin"/>
  </r>
  <r>
    <x v="58"/>
    <x v="58"/>
    <x v="2"/>
    <x v="2"/>
    <s v="FRNAJURFIS"/>
    <s v="SCE JURIDI. &amp; FISCAL"/>
    <s v="006"/>
    <s v="Juin"/>
  </r>
  <r>
    <x v="58"/>
    <x v="58"/>
    <x v="2"/>
    <x v="2"/>
    <s v="FRNARISKMA"/>
    <s v="RISK MANAGEMENT"/>
    <s v="006"/>
    <s v="Juin"/>
  </r>
  <r>
    <x v="58"/>
    <x v="58"/>
    <x v="2"/>
    <x v="2"/>
    <s v="FRNASGDAFC"/>
    <s v="PSE 2015"/>
    <s v="006"/>
    <s v="Juin"/>
  </r>
  <r>
    <x v="58"/>
    <x v="58"/>
    <x v="2"/>
    <x v="2"/>
    <s v="FRNACOMBEN"/>
    <s v="COMP. and BEN."/>
    <s v="001"/>
    <s v="Janvier"/>
  </r>
  <r>
    <x v="58"/>
    <x v="58"/>
    <x v="2"/>
    <x v="2"/>
    <s v="FRNADGCORP"/>
    <s v="DG CORPORATE"/>
    <s v="001"/>
    <s v="Janvier"/>
  </r>
  <r>
    <x v="58"/>
    <x v="58"/>
    <x v="2"/>
    <x v="2"/>
    <s v="FRNADVLTRH"/>
    <s v="DIR DEVELOPPEMENT RH"/>
    <s v="001"/>
    <s v="Janvier"/>
  </r>
  <r>
    <x v="58"/>
    <x v="58"/>
    <x v="2"/>
    <x v="2"/>
    <s v="FRNAJURFIS"/>
    <s v="SCE JURIDI. &amp; FISCAL"/>
    <s v="001"/>
    <s v="Janvier"/>
  </r>
  <r>
    <x v="58"/>
    <x v="58"/>
    <x v="2"/>
    <x v="2"/>
    <s v="FRNAPROGOF"/>
    <s v="PROGRAM OFFICE"/>
    <s v="001"/>
    <s v="Janvier"/>
  </r>
  <r>
    <x v="58"/>
    <x v="58"/>
    <x v="2"/>
    <x v="2"/>
    <s v="FRNCMABCES"/>
    <s v="ARC BRAND CHEF &amp; SOM"/>
    <s v="001"/>
    <s v="Janvier"/>
  </r>
  <r>
    <x v="58"/>
    <x v="58"/>
    <x v="2"/>
    <x v="2"/>
    <s v="FRNCMABDIG"/>
    <s v="ARC BRAND DIGITAL"/>
    <s v="001"/>
    <s v="Janvier"/>
  </r>
  <r>
    <x v="58"/>
    <x v="58"/>
    <x v="2"/>
    <x v="2"/>
    <s v="FRNCMABLUM"/>
    <s v="ARC BRAND LUMINARC"/>
    <s v="001"/>
    <s v="Janvier"/>
  </r>
  <r>
    <x v="58"/>
    <x v="58"/>
    <x v="2"/>
    <x v="2"/>
    <s v="FRNCMABOPL"/>
    <s v="ARC BRAND ARCOPAL"/>
    <s v="001"/>
    <s v="Janvier"/>
  </r>
  <r>
    <x v="58"/>
    <x v="58"/>
    <x v="2"/>
    <x v="2"/>
    <s v="FRNCMABROC"/>
    <s v="ARC BRAND ARCOROC"/>
    <s v="001"/>
    <s v="Janvier"/>
  </r>
  <r>
    <x v="58"/>
    <x v="58"/>
    <x v="2"/>
    <x v="2"/>
    <s v="FRNACOMBEN"/>
    <s v="COMP. and BEN."/>
    <s v="002"/>
    <s v="Février"/>
  </r>
  <r>
    <x v="58"/>
    <x v="58"/>
    <x v="2"/>
    <x v="2"/>
    <s v="FRNACOMSTR"/>
    <s v="COMITE STRATEGIQUE"/>
    <s v="002"/>
    <s v="Février"/>
  </r>
  <r>
    <x v="58"/>
    <x v="58"/>
    <x v="2"/>
    <x v="2"/>
    <s v="FRNADGCORP"/>
    <s v="DG CORPORATE"/>
    <s v="002"/>
    <s v="Février"/>
  </r>
  <r>
    <x v="58"/>
    <x v="58"/>
    <x v="2"/>
    <x v="2"/>
    <s v="FRNADVLTRH"/>
    <s v="DIR DEVELOPPEMENT RH"/>
    <s v="002"/>
    <s v="Février"/>
  </r>
  <r>
    <x v="58"/>
    <x v="58"/>
    <x v="2"/>
    <x v="2"/>
    <s v="FRNAJURFIS"/>
    <s v="SCE JURIDI. &amp; FISCAL"/>
    <s v="002"/>
    <s v="Février"/>
  </r>
  <r>
    <x v="58"/>
    <x v="58"/>
    <x v="2"/>
    <x v="2"/>
    <s v="FRNCMABCES"/>
    <s v="ARC BRAND CHEF &amp; SOM"/>
    <s v="002"/>
    <s v="Février"/>
  </r>
  <r>
    <x v="58"/>
    <x v="58"/>
    <x v="2"/>
    <x v="2"/>
    <s v="FRNACFMGPE"/>
    <s v="CTRL GESTION GROUPE"/>
    <s v="003"/>
    <s v="Mars"/>
  </r>
  <r>
    <x v="58"/>
    <x v="58"/>
    <x v="2"/>
    <x v="2"/>
    <s v="FRNACOMBEN"/>
    <s v="COMP. and BEN."/>
    <s v="003"/>
    <s v="Mars"/>
  </r>
  <r>
    <x v="58"/>
    <x v="58"/>
    <x v="2"/>
    <x v="2"/>
    <s v="FRNADGCORP"/>
    <s v="DG CORPORATE"/>
    <s v="003"/>
    <s v="Mars"/>
  </r>
  <r>
    <x v="58"/>
    <x v="58"/>
    <x v="2"/>
    <x v="2"/>
    <s v="FRNAJURFIS"/>
    <s v="SCE JURIDI. &amp; FISCAL"/>
    <s v="003"/>
    <s v="Mars"/>
  </r>
  <r>
    <x v="58"/>
    <x v="58"/>
    <x v="2"/>
    <x v="2"/>
    <s v="FRNACFMGPE"/>
    <s v="CTRL GESTION GROUPE"/>
    <s v="004"/>
    <s v="Avril"/>
  </r>
  <r>
    <x v="58"/>
    <x v="58"/>
    <x v="2"/>
    <x v="2"/>
    <s v="FRNACOMINS"/>
    <s v="COMMUNICATION INSTIT"/>
    <s v="004"/>
    <s v="Avril"/>
  </r>
  <r>
    <x v="58"/>
    <x v="58"/>
    <x v="2"/>
    <x v="2"/>
    <s v="FRNACOMSTR"/>
    <s v="COMITE STRATEGIQUE"/>
    <s v="004"/>
    <s v="Avril"/>
  </r>
  <r>
    <x v="58"/>
    <x v="58"/>
    <x v="2"/>
    <x v="2"/>
    <s v="FRNADVLTRH"/>
    <s v="DIR DEVELOPPEMENT RH"/>
    <s v="004"/>
    <s v="Avril"/>
  </r>
  <r>
    <x v="58"/>
    <x v="58"/>
    <x v="2"/>
    <x v="2"/>
    <s v="FRNAJURFIS"/>
    <s v="SCE JURIDI. &amp; FISCAL"/>
    <s v="004"/>
    <s v="Avril"/>
  </r>
  <r>
    <x v="58"/>
    <x v="58"/>
    <x v="2"/>
    <x v="2"/>
    <s v="FRNASIBSUP"/>
    <s v="AITS BUSINESS SUP"/>
    <s v="004"/>
    <s v="Avril"/>
  </r>
  <r>
    <x v="58"/>
    <x v="58"/>
    <x v="2"/>
    <x v="2"/>
    <s v="FRNACFMGPE"/>
    <s v="CTRL GESTION GROUPE"/>
    <s v="005"/>
    <s v="Mai"/>
  </r>
  <r>
    <x v="58"/>
    <x v="58"/>
    <x v="2"/>
    <x v="2"/>
    <s v="FRNAJURFIS"/>
    <s v="SCE JURIDI. &amp; FISCAL"/>
    <s v="005"/>
    <s v="Mai"/>
  </r>
  <r>
    <x v="58"/>
    <x v="58"/>
    <x v="2"/>
    <x v="2"/>
    <s v="FRNACFMGPE"/>
    <s v="CTRL GESTION GROUPE"/>
    <s v="006"/>
    <s v="Juin"/>
  </r>
  <r>
    <x v="58"/>
    <x v="58"/>
    <x v="2"/>
    <x v="2"/>
    <s v="FRNACOMBEN"/>
    <s v="COMP. and BEN."/>
    <s v="006"/>
    <s v="Juin"/>
  </r>
  <r>
    <x v="58"/>
    <x v="58"/>
    <x v="2"/>
    <x v="2"/>
    <s v="FRNACOMINS"/>
    <s v="COMMUNICATION INSTIT"/>
    <s v="006"/>
    <s v="Juin"/>
  </r>
  <r>
    <x v="58"/>
    <x v="58"/>
    <x v="2"/>
    <x v="2"/>
    <s v="FRNAJURFIS"/>
    <s v="SCE JURIDI. &amp; FISCAL"/>
    <s v="006"/>
    <s v="Juin"/>
  </r>
  <r>
    <x v="59"/>
    <x v="59"/>
    <x v="2"/>
    <x v="2"/>
    <s v="FRNACOMSTR"/>
    <s v="COMITE STRATEGIQUE"/>
    <s v="004"/>
    <s v="Avril"/>
  </r>
  <r>
    <x v="59"/>
    <x v="59"/>
    <x v="2"/>
    <x v="2"/>
    <s v="FRNACOMSTR"/>
    <s v="COMITE STRATEGIQUE"/>
    <s v="005"/>
    <s v="Mai"/>
  </r>
  <r>
    <x v="59"/>
    <x v="59"/>
    <x v="2"/>
    <x v="2"/>
    <s v="FRNACOMSTR"/>
    <s v="COMITE STRATEGIQUE"/>
    <s v="006"/>
    <s v="Juin"/>
  </r>
  <r>
    <x v="60"/>
    <x v="60"/>
    <x v="2"/>
    <x v="2"/>
    <s v="FRNACFMGPE"/>
    <s v="CTRL GESTION GROUPE"/>
    <s v="005"/>
    <s v="Mai"/>
  </r>
  <r>
    <x v="61"/>
    <x v="61"/>
    <x v="2"/>
    <x v="2"/>
    <s v="FRNACOMSTR"/>
    <s v="COMITE STRATEGIQUE"/>
    <s v="001"/>
    <s v="Janvier"/>
  </r>
  <r>
    <x v="61"/>
    <x v="61"/>
    <x v="2"/>
    <x v="2"/>
    <s v="FRNACOMSTR"/>
    <s v="COMITE STRATEGIQUE"/>
    <s v="002"/>
    <s v="Février"/>
  </r>
  <r>
    <x v="61"/>
    <x v="61"/>
    <x v="2"/>
    <x v="2"/>
    <s v="FRNACOMSTR"/>
    <s v="COMITE STRATEGIQUE"/>
    <s v="003"/>
    <s v="Mars"/>
  </r>
  <r>
    <x v="61"/>
    <x v="61"/>
    <x v="2"/>
    <x v="2"/>
    <s v="FRNADGCORP"/>
    <s v="DG CORPORATE"/>
    <s v="003"/>
    <s v="Mars"/>
  </r>
  <r>
    <x v="61"/>
    <x v="61"/>
    <x v="2"/>
    <x v="2"/>
    <s v="FRNAJURFIS"/>
    <s v="SCE JURIDI. &amp; FISCAL"/>
    <s v="003"/>
    <s v="Mars"/>
  </r>
  <r>
    <x v="61"/>
    <x v="61"/>
    <x v="2"/>
    <x v="2"/>
    <s v="FRNACOMSTR"/>
    <s v="COMITE STRATEGIQUE"/>
    <s v="004"/>
    <s v="Avril"/>
  </r>
  <r>
    <x v="61"/>
    <x v="61"/>
    <x v="2"/>
    <x v="2"/>
    <s v="FRNADGCORP"/>
    <s v="DG CORPORATE"/>
    <s v="004"/>
    <s v="Avril"/>
  </r>
  <r>
    <x v="61"/>
    <x v="61"/>
    <x v="2"/>
    <x v="2"/>
    <s v="FRNAJURFIS"/>
    <s v="SCE JURIDI. &amp; FISCAL"/>
    <s v="004"/>
    <s v="Avril"/>
  </r>
  <r>
    <x v="61"/>
    <x v="61"/>
    <x v="2"/>
    <x v="2"/>
    <s v="FRNACOMSTR"/>
    <s v="COMITE STRATEGIQUE"/>
    <s v="005"/>
    <s v="Mai"/>
  </r>
  <r>
    <x v="61"/>
    <x v="61"/>
    <x v="2"/>
    <x v="2"/>
    <s v="FRNADGCORP"/>
    <s v="DG CORPORATE"/>
    <s v="005"/>
    <s v="Mai"/>
  </r>
  <r>
    <x v="61"/>
    <x v="61"/>
    <x v="2"/>
    <x v="2"/>
    <s v="FRNACOMSTR"/>
    <s v="COMITE STRATEGIQUE"/>
    <s v="006"/>
    <s v="Juin"/>
  </r>
  <r>
    <x v="61"/>
    <x v="61"/>
    <x v="2"/>
    <x v="2"/>
    <s v="FRNADGCORP"/>
    <s v="DG CORPORATE"/>
    <s v="006"/>
    <s v="Juin"/>
  </r>
  <r>
    <x v="62"/>
    <x v="62"/>
    <x v="2"/>
    <x v="2"/>
    <s v="FRNCMABCES"/>
    <s v="ARC BRAND CHEF &amp; SOM"/>
    <s v="001"/>
    <s v="Janvier"/>
  </r>
  <r>
    <x v="62"/>
    <x v="62"/>
    <x v="2"/>
    <x v="2"/>
    <s v="FRNCMABCDA"/>
    <s v="ARC BRAND CRISTA ARC"/>
    <s v="005"/>
    <s v="Mai"/>
  </r>
  <r>
    <x v="62"/>
    <x v="62"/>
    <x v="2"/>
    <x v="2"/>
    <s v="FRNCMABDIG"/>
    <s v="ARC BRAND DIGITAL"/>
    <s v="005"/>
    <s v="Mai"/>
  </r>
  <r>
    <x v="62"/>
    <x v="62"/>
    <x v="2"/>
    <x v="2"/>
    <s v="FRNACOMINS"/>
    <s v="COMMUNICATION INSTIT"/>
    <s v="006"/>
    <s v="Juin"/>
  </r>
  <r>
    <x v="62"/>
    <x v="62"/>
    <x v="2"/>
    <x v="2"/>
    <s v="FRNCMABDIG"/>
    <s v="ARC BRAND DIGITAL"/>
    <s v="006"/>
    <s v="Juin"/>
  </r>
  <r>
    <x v="62"/>
    <x v="62"/>
    <x v="2"/>
    <x v="2"/>
    <s v="FRNCMABCES"/>
    <s v="ARC BRAND CHEF &amp; SOM"/>
    <s v="001"/>
    <s v="Janvier"/>
  </r>
  <r>
    <x v="62"/>
    <x v="62"/>
    <x v="2"/>
    <x v="2"/>
    <s v="FRNCMABCES"/>
    <s v="ARC BRAND CHEF &amp; SOM"/>
    <s v="004"/>
    <s v="Avril"/>
  </r>
  <r>
    <x v="62"/>
    <x v="62"/>
    <x v="2"/>
    <x v="2"/>
    <s v="FRNACOMINS"/>
    <s v="COMMUNICATION INSTIT"/>
    <s v="005"/>
    <s v="Mai"/>
  </r>
  <r>
    <x v="62"/>
    <x v="62"/>
    <x v="2"/>
    <x v="2"/>
    <s v="FRNCMABCES"/>
    <s v="ARC BRAND CHEF &amp; SOM"/>
    <s v="006"/>
    <s v="Juin"/>
  </r>
  <r>
    <x v="63"/>
    <x v="63"/>
    <x v="2"/>
    <x v="2"/>
    <s v="FRNCMABLUM"/>
    <s v="ARC BRAND LUMINARC"/>
    <s v="001"/>
    <s v="Janvier"/>
  </r>
  <r>
    <x v="63"/>
    <x v="63"/>
    <x v="2"/>
    <x v="2"/>
    <s v="FRNCMABLUM"/>
    <s v="ARC BRAND LUMINARC"/>
    <s v="004"/>
    <s v="Avril"/>
  </r>
  <r>
    <x v="64"/>
    <x v="64"/>
    <x v="2"/>
    <x v="2"/>
    <s v="FRNCMABCOM"/>
    <s v="ARC BRAND COMM"/>
    <s v="002"/>
    <s v="Février"/>
  </r>
  <r>
    <x v="64"/>
    <x v="64"/>
    <x v="2"/>
    <x v="2"/>
    <s v="FRNCMABCOM"/>
    <s v="ARC BRAND COMM"/>
    <s v="003"/>
    <s v="Mars"/>
  </r>
  <r>
    <x v="64"/>
    <x v="64"/>
    <x v="2"/>
    <x v="2"/>
    <s v="FRNCMABLUM"/>
    <s v="ARC BRAND LUMINARC"/>
    <s v="004"/>
    <s v="Avril"/>
  </r>
  <r>
    <x v="64"/>
    <x v="64"/>
    <x v="2"/>
    <x v="2"/>
    <s v="FRNCMABCOM"/>
    <s v="ARC BRAND COMM"/>
    <s v="005"/>
    <s v="Mai"/>
  </r>
  <r>
    <x v="64"/>
    <x v="64"/>
    <x v="2"/>
    <x v="2"/>
    <s v="FRNCMABCOM"/>
    <s v="ARC BRAND COMM"/>
    <s v="006"/>
    <s v="Juin"/>
  </r>
  <r>
    <x v="64"/>
    <x v="64"/>
    <x v="2"/>
    <x v="2"/>
    <s v="FRNCMABCOM"/>
    <s v="ARC BRAND COMM"/>
    <s v="001"/>
    <s v="Janvier"/>
  </r>
  <r>
    <x v="64"/>
    <x v="64"/>
    <x v="2"/>
    <x v="2"/>
    <s v="FRNCMABCOM"/>
    <s v="ARC BRAND COMM"/>
    <s v="002"/>
    <s v="Février"/>
  </r>
  <r>
    <x v="64"/>
    <x v="64"/>
    <x v="2"/>
    <x v="2"/>
    <s v="FRNCMABCOM"/>
    <s v="ARC BRAND COMM"/>
    <s v="004"/>
    <s v="Avril"/>
  </r>
  <r>
    <x v="64"/>
    <x v="64"/>
    <x v="2"/>
    <x v="2"/>
    <s v="FRNCMABCOM"/>
    <s v="ARC BRAND COMM"/>
    <s v="005"/>
    <s v="Mai"/>
  </r>
  <r>
    <x v="64"/>
    <x v="64"/>
    <x v="2"/>
    <x v="2"/>
    <s v="FRNCMABCOM"/>
    <s v="ARC BRAND COMM"/>
    <s v="006"/>
    <s v="Juin"/>
  </r>
  <r>
    <x v="65"/>
    <x v="65"/>
    <x v="2"/>
    <x v="2"/>
    <s v="FRNCMABLUM"/>
    <s v="ARC BRAND LUMINARC"/>
    <s v="005"/>
    <s v="Mai"/>
  </r>
  <r>
    <x v="65"/>
    <x v="65"/>
    <x v="2"/>
    <x v="2"/>
    <s v="FRNCMABLUM"/>
    <s v="ARC BRAND LUMINARC"/>
    <s v="006"/>
    <s v="Juin"/>
  </r>
  <r>
    <x v="65"/>
    <x v="65"/>
    <x v="2"/>
    <x v="2"/>
    <s v="FRNADGCORP"/>
    <s v="DG CORPORATE"/>
    <s v="006"/>
    <s v="Juin"/>
  </r>
  <r>
    <x v="65"/>
    <x v="65"/>
    <x v="2"/>
    <x v="2"/>
    <s v="FRNCMABCDA"/>
    <s v="ARC BRAND CRISTA ARC"/>
    <s v="006"/>
    <s v="Juin"/>
  </r>
  <r>
    <x v="65"/>
    <x v="65"/>
    <x v="2"/>
    <x v="2"/>
    <s v="FRNCMABCES"/>
    <s v="ARC BRAND CHEF &amp; SOM"/>
    <s v="006"/>
    <s v="Juin"/>
  </r>
  <r>
    <x v="65"/>
    <x v="65"/>
    <x v="2"/>
    <x v="2"/>
    <s v="FRNCMABLUM"/>
    <s v="ARC BRAND LUMINARC"/>
    <s v="006"/>
    <s v="Juin"/>
  </r>
  <r>
    <x v="65"/>
    <x v="65"/>
    <x v="2"/>
    <x v="2"/>
    <s v="FRNCMABROC"/>
    <s v="ARC BRAND ARCOROC"/>
    <s v="006"/>
    <s v="Juin"/>
  </r>
  <r>
    <x v="66"/>
    <x v="66"/>
    <x v="2"/>
    <x v="2"/>
    <s v="FRNADVLTRH"/>
    <s v="DIR DEVELOPPEMENT RH"/>
    <s v="002"/>
    <s v="Février"/>
  </r>
  <r>
    <x v="67"/>
    <x v="67"/>
    <x v="2"/>
    <x v="2"/>
    <s v="FRNADVLTRH"/>
    <s v="DIR DEVELOPPEMENT RH"/>
    <s v="002"/>
    <s v="Février"/>
  </r>
  <r>
    <x v="67"/>
    <x v="67"/>
    <x v="2"/>
    <x v="2"/>
    <s v="FRNADVLTRH"/>
    <s v="DIR DEVELOPPEMENT RH"/>
    <s v="003"/>
    <s v="Mars"/>
  </r>
  <r>
    <x v="67"/>
    <x v="67"/>
    <x v="2"/>
    <x v="2"/>
    <s v="FRNADVLTRH"/>
    <s v="DIR DEVELOPPEMENT RH"/>
    <s v="003"/>
    <s v="Mars"/>
  </r>
  <r>
    <x v="68"/>
    <x v="68"/>
    <x v="2"/>
    <x v="2"/>
    <s v="FRNACFMGPE"/>
    <s v="CTRL GESTION GROUPE"/>
    <s v="001"/>
    <s v="Janvier"/>
  </r>
  <r>
    <x v="68"/>
    <x v="68"/>
    <x v="2"/>
    <x v="2"/>
    <s v="FRNACOMSTR"/>
    <s v="COMITE STRATEGIQUE"/>
    <s v="001"/>
    <s v="Janvier"/>
  </r>
  <r>
    <x v="68"/>
    <x v="68"/>
    <x v="2"/>
    <x v="2"/>
    <s v="FRNADGCORP"/>
    <s v="DG CORPORATE"/>
    <s v="001"/>
    <s v="Janvier"/>
  </r>
  <r>
    <x v="68"/>
    <x v="68"/>
    <x v="2"/>
    <x v="2"/>
    <s v="FRNAJURFIS"/>
    <s v="SCE JURIDI. &amp; FISCAL"/>
    <s v="001"/>
    <s v="Janvier"/>
  </r>
  <r>
    <x v="68"/>
    <x v="68"/>
    <x v="2"/>
    <x v="2"/>
    <s v="FRNAPROGOF"/>
    <s v="PROGRAM OFFICE"/>
    <s v="001"/>
    <s v="Janvier"/>
  </r>
  <r>
    <x v="68"/>
    <x v="68"/>
    <x v="2"/>
    <x v="2"/>
    <s v="FRNASGDAFC"/>
    <s v="PSE 2015"/>
    <s v="001"/>
    <s v="Janvier"/>
  </r>
  <r>
    <x v="68"/>
    <x v="68"/>
    <x v="2"/>
    <x v="2"/>
    <s v="FRNACOMSTR"/>
    <s v="COMITE STRATEGIQUE"/>
    <s v="002"/>
    <s v="Février"/>
  </r>
  <r>
    <x v="68"/>
    <x v="68"/>
    <x v="2"/>
    <x v="2"/>
    <s v="FRNADGCORP"/>
    <s v="DG CORPORATE"/>
    <s v="002"/>
    <s v="Février"/>
  </r>
  <r>
    <x v="68"/>
    <x v="68"/>
    <x v="2"/>
    <x v="2"/>
    <s v="FRNASGDAFC"/>
    <s v="PSE 2015"/>
    <s v="002"/>
    <s v="Février"/>
  </r>
  <r>
    <x v="68"/>
    <x v="68"/>
    <x v="2"/>
    <x v="2"/>
    <s v="FRNCMABLUM"/>
    <s v="ARC BRAND LUMINARC"/>
    <s v="002"/>
    <s v="Février"/>
  </r>
  <r>
    <x v="68"/>
    <x v="68"/>
    <x v="2"/>
    <x v="2"/>
    <s v="FRNACOMBEN"/>
    <s v="COMP. and BEN."/>
    <s v="003"/>
    <s v="Mars"/>
  </r>
  <r>
    <x v="68"/>
    <x v="68"/>
    <x v="2"/>
    <x v="2"/>
    <s v="FRNACOMSTR"/>
    <s v="COMITE STRATEGIQUE"/>
    <s v="003"/>
    <s v="Mars"/>
  </r>
  <r>
    <x v="68"/>
    <x v="68"/>
    <x v="2"/>
    <x v="2"/>
    <s v="FRNADGCORP"/>
    <s v="DG CORPORATE"/>
    <s v="003"/>
    <s v="Mars"/>
  </r>
  <r>
    <x v="68"/>
    <x v="68"/>
    <x v="2"/>
    <x v="2"/>
    <s v="FRNAJURFIS"/>
    <s v="SCE JURIDI. &amp; FISCAL"/>
    <s v="003"/>
    <s v="Mars"/>
  </r>
  <r>
    <x v="68"/>
    <x v="68"/>
    <x v="2"/>
    <x v="2"/>
    <s v="FRNAPROGOF"/>
    <s v="PROGRAM OFFICE"/>
    <s v="003"/>
    <s v="Mars"/>
  </r>
  <r>
    <x v="68"/>
    <x v="68"/>
    <x v="2"/>
    <x v="2"/>
    <s v="FRNASGDAFC"/>
    <s v="PSE 2015"/>
    <s v="003"/>
    <s v="Mars"/>
  </r>
  <r>
    <x v="68"/>
    <x v="68"/>
    <x v="2"/>
    <x v="2"/>
    <s v="FRNACFMGPE"/>
    <s v="CTRL GESTION GROUPE"/>
    <s v="004"/>
    <s v="Avril"/>
  </r>
  <r>
    <x v="68"/>
    <x v="68"/>
    <x v="2"/>
    <x v="2"/>
    <s v="FRNACOMSTR"/>
    <s v="COMITE STRATEGIQUE"/>
    <s v="004"/>
    <s v="Avril"/>
  </r>
  <r>
    <x v="68"/>
    <x v="68"/>
    <x v="2"/>
    <x v="2"/>
    <s v="FRNADGCORP"/>
    <s v="DG CORPORATE"/>
    <s v="004"/>
    <s v="Avril"/>
  </r>
  <r>
    <x v="68"/>
    <x v="68"/>
    <x v="2"/>
    <x v="2"/>
    <s v="FRNAHUBLOT"/>
    <s v="MINICO WMW GROUPE"/>
    <s v="004"/>
    <s v="Avril"/>
  </r>
  <r>
    <x v="68"/>
    <x v="68"/>
    <x v="2"/>
    <x v="2"/>
    <s v="FRNAPORTAC"/>
    <s v="PORTEFEUILLE ACTIVIT"/>
    <s v="004"/>
    <s v="Avril"/>
  </r>
  <r>
    <x v="68"/>
    <x v="68"/>
    <x v="2"/>
    <x v="2"/>
    <s v="FRNAREPGPE"/>
    <s v="REPORTING GROUPE"/>
    <s v="004"/>
    <s v="Avril"/>
  </r>
  <r>
    <x v="68"/>
    <x v="68"/>
    <x v="2"/>
    <x v="2"/>
    <s v="FRNARISKMA"/>
    <s v="RISK MANAGEMENT"/>
    <s v="004"/>
    <s v="Avril"/>
  </r>
  <r>
    <x v="68"/>
    <x v="68"/>
    <x v="2"/>
    <x v="2"/>
    <s v="FRNASGDAFC"/>
    <s v="PSE 2015"/>
    <s v="004"/>
    <s v="Avril"/>
  </r>
  <r>
    <x v="68"/>
    <x v="68"/>
    <x v="2"/>
    <x v="2"/>
    <s v="FRNACFMGPE"/>
    <s v="CTRL GESTION GROUPE"/>
    <s v="005"/>
    <s v="Mai"/>
  </r>
  <r>
    <x v="68"/>
    <x v="68"/>
    <x v="2"/>
    <x v="2"/>
    <s v="FRNACOMSTR"/>
    <s v="COMITE STRATEGIQUE"/>
    <s v="005"/>
    <s v="Mai"/>
  </r>
  <r>
    <x v="68"/>
    <x v="68"/>
    <x v="2"/>
    <x v="2"/>
    <s v="FRNADGCORP"/>
    <s v="DG CORPORATE"/>
    <s v="005"/>
    <s v="Mai"/>
  </r>
  <r>
    <x v="68"/>
    <x v="68"/>
    <x v="2"/>
    <x v="2"/>
    <s v="FRNAHUBLOT"/>
    <s v="MINICO WMW GROUPE"/>
    <s v="005"/>
    <s v="Mai"/>
  </r>
  <r>
    <x v="68"/>
    <x v="68"/>
    <x v="2"/>
    <x v="2"/>
    <s v="FRNAJURFIS"/>
    <s v="SCE JURIDI. &amp; FISCAL"/>
    <s v="005"/>
    <s v="Mai"/>
  </r>
  <r>
    <x v="68"/>
    <x v="68"/>
    <x v="2"/>
    <x v="2"/>
    <s v="FRNARISKMA"/>
    <s v="RISK MANAGEMENT"/>
    <s v="005"/>
    <s v="Mai"/>
  </r>
  <r>
    <x v="68"/>
    <x v="68"/>
    <x v="2"/>
    <x v="2"/>
    <s v="FRNASGDAFC"/>
    <s v="PSE 2015"/>
    <s v="005"/>
    <s v="Mai"/>
  </r>
  <r>
    <x v="68"/>
    <x v="68"/>
    <x v="2"/>
    <x v="2"/>
    <s v="FRNACFMGPE"/>
    <s v="CTRL GESTION GROUPE"/>
    <s v="006"/>
    <s v="Juin"/>
  </r>
  <r>
    <x v="68"/>
    <x v="68"/>
    <x v="2"/>
    <x v="2"/>
    <s v="FRNACOMSTR"/>
    <s v="COMITE STRATEGIQUE"/>
    <s v="006"/>
    <s v="Juin"/>
  </r>
  <r>
    <x v="68"/>
    <x v="68"/>
    <x v="2"/>
    <x v="2"/>
    <s v="FRNADGCORP"/>
    <s v="DG CORPORATE"/>
    <s v="006"/>
    <s v="Juin"/>
  </r>
  <r>
    <x v="68"/>
    <x v="68"/>
    <x v="2"/>
    <x v="2"/>
    <s v="FRNAJURFIS"/>
    <s v="SCE JURIDI. &amp; FISCAL"/>
    <s v="006"/>
    <s v="Juin"/>
  </r>
  <r>
    <x v="68"/>
    <x v="68"/>
    <x v="2"/>
    <x v="2"/>
    <s v="FRNAPROGOF"/>
    <s v="PROGRAM OFFICE"/>
    <s v="006"/>
    <s v="Juin"/>
  </r>
  <r>
    <x v="68"/>
    <x v="68"/>
    <x v="2"/>
    <x v="2"/>
    <s v="FRNASGDAFC"/>
    <s v="PSE 2015"/>
    <s v="006"/>
    <s v="Juin"/>
  </r>
  <r>
    <x v="68"/>
    <x v="68"/>
    <x v="2"/>
    <x v="2"/>
    <s v="FRNACOMBEN"/>
    <s v="COMP. and BEN."/>
    <s v="001"/>
    <s v="Janvier"/>
  </r>
  <r>
    <x v="68"/>
    <x v="68"/>
    <x v="2"/>
    <x v="2"/>
    <s v="FRNAPROGOF"/>
    <s v="PROGRAM OFFICE"/>
    <s v="001"/>
    <s v="Janvier"/>
  </r>
  <r>
    <x v="68"/>
    <x v="68"/>
    <x v="2"/>
    <x v="2"/>
    <s v="FRNACOMBEN"/>
    <s v="COMP. and BEN."/>
    <s v="002"/>
    <s v="Février"/>
  </r>
  <r>
    <x v="68"/>
    <x v="68"/>
    <x v="2"/>
    <x v="2"/>
    <s v="FRNACOMSTR"/>
    <s v="COMITE STRATEGIQUE"/>
    <s v="002"/>
    <s v="Février"/>
  </r>
  <r>
    <x v="68"/>
    <x v="68"/>
    <x v="2"/>
    <x v="2"/>
    <s v="FRNADGCORP"/>
    <s v="DG CORPORATE"/>
    <s v="002"/>
    <s v="Février"/>
  </r>
  <r>
    <x v="68"/>
    <x v="68"/>
    <x v="2"/>
    <x v="2"/>
    <s v="FRNAREPGPE"/>
    <s v="REPORTING GROUPE"/>
    <s v="002"/>
    <s v="Février"/>
  </r>
  <r>
    <x v="68"/>
    <x v="68"/>
    <x v="2"/>
    <x v="2"/>
    <s v="FRNCMABROC"/>
    <s v="ARC BRAND ARCOROC"/>
    <s v="002"/>
    <s v="Février"/>
  </r>
  <r>
    <x v="68"/>
    <x v="68"/>
    <x v="2"/>
    <x v="2"/>
    <s v="FRNACOMBEN"/>
    <s v="COMP. and BEN."/>
    <s v="003"/>
    <s v="Mars"/>
  </r>
  <r>
    <x v="68"/>
    <x v="68"/>
    <x v="2"/>
    <x v="2"/>
    <s v="FRNACOMSTR"/>
    <s v="COMITE STRATEGIQUE"/>
    <s v="003"/>
    <s v="Mars"/>
  </r>
  <r>
    <x v="68"/>
    <x v="68"/>
    <x v="2"/>
    <x v="2"/>
    <s v="FRNADGCORP"/>
    <s v="DG CORPORATE"/>
    <s v="003"/>
    <s v="Mars"/>
  </r>
  <r>
    <x v="68"/>
    <x v="68"/>
    <x v="2"/>
    <x v="2"/>
    <s v="FRNAJURFIS"/>
    <s v="SCE JURIDI. &amp; FISCAL"/>
    <s v="003"/>
    <s v="Mars"/>
  </r>
  <r>
    <x v="68"/>
    <x v="68"/>
    <x v="2"/>
    <x v="2"/>
    <s v="FRNAREPGPE"/>
    <s v="REPORTING GROUPE"/>
    <s v="003"/>
    <s v="Mars"/>
  </r>
  <r>
    <x v="68"/>
    <x v="68"/>
    <x v="2"/>
    <x v="2"/>
    <s v="FRNACFMGPE"/>
    <s v="CTRL GESTION GROUPE"/>
    <s v="004"/>
    <s v="Avril"/>
  </r>
  <r>
    <x v="68"/>
    <x v="68"/>
    <x v="2"/>
    <x v="2"/>
    <s v="FRNAHUBLOT"/>
    <s v="MINICO WMW GROUPE"/>
    <s v="004"/>
    <s v="Avril"/>
  </r>
  <r>
    <x v="68"/>
    <x v="68"/>
    <x v="2"/>
    <x v="2"/>
    <s v="FRNAREPGPE"/>
    <s v="REPORTING GROUPE"/>
    <s v="004"/>
    <s v="Avril"/>
  </r>
  <r>
    <x v="68"/>
    <x v="68"/>
    <x v="2"/>
    <x v="2"/>
    <s v="FRNARISKMA"/>
    <s v="RISK MANAGEMENT"/>
    <s v="004"/>
    <s v="Avril"/>
  </r>
  <r>
    <x v="68"/>
    <x v="68"/>
    <x v="2"/>
    <x v="2"/>
    <s v="FRNACFMGPE"/>
    <s v="CTRL GESTION GROUPE"/>
    <s v="005"/>
    <s v="Mai"/>
  </r>
  <r>
    <x v="68"/>
    <x v="68"/>
    <x v="2"/>
    <x v="2"/>
    <s v="FRNAHUBLOT"/>
    <s v="MINICO WMW GROUPE"/>
    <s v="005"/>
    <s v="Mai"/>
  </r>
  <r>
    <x v="68"/>
    <x v="68"/>
    <x v="2"/>
    <x v="2"/>
    <s v="FRNARISKMA"/>
    <s v="RISK MANAGEMENT"/>
    <s v="005"/>
    <s v="Mai"/>
  </r>
  <r>
    <x v="68"/>
    <x v="68"/>
    <x v="2"/>
    <x v="2"/>
    <s v="FRNACFMGPE"/>
    <s v="CTRL GESTION GROUPE"/>
    <s v="006"/>
    <s v="Juin"/>
  </r>
  <r>
    <x v="68"/>
    <x v="68"/>
    <x v="2"/>
    <x v="2"/>
    <s v="FRNACOMSTR"/>
    <s v="COMITE STRATEGIQUE"/>
    <s v="006"/>
    <s v="Juin"/>
  </r>
  <r>
    <x v="68"/>
    <x v="68"/>
    <x v="2"/>
    <x v="2"/>
    <s v="FRNAHUBLOT"/>
    <s v="MINICO WMW GROUPE"/>
    <s v="006"/>
    <s v="Juin"/>
  </r>
  <r>
    <x v="68"/>
    <x v="68"/>
    <x v="2"/>
    <x v="2"/>
    <s v="FRNAJURFIS"/>
    <s v="SCE JURIDI. &amp; FISCAL"/>
    <s v="006"/>
    <s v="Juin"/>
  </r>
  <r>
    <x v="68"/>
    <x v="68"/>
    <x v="2"/>
    <x v="2"/>
    <s v="FRNARISKMA"/>
    <s v="RISK MANAGEMENT"/>
    <s v="006"/>
    <s v="Juin"/>
  </r>
  <r>
    <x v="69"/>
    <x v="69"/>
    <x v="2"/>
    <x v="2"/>
    <s v="FRNACOMSTR"/>
    <s v="COMITE STRATEGIQUE"/>
    <s v="003"/>
    <s v="Mars"/>
  </r>
  <r>
    <x v="69"/>
    <x v="69"/>
    <x v="2"/>
    <x v="2"/>
    <s v="FRNACOMSTR"/>
    <s v="COMITE STRATEGIQUE"/>
    <s v="004"/>
    <s v="Avril"/>
  </r>
  <r>
    <x v="69"/>
    <x v="69"/>
    <x v="2"/>
    <x v="2"/>
    <s v="FRNACOMSTR"/>
    <s v="COMITE STRATEGIQUE"/>
    <s v="005"/>
    <s v="Mai"/>
  </r>
  <r>
    <x v="69"/>
    <x v="69"/>
    <x v="2"/>
    <x v="2"/>
    <s v="FRNACOMSTR"/>
    <s v="COMITE STRATEGIQUE"/>
    <s v="005"/>
    <s v="Mai"/>
  </r>
  <r>
    <x v="70"/>
    <x v="70"/>
    <x v="2"/>
    <x v="2"/>
    <s v="FRNACOMSTR"/>
    <s v="COMITE STRATEGIQUE"/>
    <s v="002"/>
    <s v="Février"/>
  </r>
  <r>
    <x v="70"/>
    <x v="70"/>
    <x v="2"/>
    <x v="2"/>
    <s v="FRNACOMSTR"/>
    <s v="COMITE STRATEGIQUE"/>
    <s v="006"/>
    <s v="Juin"/>
  </r>
  <r>
    <x v="71"/>
    <x v="71"/>
    <x v="2"/>
    <x v="2"/>
    <s v="FRNCMABLUM"/>
    <s v="ARC BRAND LUMINARC"/>
    <s v="003"/>
    <s v="Mars"/>
  </r>
  <r>
    <x v="72"/>
    <x v="72"/>
    <x v="2"/>
    <x v="2"/>
    <s v="FRNACOMSTR"/>
    <s v="COMITE STRATEGIQUE"/>
    <s v="001"/>
    <s v="Janvier"/>
  </r>
  <r>
    <x v="72"/>
    <x v="72"/>
    <x v="2"/>
    <x v="2"/>
    <s v="FRNASIGRPE"/>
    <s v="SI GROUPE"/>
    <s v="001"/>
    <s v="Janvier"/>
  </r>
  <r>
    <x v="72"/>
    <x v="72"/>
    <x v="2"/>
    <x v="2"/>
    <s v="FRNACOMSTR"/>
    <s v="COMITE STRATEGIQUE"/>
    <s v="002"/>
    <s v="Février"/>
  </r>
  <r>
    <x v="72"/>
    <x v="72"/>
    <x v="2"/>
    <x v="2"/>
    <s v="FRNASIGRPE"/>
    <s v="SI GROUPE"/>
    <s v="002"/>
    <s v="Février"/>
  </r>
  <r>
    <x v="72"/>
    <x v="72"/>
    <x v="2"/>
    <x v="2"/>
    <s v="FRNACOMSTR"/>
    <s v="COMITE STRATEGIQUE"/>
    <s v="003"/>
    <s v="Mars"/>
  </r>
  <r>
    <x v="72"/>
    <x v="72"/>
    <x v="2"/>
    <x v="2"/>
    <s v="FRNASIGRPE"/>
    <s v="SI GROUPE"/>
    <s v="003"/>
    <s v="Mars"/>
  </r>
  <r>
    <x v="72"/>
    <x v="72"/>
    <x v="2"/>
    <x v="2"/>
    <s v="FRNACOMSTR"/>
    <s v="COMITE STRATEGIQUE"/>
    <s v="004"/>
    <s v="Avril"/>
  </r>
  <r>
    <x v="72"/>
    <x v="72"/>
    <x v="2"/>
    <x v="2"/>
    <s v="FRNADVLTRH"/>
    <s v="DIR DEVELOPPEMENT RH"/>
    <s v="004"/>
    <s v="Avril"/>
  </r>
  <r>
    <x v="72"/>
    <x v="72"/>
    <x v="2"/>
    <x v="2"/>
    <s v="FRNASIGRPE"/>
    <s v="SI GROUPE"/>
    <s v="004"/>
    <s v="Avril"/>
  </r>
  <r>
    <x v="72"/>
    <x v="72"/>
    <x v="2"/>
    <x v="2"/>
    <s v="FRNACOMSTR"/>
    <s v="COMITE STRATEGIQUE"/>
    <s v="005"/>
    <s v="Mai"/>
  </r>
  <r>
    <x v="72"/>
    <x v="72"/>
    <x v="2"/>
    <x v="2"/>
    <s v="FRNADVLTRH"/>
    <s v="DIR DEVELOPPEMENT RH"/>
    <s v="005"/>
    <s v="Mai"/>
  </r>
  <r>
    <x v="72"/>
    <x v="72"/>
    <x v="2"/>
    <x v="2"/>
    <s v="FRNASIGRPE"/>
    <s v="SI GROUPE"/>
    <s v="005"/>
    <s v="Mai"/>
  </r>
  <r>
    <x v="72"/>
    <x v="72"/>
    <x v="2"/>
    <x v="2"/>
    <s v="FRNACOMSTR"/>
    <s v="COMITE STRATEGIQUE"/>
    <s v="006"/>
    <s v="Juin"/>
  </r>
  <r>
    <x v="72"/>
    <x v="72"/>
    <x v="2"/>
    <x v="2"/>
    <s v="FRNADVLTRH"/>
    <s v="DIR DEVELOPPEMENT RH"/>
    <s v="006"/>
    <s v="Juin"/>
  </r>
  <r>
    <x v="72"/>
    <x v="72"/>
    <x v="2"/>
    <x v="2"/>
    <s v="FRNASIGRPE"/>
    <s v="SI GROUPE"/>
    <s v="002"/>
    <s v="Février"/>
  </r>
  <r>
    <x v="72"/>
    <x v="72"/>
    <x v="2"/>
    <x v="2"/>
    <s v="FRNASIGRPE"/>
    <s v="SI GROUPE"/>
    <s v="004"/>
    <s v="Avril"/>
  </r>
  <r>
    <x v="73"/>
    <x v="73"/>
    <x v="2"/>
    <x v="2"/>
    <s v="FRNADGCORP"/>
    <s v="DG CORPORATE"/>
    <s v="001"/>
    <s v="Janvier"/>
  </r>
  <r>
    <x v="73"/>
    <x v="73"/>
    <x v="2"/>
    <x v="2"/>
    <s v="FRNADVLTRH"/>
    <s v="DIR DEVELOPPEMENT RH"/>
    <s v="001"/>
    <s v="Janvier"/>
  </r>
  <r>
    <x v="73"/>
    <x v="73"/>
    <x v="2"/>
    <x v="2"/>
    <s v="FRNASGEXPA"/>
    <s v="SG EXPATRIES"/>
    <s v="001"/>
    <s v="Janvier"/>
  </r>
  <r>
    <x v="73"/>
    <x v="73"/>
    <x v="2"/>
    <x v="2"/>
    <s v="FRNADGCORP"/>
    <s v="DG CORPORATE"/>
    <s v="002"/>
    <s v="Février"/>
  </r>
  <r>
    <x v="73"/>
    <x v="73"/>
    <x v="2"/>
    <x v="2"/>
    <s v="FRNACOMSTR"/>
    <s v="COMITE STRATEGIQUE"/>
    <s v="004"/>
    <s v="Avril"/>
  </r>
  <r>
    <x v="73"/>
    <x v="73"/>
    <x v="2"/>
    <x v="2"/>
    <s v="FRNADGCORP"/>
    <s v="DG CORPORATE"/>
    <s v="001"/>
    <s v="Janvier"/>
  </r>
  <r>
    <x v="74"/>
    <x v="74"/>
    <x v="2"/>
    <x v="2"/>
    <s v="FRNASGDAFC"/>
    <s v="PSE 2015"/>
    <s v="001"/>
    <s v="Janvier"/>
  </r>
  <r>
    <x v="74"/>
    <x v="74"/>
    <x v="2"/>
    <x v="2"/>
    <s v="FRNASGDAFC"/>
    <s v="PSE 2015"/>
    <s v="002"/>
    <s v="Février"/>
  </r>
  <r>
    <x v="74"/>
    <x v="74"/>
    <x v="2"/>
    <x v="2"/>
    <s v="FRNADGCORP"/>
    <s v="DG CORPORATE"/>
    <s v="006"/>
    <s v="Juin"/>
  </r>
  <r>
    <x v="75"/>
    <x v="75"/>
    <x v="2"/>
    <x v="2"/>
    <s v="FRNACFMGPE"/>
    <s v="CTRL GESTION GROUPE"/>
    <s v="001"/>
    <s v="Janvier"/>
  </r>
  <r>
    <x v="75"/>
    <x v="75"/>
    <x v="2"/>
    <x v="2"/>
    <s v="FRNAPORTAC"/>
    <s v="PORTEFEUILLE ACTIVIT"/>
    <s v="001"/>
    <s v="Janvier"/>
  </r>
  <r>
    <x v="75"/>
    <x v="75"/>
    <x v="2"/>
    <x v="2"/>
    <s v="FRNAPROGOF"/>
    <s v="PROGRAM OFFICE"/>
    <s v="001"/>
    <s v="Janvier"/>
  </r>
  <r>
    <x v="75"/>
    <x v="75"/>
    <x v="2"/>
    <x v="2"/>
    <s v="FRNARISKMA"/>
    <s v="RISK MANAGEMENT"/>
    <s v="001"/>
    <s v="Janvier"/>
  </r>
  <r>
    <x v="75"/>
    <x v="75"/>
    <x v="2"/>
    <x v="2"/>
    <s v="FRNACFMGPE"/>
    <s v="CTRL GESTION GROUPE"/>
    <s v="002"/>
    <s v="Février"/>
  </r>
  <r>
    <x v="75"/>
    <x v="75"/>
    <x v="2"/>
    <x v="2"/>
    <s v="FRNAPORTAC"/>
    <s v="PORTEFEUILLE ACTIVIT"/>
    <s v="002"/>
    <s v="Février"/>
  </r>
  <r>
    <x v="75"/>
    <x v="75"/>
    <x v="2"/>
    <x v="2"/>
    <s v="FRNAPROGOF"/>
    <s v="PROGRAM OFFICE"/>
    <s v="002"/>
    <s v="Février"/>
  </r>
  <r>
    <x v="75"/>
    <x v="75"/>
    <x v="2"/>
    <x v="2"/>
    <s v="FRNARISKMA"/>
    <s v="RISK MANAGEMENT"/>
    <s v="002"/>
    <s v="Février"/>
  </r>
  <r>
    <x v="75"/>
    <x v="75"/>
    <x v="2"/>
    <x v="2"/>
    <s v="FRNACOMSTR"/>
    <s v="COMITE STRATEGIQUE"/>
    <s v="006"/>
    <s v="Juin"/>
  </r>
  <r>
    <x v="76"/>
    <x v="76"/>
    <x v="2"/>
    <x v="2"/>
    <s v="FRNAADIGIT"/>
    <s v="ARC DIGITAL"/>
    <s v="001"/>
    <s v="Janvier"/>
  </r>
  <r>
    <x v="76"/>
    <x v="76"/>
    <x v="2"/>
    <x v="2"/>
    <s v="FRNACOMSTR"/>
    <s v="COMITE STRATEGIQUE"/>
    <s v="001"/>
    <s v="Janvier"/>
  </r>
  <r>
    <x v="76"/>
    <x v="76"/>
    <x v="2"/>
    <x v="2"/>
    <s v="FRNADVLTRH"/>
    <s v="DIR DEVELOPPEMENT RH"/>
    <s v="001"/>
    <s v="Janvier"/>
  </r>
  <r>
    <x v="76"/>
    <x v="76"/>
    <x v="2"/>
    <x v="2"/>
    <s v="FRNAADIGIT"/>
    <s v="ARC DIGITAL"/>
    <s v="002"/>
    <s v="Février"/>
  </r>
  <r>
    <x v="76"/>
    <x v="76"/>
    <x v="2"/>
    <x v="2"/>
    <s v="FRNACOMSTR"/>
    <s v="COMITE STRATEGIQUE"/>
    <s v="002"/>
    <s v="Février"/>
  </r>
  <r>
    <x v="76"/>
    <x v="76"/>
    <x v="2"/>
    <x v="2"/>
    <s v="FRNADVLTRH"/>
    <s v="DIR DEVELOPPEMENT RH"/>
    <s v="002"/>
    <s v="Février"/>
  </r>
  <r>
    <x v="76"/>
    <x v="76"/>
    <x v="2"/>
    <x v="2"/>
    <s v="FRNAADIGIT"/>
    <s v="ARC DIGITAL"/>
    <s v="003"/>
    <s v="Mars"/>
  </r>
  <r>
    <x v="76"/>
    <x v="76"/>
    <x v="2"/>
    <x v="2"/>
    <s v="FRNACOMSTR"/>
    <s v="COMITE STRATEGIQUE"/>
    <s v="003"/>
    <s v="Mars"/>
  </r>
  <r>
    <x v="76"/>
    <x v="76"/>
    <x v="2"/>
    <x v="2"/>
    <s v="FRNADVLTRH"/>
    <s v="DIR DEVELOPPEMENT RH"/>
    <s v="003"/>
    <s v="Mars"/>
  </r>
  <r>
    <x v="76"/>
    <x v="76"/>
    <x v="2"/>
    <x v="2"/>
    <s v="FRNAADIGIT"/>
    <s v="ARC DIGITAL"/>
    <s v="004"/>
    <s v="Avril"/>
  </r>
  <r>
    <x v="76"/>
    <x v="76"/>
    <x v="2"/>
    <x v="2"/>
    <s v="FRNACOMSTR"/>
    <s v="COMITE STRATEGIQUE"/>
    <s v="004"/>
    <s v="Avril"/>
  </r>
  <r>
    <x v="76"/>
    <x v="76"/>
    <x v="2"/>
    <x v="2"/>
    <s v="FRNADVLTRH"/>
    <s v="DIR DEVELOPPEMENT RH"/>
    <s v="004"/>
    <s v="Avril"/>
  </r>
  <r>
    <x v="76"/>
    <x v="76"/>
    <x v="2"/>
    <x v="2"/>
    <s v="FRNAADIGIT"/>
    <s v="ARC DIGITAL"/>
    <s v="005"/>
    <s v="Mai"/>
  </r>
  <r>
    <x v="76"/>
    <x v="76"/>
    <x v="2"/>
    <x v="2"/>
    <s v="FRNADVLTRH"/>
    <s v="DIR DEVELOPPEMENT RH"/>
    <s v="005"/>
    <s v="Mai"/>
  </r>
  <r>
    <x v="76"/>
    <x v="76"/>
    <x v="2"/>
    <x v="2"/>
    <s v="FRNATRESGP"/>
    <s v="TRESORERIE GROUPE"/>
    <s v="005"/>
    <s v="Mai"/>
  </r>
  <r>
    <x v="76"/>
    <x v="76"/>
    <x v="2"/>
    <x v="2"/>
    <s v="FRNAADIGIT"/>
    <s v="ARC DIGITAL"/>
    <s v="006"/>
    <s v="Juin"/>
  </r>
  <r>
    <x v="76"/>
    <x v="76"/>
    <x v="2"/>
    <x v="2"/>
    <s v="FRNACFCORP"/>
    <s v="CONTROLE FIN. CORP."/>
    <s v="006"/>
    <s v="Juin"/>
  </r>
  <r>
    <x v="76"/>
    <x v="76"/>
    <x v="2"/>
    <x v="2"/>
    <s v="FRNADVLTRH"/>
    <s v="DIR DEVELOPPEMENT RH"/>
    <s v="006"/>
    <s v="Juin"/>
  </r>
  <r>
    <x v="76"/>
    <x v="76"/>
    <x v="2"/>
    <x v="2"/>
    <s v="FRNATRESGP"/>
    <s v="TRESORERIE GROUPE"/>
    <s v="006"/>
    <s v="Juin"/>
  </r>
  <r>
    <x v="76"/>
    <x v="76"/>
    <x v="2"/>
    <x v="2"/>
    <s v="FRNAADIGIT"/>
    <s v="ARC DIGITAL"/>
    <s v="001"/>
    <s v="Janvier"/>
  </r>
  <r>
    <x v="76"/>
    <x v="76"/>
    <x v="2"/>
    <x v="2"/>
    <s v="FRNCMADSTU"/>
    <s v="ARC DESIGN STUDIO"/>
    <s v="001"/>
    <s v="Janvier"/>
  </r>
  <r>
    <x v="76"/>
    <x v="76"/>
    <x v="2"/>
    <x v="2"/>
    <s v="FRNACFCORP"/>
    <s v="CONTROLE FIN. CORP."/>
    <s v="004"/>
    <s v="Avril"/>
  </r>
  <r>
    <x v="77"/>
    <x v="77"/>
    <x v="2"/>
    <x v="2"/>
    <s v="FRNAFINEXC"/>
    <s v="FINANCIER ET EXCEPTI"/>
    <s v="002"/>
    <s v="Février"/>
  </r>
  <r>
    <x v="77"/>
    <x v="77"/>
    <x v="2"/>
    <x v="2"/>
    <s v="FRNAFINEXC"/>
    <s v="FINANCIER ET EXCEPTI"/>
    <s v="003"/>
    <s v="Mars"/>
  </r>
  <r>
    <x v="77"/>
    <x v="77"/>
    <x v="2"/>
    <x v="2"/>
    <s v="FRNAFINEXC"/>
    <s v="FINANCIER ET EXCEPTI"/>
    <s v="004"/>
    <s v="Avril"/>
  </r>
  <r>
    <x v="77"/>
    <x v="77"/>
    <x v="2"/>
    <x v="2"/>
    <s v="FRNAFINEXC"/>
    <s v="FINANCIER ET EXCEPTI"/>
    <s v="005"/>
    <s v="Mai"/>
  </r>
  <r>
    <x v="77"/>
    <x v="77"/>
    <x v="2"/>
    <x v="2"/>
    <s v="FRNAFINEXC"/>
    <s v="FINANCIER ET EXCEPTI"/>
    <s v="006"/>
    <s v="Juin"/>
  </r>
  <r>
    <x v="78"/>
    <x v="78"/>
    <x v="2"/>
    <x v="2"/>
    <s v="FRNACOMSTR"/>
    <s v="COMITE STRATEGIQUE"/>
    <s v="002"/>
    <s v="Février"/>
  </r>
  <r>
    <x v="78"/>
    <x v="78"/>
    <x v="2"/>
    <x v="2"/>
    <s v="FRNACOMSTR"/>
    <s v="COMITE STRATEGIQUE"/>
    <s v="003"/>
    <s v="Mars"/>
  </r>
  <r>
    <x v="78"/>
    <x v="78"/>
    <x v="2"/>
    <x v="2"/>
    <s v="FRNACOMSTR"/>
    <s v="COMITE STRATEGIQUE"/>
    <s v="004"/>
    <s v="Avril"/>
  </r>
  <r>
    <x v="78"/>
    <x v="78"/>
    <x v="2"/>
    <x v="2"/>
    <s v="FRNACOMSTR"/>
    <s v="COMITE STRATEGIQUE"/>
    <s v="005"/>
    <s v="Mai"/>
  </r>
  <r>
    <x v="78"/>
    <x v="78"/>
    <x v="2"/>
    <x v="2"/>
    <s v="FRNACOMSTR"/>
    <s v="COMITE STRATEGIQUE"/>
    <s v="006"/>
    <s v="Juin"/>
  </r>
  <r>
    <x v="79"/>
    <x v="79"/>
    <x v="2"/>
    <x v="2"/>
    <s v="FRNAJURFIS"/>
    <s v="SCE JURIDI. &amp; FISCAL"/>
    <s v="006"/>
    <s v="Juin"/>
  </r>
  <r>
    <x v="79"/>
    <x v="79"/>
    <x v="2"/>
    <x v="2"/>
    <s v="FRNCMADSGE"/>
    <s v="ARC DESIGN SERV GEN"/>
    <s v="006"/>
    <s v="Juin"/>
  </r>
  <r>
    <x v="79"/>
    <x v="79"/>
    <x v="2"/>
    <x v="2"/>
    <s v="FRNADGCORP"/>
    <s v="DG CORPORATE"/>
    <s v="002"/>
    <s v="Février"/>
  </r>
  <r>
    <x v="79"/>
    <x v="79"/>
    <x v="2"/>
    <x v="2"/>
    <s v="FRNADGCORP"/>
    <s v="DG CORPORATE"/>
    <s v="003"/>
    <s v="Mars"/>
  </r>
  <r>
    <x v="79"/>
    <x v="79"/>
    <x v="2"/>
    <x v="2"/>
    <s v="FRNASIGRPE"/>
    <s v="SI GROUPE"/>
    <s v="003"/>
    <s v="Mars"/>
  </r>
  <r>
    <x v="79"/>
    <x v="79"/>
    <x v="2"/>
    <x v="2"/>
    <s v="FRNADGCORP"/>
    <s v="DG CORPORATE"/>
    <s v="004"/>
    <s v="Avril"/>
  </r>
  <r>
    <x v="79"/>
    <x v="79"/>
    <x v="2"/>
    <x v="2"/>
    <s v="FRNADGCORP"/>
    <s v="DG CORPORATE"/>
    <s v="005"/>
    <s v="Mai"/>
  </r>
  <r>
    <x v="79"/>
    <x v="79"/>
    <x v="2"/>
    <x v="2"/>
    <s v="FRNASIGRPE"/>
    <s v="SI GROUPE"/>
    <s v="005"/>
    <s v="Mai"/>
  </r>
  <r>
    <x v="79"/>
    <x v="79"/>
    <x v="2"/>
    <x v="2"/>
    <s v="FRNADGCORP"/>
    <s v="DG CORPORATE"/>
    <s v="006"/>
    <s v="Juin"/>
  </r>
  <r>
    <x v="79"/>
    <x v="79"/>
    <x v="2"/>
    <x v="2"/>
    <s v="FRNAJURFIS"/>
    <s v="SCE JURIDI. &amp; FISCAL"/>
    <s v="006"/>
    <s v="Juin"/>
  </r>
  <r>
    <x v="80"/>
    <x v="80"/>
    <x v="2"/>
    <x v="2"/>
    <s v="FRNADGCORP"/>
    <s v="DG CORPORATE"/>
    <s v="001"/>
    <s v="Janvier"/>
  </r>
  <r>
    <x v="80"/>
    <x v="80"/>
    <x v="2"/>
    <x v="2"/>
    <s v="FRNADGCORP"/>
    <s v="DG CORPORATE"/>
    <s v="002"/>
    <s v="Février"/>
  </r>
  <r>
    <x v="80"/>
    <x v="80"/>
    <x v="2"/>
    <x v="2"/>
    <s v="FRNCMABSGE"/>
    <s v="ARC BRAND SERV GEN"/>
    <s v="002"/>
    <s v="Février"/>
  </r>
  <r>
    <x v="80"/>
    <x v="80"/>
    <x v="2"/>
    <x v="2"/>
    <s v="FRNCMABSGE"/>
    <s v="ARC BRAND SERV GEN"/>
    <s v="003"/>
    <s v="Mars"/>
  </r>
  <r>
    <x v="80"/>
    <x v="80"/>
    <x v="2"/>
    <x v="2"/>
    <s v="FRNADGCORP"/>
    <s v="DG CORPORATE"/>
    <s v="005"/>
    <s v="Mai"/>
  </r>
  <r>
    <x v="80"/>
    <x v="80"/>
    <x v="2"/>
    <x v="2"/>
    <s v="FRNADGCORP"/>
    <s v="DG CORPORATE"/>
    <s v="001"/>
    <s v="Janvier"/>
  </r>
  <r>
    <x v="80"/>
    <x v="80"/>
    <x v="2"/>
    <x v="2"/>
    <s v="FRNADGCORP"/>
    <s v="DG CORPORATE"/>
    <s v="002"/>
    <s v="Février"/>
  </r>
  <r>
    <x v="80"/>
    <x v="80"/>
    <x v="2"/>
    <x v="2"/>
    <s v="FRNCMABSGE"/>
    <s v="ARC BRAND SERV GEN"/>
    <s v="002"/>
    <s v="Février"/>
  </r>
  <r>
    <x v="80"/>
    <x v="80"/>
    <x v="2"/>
    <x v="2"/>
    <s v="FRNADGCORP"/>
    <s v="DG CORPORATE"/>
    <s v="003"/>
    <s v="Mars"/>
  </r>
  <r>
    <x v="80"/>
    <x v="80"/>
    <x v="2"/>
    <x v="2"/>
    <s v="FRNADVLTRH"/>
    <s v="DIR DEVELOPPEMENT RH"/>
    <s v="003"/>
    <s v="Mars"/>
  </r>
  <r>
    <x v="80"/>
    <x v="80"/>
    <x v="2"/>
    <x v="2"/>
    <s v="FRNASGEXPA"/>
    <s v="SG EXPATRIES"/>
    <s v="003"/>
    <s v="Mars"/>
  </r>
  <r>
    <x v="80"/>
    <x v="80"/>
    <x v="2"/>
    <x v="2"/>
    <s v="FRNASIGRPE"/>
    <s v="SI GROUPE"/>
    <s v="003"/>
    <s v="Mars"/>
  </r>
  <r>
    <x v="80"/>
    <x v="80"/>
    <x v="2"/>
    <x v="2"/>
    <s v="FRNCMABSGE"/>
    <s v="ARC BRAND SERV GEN"/>
    <s v="003"/>
    <s v="Mars"/>
  </r>
  <r>
    <x v="80"/>
    <x v="80"/>
    <x v="2"/>
    <x v="2"/>
    <s v="FRNADGCORP"/>
    <s v="DG CORPORATE"/>
    <s v="004"/>
    <s v="Avril"/>
  </r>
  <r>
    <x v="80"/>
    <x v="80"/>
    <x v="2"/>
    <x v="2"/>
    <s v="FRNADVLTRH"/>
    <s v="DIR DEVELOPPEMENT RH"/>
    <s v="004"/>
    <s v="Avril"/>
  </r>
  <r>
    <x v="80"/>
    <x v="80"/>
    <x v="2"/>
    <x v="2"/>
    <s v="FRNADGCORP"/>
    <s v="DG CORPORATE"/>
    <s v="005"/>
    <s v="Mai"/>
  </r>
  <r>
    <x v="80"/>
    <x v="80"/>
    <x v="2"/>
    <x v="2"/>
    <s v="FRNADGCORP"/>
    <s v="DG CORPORATE"/>
    <s v="006"/>
    <s v="Juin"/>
  </r>
  <r>
    <x v="80"/>
    <x v="80"/>
    <x v="2"/>
    <x v="2"/>
    <s v="FRNADVLTRH"/>
    <s v="DIR DEVELOPPEMENT RH"/>
    <s v="006"/>
    <s v="Juin"/>
  </r>
  <r>
    <x v="80"/>
    <x v="80"/>
    <x v="2"/>
    <x v="2"/>
    <s v="FRNARISKMA"/>
    <s v="RISK MANAGEMENT"/>
    <s v="006"/>
    <s v="Juin"/>
  </r>
  <r>
    <x v="81"/>
    <x v="81"/>
    <x v="2"/>
    <x v="2"/>
    <s v="FRNAFINEXC"/>
    <s v="FINANCIER ET EXCEPTI"/>
    <s v="002"/>
    <s v="Février"/>
  </r>
  <r>
    <x v="81"/>
    <x v="81"/>
    <x v="2"/>
    <x v="2"/>
    <s v="FRNAFINEXC"/>
    <s v="FINANCIER ET EXCEPTI"/>
    <s v="003"/>
    <s v="Mars"/>
  </r>
  <r>
    <x v="81"/>
    <x v="81"/>
    <x v="2"/>
    <x v="2"/>
    <s v="FRNAFINEXC"/>
    <s v="FINANCIER ET EXCEPTI"/>
    <s v="005"/>
    <s v="Mai"/>
  </r>
  <r>
    <x v="81"/>
    <x v="81"/>
    <x v="2"/>
    <x v="2"/>
    <s v="FRNAFINEXC"/>
    <s v="FINANCIER ET EXCEPTI"/>
    <s v="006"/>
    <s v="Juin"/>
  </r>
  <r>
    <x v="82"/>
    <x v="82"/>
    <x v="2"/>
    <x v="2"/>
    <s v="FRNACFCORP"/>
    <s v="CONTROLE FIN. CORP."/>
    <s v="002"/>
    <s v="Février"/>
  </r>
  <r>
    <x v="82"/>
    <x v="82"/>
    <x v="2"/>
    <x v="2"/>
    <s v="FRNACFMGPE"/>
    <s v="CTRL GESTION GROUPE"/>
    <s v="002"/>
    <s v="Février"/>
  </r>
  <r>
    <x v="82"/>
    <x v="82"/>
    <x v="2"/>
    <x v="2"/>
    <s v="FRNACOMINS"/>
    <s v="COMMUNICATION INSTIT"/>
    <s v="002"/>
    <s v="Février"/>
  </r>
  <r>
    <x v="82"/>
    <x v="82"/>
    <x v="2"/>
    <x v="2"/>
    <s v="FRNAJURFIS"/>
    <s v="SCE JURIDI. &amp; FISCAL"/>
    <s v="002"/>
    <s v="Février"/>
  </r>
  <r>
    <x v="82"/>
    <x v="82"/>
    <x v="2"/>
    <x v="2"/>
    <s v="FRNASIBSUP"/>
    <s v="AITS BUSINESS SUP"/>
    <s v="002"/>
    <s v="Février"/>
  </r>
  <r>
    <x v="82"/>
    <x v="82"/>
    <x v="2"/>
    <x v="2"/>
    <s v="FRNCMABCDA"/>
    <s v="ARC BRAND CRISTA ARC"/>
    <s v="002"/>
    <s v="Février"/>
  </r>
  <r>
    <x v="82"/>
    <x v="82"/>
    <x v="2"/>
    <x v="2"/>
    <s v="FRNCMADCOF"/>
    <s v="ARC DESIGN CONCEPFOR"/>
    <s v="002"/>
    <s v="Février"/>
  </r>
  <r>
    <x v="82"/>
    <x v="82"/>
    <x v="2"/>
    <x v="2"/>
    <s v="FRNCMADCRE"/>
    <s v="ARC DESIGN CREATION"/>
    <s v="002"/>
    <s v="Février"/>
  </r>
  <r>
    <x v="82"/>
    <x v="82"/>
    <x v="2"/>
    <x v="2"/>
    <s v="FRNCMADSTU"/>
    <s v="ARC DESIGN STUDIO"/>
    <s v="002"/>
    <s v="Février"/>
  </r>
  <r>
    <x v="83"/>
    <x v="76"/>
    <x v="3"/>
    <x v="3"/>
    <s v="FRNAJURFIS"/>
    <s v="SCE JURIDI. &amp; FISCAL"/>
    <s v="004"/>
    <s v="Avril"/>
  </r>
  <r>
    <x v="83"/>
    <x v="76"/>
    <x v="3"/>
    <x v="3"/>
    <s v="FRNASGDAFC"/>
    <s v="PSE 2015"/>
    <s v="004"/>
    <s v="Avril"/>
  </r>
  <r>
    <x v="83"/>
    <x v="76"/>
    <x v="3"/>
    <x v="3"/>
    <s v="FRNACOMSTR"/>
    <s v="COMITE STRATEGIQUE"/>
    <s v="005"/>
    <s v="Mai"/>
  </r>
  <r>
    <x v="83"/>
    <x v="76"/>
    <x v="3"/>
    <x v="3"/>
    <s v="FRNACOMSTR"/>
    <s v="COMITE STRATEGIQUE"/>
    <s v="006"/>
    <s v="Juin"/>
  </r>
  <r>
    <x v="83"/>
    <x v="76"/>
    <x v="3"/>
    <x v="3"/>
    <s v="FRNAJURFIS"/>
    <s v="SCE JURIDI. &amp; FISCAL"/>
    <s v="006"/>
    <s v="Juin"/>
  </r>
  <r>
    <x v="83"/>
    <x v="76"/>
    <x v="3"/>
    <x v="3"/>
    <s v="FRNAJURFIS"/>
    <s v="SCE JURIDI. &amp; FISCAL"/>
    <s v="004"/>
    <s v="Avril"/>
  </r>
  <r>
    <x v="83"/>
    <x v="76"/>
    <x v="3"/>
    <x v="3"/>
    <s v="FRNASGDAFC"/>
    <s v="PSE 2015"/>
    <s v="004"/>
    <s v="Avril"/>
  </r>
  <r>
    <x v="83"/>
    <x v="76"/>
    <x v="3"/>
    <x v="3"/>
    <s v="FRNAJURFIS"/>
    <s v="SCE JURIDI. &amp; FISCAL"/>
    <s v="006"/>
    <s v="Juin"/>
  </r>
  <r>
    <x v="84"/>
    <x v="83"/>
    <x v="3"/>
    <x v="3"/>
    <s v="FRNADGCORP"/>
    <s v="DG CORPORATE"/>
    <s v="006"/>
    <s v="Juin"/>
  </r>
  <r>
    <x v="85"/>
    <x v="84"/>
    <x v="4"/>
    <x v="4"/>
    <s v="FRNAFINEXC"/>
    <s v="FINANCIER ET EXCEPTI"/>
    <s v="001"/>
    <s v="Janvier"/>
  </r>
  <r>
    <x v="85"/>
    <x v="84"/>
    <x v="4"/>
    <x v="4"/>
    <s v="FRNAFINEXC"/>
    <s v="FINANCIER ET EXCEPTI"/>
    <s v="002"/>
    <s v="Février"/>
  </r>
  <r>
    <x v="85"/>
    <x v="84"/>
    <x v="4"/>
    <x v="4"/>
    <s v="FRNAFINEXC"/>
    <s v="FINANCIER ET EXCEPTI"/>
    <s v="003"/>
    <s v="Mars"/>
  </r>
  <r>
    <x v="85"/>
    <x v="84"/>
    <x v="4"/>
    <x v="4"/>
    <s v="FRNAFINEXC"/>
    <s v="FINANCIER ET EXCEPTI"/>
    <s v="004"/>
    <s v="Avril"/>
  </r>
  <r>
    <x v="85"/>
    <x v="84"/>
    <x v="4"/>
    <x v="4"/>
    <s v="FRNAFINEXC"/>
    <s v="FINANCIER ET EXCEPTI"/>
    <s v="005"/>
    <s v="Mai"/>
  </r>
  <r>
    <x v="85"/>
    <x v="84"/>
    <x v="4"/>
    <x v="4"/>
    <s v="FRNAFINEXC"/>
    <s v="FINANCIER ET EXCEPTI"/>
    <s v="006"/>
    <s v="Juin"/>
  </r>
  <r>
    <x v="86"/>
    <x v="85"/>
    <x v="4"/>
    <x v="4"/>
    <s v="FRNAFINEXC"/>
    <s v="FINANCIER ET EXCEPTI"/>
    <s v="001"/>
    <s v="Janvier"/>
  </r>
  <r>
    <x v="86"/>
    <x v="85"/>
    <x v="4"/>
    <x v="4"/>
    <s v="FRNAFINEXC"/>
    <s v="FINANCIER ET EXCEPTI"/>
    <s v="002"/>
    <s v="Février"/>
  </r>
  <r>
    <x v="86"/>
    <x v="85"/>
    <x v="4"/>
    <x v="4"/>
    <s v="FRNAFINEXC"/>
    <s v="FINANCIER ET EXCEPTI"/>
    <s v="003"/>
    <s v="Mars"/>
  </r>
  <r>
    <x v="86"/>
    <x v="85"/>
    <x v="4"/>
    <x v="4"/>
    <s v="FRNAFINEXC"/>
    <s v="FINANCIER ET EXCEPTI"/>
    <s v="004"/>
    <s v="Avril"/>
  </r>
  <r>
    <x v="86"/>
    <x v="85"/>
    <x v="4"/>
    <x v="4"/>
    <s v="FRNAFINEXC"/>
    <s v="FINANCIER ET EXCEPTI"/>
    <s v="005"/>
    <s v="Mai"/>
  </r>
  <r>
    <x v="86"/>
    <x v="85"/>
    <x v="4"/>
    <x v="4"/>
    <s v="FRNAFINEXC"/>
    <s v="FINANCIER ET EXCEPTI"/>
    <s v="006"/>
    <s v="Juin"/>
  </r>
  <r>
    <x v="87"/>
    <x v="86"/>
    <x v="4"/>
    <x v="4"/>
    <s v="FRNAFINEXC"/>
    <s v="FINANCIER ET EXCEPTI"/>
    <s v="001"/>
    <s v="Janvier"/>
  </r>
  <r>
    <x v="87"/>
    <x v="86"/>
    <x v="4"/>
    <x v="4"/>
    <s v="FRNAFINEXC"/>
    <s v="FINANCIER ET EXCEPTI"/>
    <s v="002"/>
    <s v="Février"/>
  </r>
  <r>
    <x v="87"/>
    <x v="86"/>
    <x v="4"/>
    <x v="4"/>
    <s v="FRNAFINEXC"/>
    <s v="FINANCIER ET EXCEPTI"/>
    <s v="003"/>
    <s v="Mars"/>
  </r>
  <r>
    <x v="87"/>
    <x v="86"/>
    <x v="4"/>
    <x v="4"/>
    <s v="FRNAFINEXC"/>
    <s v="FINANCIER ET EXCEPTI"/>
    <s v="004"/>
    <s v="Avril"/>
  </r>
  <r>
    <x v="87"/>
    <x v="86"/>
    <x v="4"/>
    <x v="4"/>
    <s v="FRNAFINEXC"/>
    <s v="FINANCIER ET EXCEPTI"/>
    <s v="005"/>
    <s v="Mai"/>
  </r>
  <r>
    <x v="87"/>
    <x v="86"/>
    <x v="4"/>
    <x v="4"/>
    <s v="FRNAFINEXC"/>
    <s v="FINANCIER ET EXCEPTI"/>
    <s v="006"/>
    <s v="Juin"/>
  </r>
  <r>
    <x v="88"/>
    <x v="87"/>
    <x v="4"/>
    <x v="4"/>
    <s v="FRNAFINEXC"/>
    <s v="FINANCIER ET EXCEPTI"/>
    <s v="001"/>
    <s v="Janvier"/>
  </r>
  <r>
    <x v="88"/>
    <x v="87"/>
    <x v="4"/>
    <x v="4"/>
    <s v="FRNATRESGP"/>
    <s v="TRESORERIE GROUPE"/>
    <s v="001"/>
    <s v="Janvier"/>
  </r>
  <r>
    <x v="88"/>
    <x v="87"/>
    <x v="4"/>
    <x v="4"/>
    <s v="FRNAFINEXC"/>
    <s v="FINANCIER ET EXCEPTI"/>
    <s v="002"/>
    <s v="Février"/>
  </r>
  <r>
    <x v="88"/>
    <x v="87"/>
    <x v="4"/>
    <x v="4"/>
    <s v="FRNAFINEXC"/>
    <s v="FINANCIER ET EXCEPTI"/>
    <s v="003"/>
    <s v="Mars"/>
  </r>
  <r>
    <x v="88"/>
    <x v="87"/>
    <x v="4"/>
    <x v="4"/>
    <s v="FRNAFINEXC"/>
    <s v="FINANCIER ET EXCEPTI"/>
    <s v="004"/>
    <s v="Avril"/>
  </r>
  <r>
    <x v="88"/>
    <x v="87"/>
    <x v="4"/>
    <x v="4"/>
    <s v="FRNAFINEXC"/>
    <s v="FINANCIER ET EXCEPTI"/>
    <s v="005"/>
    <s v="Mai"/>
  </r>
  <r>
    <x v="88"/>
    <x v="87"/>
    <x v="4"/>
    <x v="4"/>
    <s v="FRNAFINEXC"/>
    <s v="FINANCIER ET EXCEPTI"/>
    <s v="006"/>
    <s v="Juin"/>
  </r>
  <r>
    <x v="89"/>
    <x v="88"/>
    <x v="4"/>
    <x v="4"/>
    <s v="FRNAFINEXC"/>
    <s v="FINANCIER ET EXCEPTI"/>
    <s v="006"/>
    <s v="Juin"/>
  </r>
  <r>
    <x v="90"/>
    <x v="89"/>
    <x v="4"/>
    <x v="4"/>
    <s v="FRNAFINEXC"/>
    <s v="FINANCIER ET EXCEPTI"/>
    <s v="001"/>
    <s v="Janvier"/>
  </r>
  <r>
    <x v="90"/>
    <x v="89"/>
    <x v="4"/>
    <x v="4"/>
    <s v="FRNAFINEXC"/>
    <s v="FINANCIER ET EXCEPTI"/>
    <s v="002"/>
    <s v="Février"/>
  </r>
  <r>
    <x v="90"/>
    <x v="89"/>
    <x v="4"/>
    <x v="4"/>
    <s v="FRNAFINEXC"/>
    <s v="FINANCIER ET EXCEPTI"/>
    <s v="003"/>
    <s v="Mars"/>
  </r>
  <r>
    <x v="90"/>
    <x v="89"/>
    <x v="4"/>
    <x v="4"/>
    <s v="FRNAFINEXC"/>
    <s v="FINANCIER ET EXCEPTI"/>
    <s v="004"/>
    <s v="Avril"/>
  </r>
  <r>
    <x v="90"/>
    <x v="89"/>
    <x v="4"/>
    <x v="4"/>
    <s v="FRNAFINEXC"/>
    <s v="FINANCIER ET EXCEPTI"/>
    <s v="005"/>
    <s v="Mai"/>
  </r>
  <r>
    <x v="90"/>
    <x v="89"/>
    <x v="4"/>
    <x v="4"/>
    <s v="FRNAFINEXC"/>
    <s v="FINANCIER ET EXCEPTI"/>
    <s v="006"/>
    <s v="Juin"/>
  </r>
  <r>
    <x v="91"/>
    <x v="90"/>
    <x v="4"/>
    <x v="4"/>
    <s v="FRNAFINEXC"/>
    <s v="FINANCIER ET EXCEPTI"/>
    <s v="001"/>
    <s v="Janvier"/>
  </r>
  <r>
    <x v="91"/>
    <x v="90"/>
    <x v="4"/>
    <x v="4"/>
    <s v="FRNAFINEXC"/>
    <s v="FINANCIER ET EXCEPTI"/>
    <s v="002"/>
    <s v="Février"/>
  </r>
  <r>
    <x v="91"/>
    <x v="90"/>
    <x v="4"/>
    <x v="4"/>
    <s v="FRNAFINEXC"/>
    <s v="FINANCIER ET EXCEPTI"/>
    <s v="003"/>
    <s v="Mars"/>
  </r>
  <r>
    <x v="91"/>
    <x v="90"/>
    <x v="4"/>
    <x v="4"/>
    <s v="FRNAFINEXC"/>
    <s v="FINANCIER ET EXCEPTI"/>
    <s v="004"/>
    <s v="Avril"/>
  </r>
  <r>
    <x v="91"/>
    <x v="90"/>
    <x v="4"/>
    <x v="4"/>
    <s v="FRNAFINEXC"/>
    <s v="FINANCIER ET EXCEPTI"/>
    <s v="005"/>
    <s v="Mai"/>
  </r>
  <r>
    <x v="91"/>
    <x v="90"/>
    <x v="4"/>
    <x v="4"/>
    <s v="FRNAFINEXC"/>
    <s v="FINANCIER ET EXCEPTI"/>
    <s v="006"/>
    <s v="Juin"/>
  </r>
  <r>
    <x v="92"/>
    <x v="91"/>
    <x v="4"/>
    <x v="4"/>
    <s v="FRNAFINEXC"/>
    <s v="FINANCIER ET EXCEPTI"/>
    <s v="003"/>
    <s v="Mars"/>
  </r>
  <r>
    <x v="92"/>
    <x v="91"/>
    <x v="4"/>
    <x v="4"/>
    <s v="FRNAFINEXC"/>
    <s v="FINANCIER ET EXCEPTI"/>
    <s v="006"/>
    <s v="Juin"/>
  </r>
  <r>
    <x v="93"/>
    <x v="92"/>
    <x v="4"/>
    <x v="4"/>
    <s v="FRNAFINEXC"/>
    <s v="FINANCIER ET EXCEPTI"/>
    <s v="001"/>
    <s v="Janvier"/>
  </r>
  <r>
    <x v="93"/>
    <x v="92"/>
    <x v="4"/>
    <x v="4"/>
    <s v="FRNAFINEXC"/>
    <s v="FINANCIER ET EXCEPTI"/>
    <s v="003"/>
    <s v="Mars"/>
  </r>
  <r>
    <x v="93"/>
    <x v="92"/>
    <x v="4"/>
    <x v="4"/>
    <s v="FRNAFINEXC"/>
    <s v="FINANCIER ET EXCEPTI"/>
    <s v="004"/>
    <s v="Avril"/>
  </r>
  <r>
    <x v="93"/>
    <x v="92"/>
    <x v="4"/>
    <x v="4"/>
    <s v="FRNAFINEXC"/>
    <s v="FINANCIER ET EXCEPTI"/>
    <s v="005"/>
    <s v="Mai"/>
  </r>
  <r>
    <x v="94"/>
    <x v="93"/>
    <x v="4"/>
    <x v="4"/>
    <s v="FRNAFINEXC"/>
    <s v="FINANCIER ET EXCEPTI"/>
    <s v="001"/>
    <s v="Janvier"/>
  </r>
  <r>
    <x v="94"/>
    <x v="93"/>
    <x v="4"/>
    <x v="4"/>
    <s v="FRNAFINEXC"/>
    <s v="FINANCIER ET EXCEPTI"/>
    <s v="002"/>
    <s v="Février"/>
  </r>
  <r>
    <x v="94"/>
    <x v="93"/>
    <x v="4"/>
    <x v="4"/>
    <s v="FRNAFINEXC"/>
    <s v="FINANCIER ET EXCEPTI"/>
    <s v="003"/>
    <s v="Mars"/>
  </r>
  <r>
    <x v="94"/>
    <x v="93"/>
    <x v="4"/>
    <x v="4"/>
    <s v="FRNAFINEXC"/>
    <s v="FINANCIER ET EXCEPTI"/>
    <s v="004"/>
    <s v="Avril"/>
  </r>
  <r>
    <x v="94"/>
    <x v="93"/>
    <x v="4"/>
    <x v="4"/>
    <s v="FRNAFINEXC"/>
    <s v="FINANCIER ET EXCEPTI"/>
    <s v="005"/>
    <s v="Mai"/>
  </r>
  <r>
    <x v="94"/>
    <x v="93"/>
    <x v="4"/>
    <x v="4"/>
    <s v="FRNAFINEXC"/>
    <s v="FINANCIER ET EXCEPTI"/>
    <s v="006"/>
    <s v="Juin"/>
  </r>
  <r>
    <x v="95"/>
    <x v="94"/>
    <x v="4"/>
    <x v="4"/>
    <s v="FRNAFINEXC"/>
    <s v="FINANCIER ET EXCEPTI"/>
    <s v="001"/>
    <s v="Janvier"/>
  </r>
  <r>
    <x v="95"/>
    <x v="94"/>
    <x v="4"/>
    <x v="4"/>
    <s v="FRNAFINEXC"/>
    <s v="FINANCIER ET EXCEPTI"/>
    <s v="002"/>
    <s v="Février"/>
  </r>
  <r>
    <x v="95"/>
    <x v="94"/>
    <x v="4"/>
    <x v="4"/>
    <s v="FRNAFINEXC"/>
    <s v="FINANCIER ET EXCEPTI"/>
    <s v="003"/>
    <s v="Mars"/>
  </r>
  <r>
    <x v="95"/>
    <x v="94"/>
    <x v="4"/>
    <x v="4"/>
    <s v="FRNAFINEXC"/>
    <s v="FINANCIER ET EXCEPTI"/>
    <s v="004"/>
    <s v="Avril"/>
  </r>
  <r>
    <x v="95"/>
    <x v="94"/>
    <x v="4"/>
    <x v="4"/>
    <s v="FRNAFINEXC"/>
    <s v="FINANCIER ET EXCEPTI"/>
    <s v="005"/>
    <s v="Mai"/>
  </r>
  <r>
    <x v="95"/>
    <x v="94"/>
    <x v="4"/>
    <x v="4"/>
    <s v="FRNAFINEXC"/>
    <s v="FINANCIER ET EXCEPTI"/>
    <s v="006"/>
    <s v="Juin"/>
  </r>
  <r>
    <x v="96"/>
    <x v="95"/>
    <x v="4"/>
    <x v="4"/>
    <s v="FRNAFINEXC"/>
    <s v="FINANCIER ET EXCEPTI"/>
    <s v="001"/>
    <s v="Janvier"/>
  </r>
  <r>
    <x v="96"/>
    <x v="95"/>
    <x v="4"/>
    <x v="4"/>
    <s v="FRNAFINEXC"/>
    <s v="FINANCIER ET EXCEPTI"/>
    <s v="002"/>
    <s v="Février"/>
  </r>
  <r>
    <x v="96"/>
    <x v="95"/>
    <x v="4"/>
    <x v="4"/>
    <s v="FRNAFINEXC"/>
    <s v="FINANCIER ET EXCEPTI"/>
    <s v="003"/>
    <s v="Mars"/>
  </r>
  <r>
    <x v="96"/>
    <x v="95"/>
    <x v="4"/>
    <x v="4"/>
    <s v="FRNAFINEXC"/>
    <s v="FINANCIER ET EXCEPTI"/>
    <s v="004"/>
    <s v="Avril"/>
  </r>
  <r>
    <x v="96"/>
    <x v="95"/>
    <x v="4"/>
    <x v="4"/>
    <s v="FRNAFINEXC"/>
    <s v="FINANCIER ET EXCEPTI"/>
    <s v="005"/>
    <s v="Mai"/>
  </r>
  <r>
    <x v="96"/>
    <x v="95"/>
    <x v="4"/>
    <x v="4"/>
    <s v="FRNAFINEXC"/>
    <s v="FINANCIER ET EXCEPTI"/>
    <s v="006"/>
    <s v="Juin"/>
  </r>
  <r>
    <x v="97"/>
    <x v="96"/>
    <x v="4"/>
    <x v="4"/>
    <s v="FRNAFINEXC"/>
    <s v="FINANCIER ET EXCEPTI"/>
    <s v="001"/>
    <s v="Janvier"/>
  </r>
  <r>
    <x v="97"/>
    <x v="96"/>
    <x v="4"/>
    <x v="4"/>
    <s v="FRNAFINEXC"/>
    <s v="FINANCIER ET EXCEPTI"/>
    <s v="002"/>
    <s v="Février"/>
  </r>
  <r>
    <x v="97"/>
    <x v="96"/>
    <x v="4"/>
    <x v="4"/>
    <s v="FRNAFINEXC"/>
    <s v="FINANCIER ET EXCEPTI"/>
    <s v="003"/>
    <s v="Mars"/>
  </r>
  <r>
    <x v="97"/>
    <x v="96"/>
    <x v="4"/>
    <x v="4"/>
    <s v="FRNAFINEXC"/>
    <s v="FINANCIER ET EXCEPTI"/>
    <s v="004"/>
    <s v="Avril"/>
  </r>
  <r>
    <x v="97"/>
    <x v="96"/>
    <x v="4"/>
    <x v="4"/>
    <s v="FRNAFINEXC"/>
    <s v="FINANCIER ET EXCEPTI"/>
    <s v="005"/>
    <s v="Mai"/>
  </r>
  <r>
    <x v="97"/>
    <x v="96"/>
    <x v="4"/>
    <x v="4"/>
    <s v="FRNAFINEXC"/>
    <s v="FINANCIER ET EXCEPTI"/>
    <s v="006"/>
    <s v="Juin"/>
  </r>
  <r>
    <x v="98"/>
    <x v="97"/>
    <x v="4"/>
    <x v="4"/>
    <s v="FRNAFINEXC"/>
    <s v="FINANCIER ET EXCEPTI"/>
    <s v="003"/>
    <s v="Mars"/>
  </r>
  <r>
    <x v="98"/>
    <x v="97"/>
    <x v="4"/>
    <x v="4"/>
    <s v="FRNAFINEXC"/>
    <s v="FINANCIER ET EXCEPTI"/>
    <s v="006"/>
    <s v="Juin"/>
  </r>
  <r>
    <x v="99"/>
    <x v="98"/>
    <x v="4"/>
    <x v="4"/>
    <s v="FRNAFINEXC"/>
    <s v="FINANCIER ET EXCEPTI"/>
    <s v="001"/>
    <s v="Janvier"/>
  </r>
  <r>
    <x v="99"/>
    <x v="98"/>
    <x v="4"/>
    <x v="4"/>
    <s v="FRNAFINEXC"/>
    <s v="FINANCIER ET EXCEPTI"/>
    <s v="003"/>
    <s v="Mars"/>
  </r>
  <r>
    <x v="99"/>
    <x v="98"/>
    <x v="4"/>
    <x v="4"/>
    <s v="FRNAFINEXC"/>
    <s v="FINANCIER ET EXCEPTI"/>
    <s v="004"/>
    <s v="Avril"/>
  </r>
  <r>
    <x v="100"/>
    <x v="99"/>
    <x v="4"/>
    <x v="4"/>
    <s v="FRNAFINEXC"/>
    <s v="FINANCIER ET EXCEPTI"/>
    <s v="004"/>
    <s v="Avril"/>
  </r>
  <r>
    <x v="100"/>
    <x v="99"/>
    <x v="4"/>
    <x v="4"/>
    <s v="FRNAFINEXC"/>
    <s v="FINANCIER ET EXCEPTI"/>
    <s v="005"/>
    <s v="Mai"/>
  </r>
  <r>
    <x v="100"/>
    <x v="99"/>
    <x v="4"/>
    <x v="4"/>
    <s v="FRNAFINEXC"/>
    <s v="FINANCIER ET EXCEPTI"/>
    <s v="006"/>
    <s v="Juin"/>
  </r>
  <r>
    <x v="101"/>
    <x v="100"/>
    <x v="4"/>
    <x v="4"/>
    <s v="FRNAFINEXC"/>
    <s v="FINANCIER ET EXCEPTI"/>
    <s v="001"/>
    <s v="Janvie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97F9B13-CB1A-4CA5-BA9F-553D34359409}" name="Tableau croisé dynamique3" cacheId="3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1:E103" firstHeaderRow="1" firstDataRow="1" firstDataCol="4"/>
  <pivotFields count="9">
    <pivotField axis="axisRow" compact="0" outline="0" showAll="0" sortType="ascending" defaultSubtotal="0">
      <items count="102">
        <item x="45"/>
        <item x="46"/>
        <item x="47"/>
        <item x="48"/>
        <item x="49"/>
        <item x="50"/>
        <item x="51"/>
        <item x="52"/>
        <item x="53"/>
        <item x="0"/>
        <item x="54"/>
        <item x="55"/>
        <item x="56"/>
        <item x="57"/>
        <item x="14"/>
        <item x="15"/>
        <item x="1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2"/>
        <item x="3"/>
        <item x="4"/>
        <item x="5"/>
        <item x="6"/>
        <item x="7"/>
        <item x="8"/>
        <item x="9"/>
        <item x="10"/>
        <item x="73"/>
        <item x="16"/>
        <item x="17"/>
        <item x="18"/>
        <item x="19"/>
        <item x="20"/>
        <item x="21"/>
        <item x="22"/>
        <item x="74"/>
        <item x="75"/>
        <item x="11"/>
        <item x="1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76"/>
        <item x="13"/>
        <item x="77"/>
        <item x="85"/>
        <item x="86"/>
        <item x="87"/>
        <item x="88"/>
        <item x="89"/>
        <item x="90"/>
        <item x="91"/>
        <item x="92"/>
        <item x="93"/>
        <item x="78"/>
        <item x="94"/>
        <item x="79"/>
        <item x="80"/>
        <item x="83"/>
        <item x="84"/>
        <item x="81"/>
        <item x="95"/>
        <item x="96"/>
        <item x="97"/>
        <item x="98"/>
        <item x="99"/>
        <item x="100"/>
        <item x="101"/>
        <item x="44"/>
        <item x="8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1">
        <item x="45"/>
        <item x="47"/>
        <item x="46"/>
        <item x="62"/>
        <item x="54"/>
        <item x="43"/>
        <item x="9"/>
        <item x="99"/>
        <item x="74"/>
        <item x="77"/>
        <item x="22"/>
        <item x="20"/>
        <item x="19"/>
        <item x="21"/>
        <item x="2"/>
        <item x="3"/>
        <item x="25"/>
        <item x="32"/>
        <item x="38"/>
        <item x="37"/>
        <item x="36"/>
        <item x="33"/>
        <item x="35"/>
        <item x="34"/>
        <item x="18"/>
        <item x="16"/>
        <item x="73"/>
        <item x="56"/>
        <item x="93"/>
        <item x="78"/>
        <item x="63"/>
        <item x="52"/>
        <item x="51"/>
        <item x="55"/>
        <item x="64"/>
        <item x="7"/>
        <item x="5"/>
        <item x="4"/>
        <item x="6"/>
        <item x="8"/>
        <item x="67"/>
        <item x="71"/>
        <item x="57"/>
        <item x="10"/>
        <item x="98"/>
        <item x="95"/>
        <item x="97"/>
        <item x="96"/>
        <item x="58"/>
        <item x="1"/>
        <item x="60"/>
        <item x="61"/>
        <item x="87"/>
        <item x="86"/>
        <item x="85"/>
        <item x="84"/>
        <item x="13"/>
        <item x="50"/>
        <item x="48"/>
        <item x="49"/>
        <item x="53"/>
        <item x="59"/>
        <item x="68"/>
        <item x="11"/>
        <item x="17"/>
        <item x="24"/>
        <item x="14"/>
        <item x="15"/>
        <item x="88"/>
        <item x="89"/>
        <item x="91"/>
        <item x="92"/>
        <item x="90"/>
        <item x="0"/>
        <item x="81"/>
        <item x="42"/>
        <item x="31"/>
        <item x="39"/>
        <item x="41"/>
        <item x="40"/>
        <item x="28"/>
        <item x="30"/>
        <item x="29"/>
        <item x="26"/>
        <item x="70"/>
        <item x="69"/>
        <item x="80"/>
        <item x="79"/>
        <item x="100"/>
        <item x="83"/>
        <item x="94"/>
        <item x="76"/>
        <item x="23"/>
        <item x="75"/>
        <item x="12"/>
        <item x="72"/>
        <item x="82"/>
        <item x="44"/>
        <item x="65"/>
        <item x="27"/>
        <item x="6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2"/>
        <item x="1"/>
        <item x="0"/>
        <item x="4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2"/>
    <field x="3"/>
    <field x="0"/>
    <field x="1"/>
  </rowFields>
  <rowItems count="102">
    <i>
      <x/>
      <x v="2"/>
      <x v="9"/>
      <x v="73"/>
    </i>
    <i r="2">
      <x v="16"/>
      <x v="49"/>
    </i>
    <i r="2">
      <x v="32"/>
      <x v="14"/>
    </i>
    <i r="2">
      <x v="33"/>
      <x v="15"/>
    </i>
    <i r="2">
      <x v="34"/>
      <x v="37"/>
    </i>
    <i r="2">
      <x v="35"/>
      <x v="36"/>
    </i>
    <i r="2">
      <x v="36"/>
      <x v="38"/>
    </i>
    <i r="2">
      <x v="37"/>
      <x v="35"/>
    </i>
    <i r="2">
      <x v="38"/>
      <x v="39"/>
    </i>
    <i r="2">
      <x v="39"/>
      <x v="6"/>
    </i>
    <i r="2">
      <x v="40"/>
      <x v="43"/>
    </i>
    <i r="2">
      <x v="51"/>
      <x v="63"/>
    </i>
    <i r="2">
      <x v="52"/>
      <x v="94"/>
    </i>
    <i r="2">
      <x v="75"/>
      <x v="56"/>
    </i>
    <i>
      <x v="1"/>
      <x v="1"/>
      <x v="14"/>
      <x v="66"/>
    </i>
    <i r="2">
      <x v="15"/>
      <x v="67"/>
    </i>
    <i r="2">
      <x v="42"/>
      <x v="25"/>
    </i>
    <i r="2">
      <x v="43"/>
      <x v="64"/>
    </i>
    <i r="2">
      <x v="44"/>
      <x v="24"/>
    </i>
    <i r="2">
      <x v="45"/>
      <x v="12"/>
    </i>
    <i r="2">
      <x v="46"/>
      <x v="11"/>
    </i>
    <i r="2">
      <x v="47"/>
      <x v="13"/>
    </i>
    <i r="2">
      <x v="48"/>
      <x v="10"/>
    </i>
    <i r="2">
      <x v="53"/>
      <x v="92"/>
    </i>
    <i r="2">
      <x v="54"/>
      <x v="65"/>
    </i>
    <i r="2">
      <x v="55"/>
      <x v="16"/>
    </i>
    <i r="2">
      <x v="56"/>
      <x v="83"/>
    </i>
    <i r="2">
      <x v="57"/>
      <x v="99"/>
    </i>
    <i r="2">
      <x v="58"/>
      <x v="80"/>
    </i>
    <i r="2">
      <x v="59"/>
      <x v="82"/>
    </i>
    <i r="2">
      <x v="60"/>
      <x v="81"/>
    </i>
    <i r="2">
      <x v="61"/>
      <x v="76"/>
    </i>
    <i r="2">
      <x v="62"/>
      <x v="17"/>
    </i>
    <i r="2">
      <x v="63"/>
      <x v="21"/>
    </i>
    <i r="2">
      <x v="64"/>
      <x v="23"/>
    </i>
    <i r="2">
      <x v="65"/>
      <x v="22"/>
    </i>
    <i r="2">
      <x v="66"/>
      <x v="20"/>
    </i>
    <i r="2">
      <x v="67"/>
      <x v="19"/>
    </i>
    <i r="2">
      <x v="68"/>
      <x v="18"/>
    </i>
    <i r="2">
      <x v="69"/>
      <x v="77"/>
    </i>
    <i r="2">
      <x v="70"/>
      <x v="79"/>
    </i>
    <i r="2">
      <x v="71"/>
      <x v="78"/>
    </i>
    <i r="2">
      <x v="72"/>
      <x v="75"/>
    </i>
    <i r="2">
      <x v="73"/>
      <x v="5"/>
    </i>
    <i r="2">
      <x v="100"/>
      <x v="97"/>
    </i>
    <i>
      <x v="2"/>
      <x/>
      <x/>
      <x/>
    </i>
    <i r="2">
      <x v="1"/>
      <x v="2"/>
    </i>
    <i r="2">
      <x v="2"/>
      <x v="1"/>
    </i>
    <i r="2">
      <x v="3"/>
      <x v="58"/>
    </i>
    <i r="2">
      <x v="4"/>
      <x v="59"/>
    </i>
    <i r="2">
      <x v="5"/>
      <x v="57"/>
    </i>
    <i r="2">
      <x v="6"/>
      <x v="32"/>
    </i>
    <i r="2">
      <x v="7"/>
      <x v="31"/>
    </i>
    <i r="2">
      <x v="8"/>
      <x v="60"/>
    </i>
    <i r="2">
      <x v="10"/>
      <x v="4"/>
    </i>
    <i r="2">
      <x v="11"/>
      <x v="33"/>
    </i>
    <i r="2">
      <x v="12"/>
      <x v="27"/>
    </i>
    <i r="2">
      <x v="13"/>
      <x v="42"/>
    </i>
    <i r="2">
      <x v="17"/>
      <x v="48"/>
    </i>
    <i r="2">
      <x v="18"/>
      <x v="61"/>
    </i>
    <i r="2">
      <x v="19"/>
      <x v="50"/>
    </i>
    <i r="2">
      <x v="20"/>
      <x v="51"/>
    </i>
    <i r="2">
      <x v="21"/>
      <x v="3"/>
    </i>
    <i r="2">
      <x v="22"/>
      <x v="30"/>
    </i>
    <i r="2">
      <x v="23"/>
      <x v="34"/>
    </i>
    <i r="2">
      <x v="24"/>
      <x v="98"/>
    </i>
    <i r="2">
      <x v="25"/>
      <x v="100"/>
    </i>
    <i r="2">
      <x v="26"/>
      <x v="40"/>
    </i>
    <i r="2">
      <x v="27"/>
      <x v="62"/>
    </i>
    <i r="2">
      <x v="28"/>
      <x v="85"/>
    </i>
    <i r="2">
      <x v="29"/>
      <x v="84"/>
    </i>
    <i r="2">
      <x v="30"/>
      <x v="41"/>
    </i>
    <i r="2">
      <x v="31"/>
      <x v="95"/>
    </i>
    <i r="2">
      <x v="41"/>
      <x v="26"/>
    </i>
    <i r="2">
      <x v="49"/>
      <x v="8"/>
    </i>
    <i r="2">
      <x v="50"/>
      <x v="93"/>
    </i>
    <i r="2">
      <x v="74"/>
      <x v="91"/>
    </i>
    <i r="2">
      <x v="76"/>
      <x v="9"/>
    </i>
    <i r="2">
      <x v="86"/>
      <x v="29"/>
    </i>
    <i r="2">
      <x v="88"/>
      <x v="87"/>
    </i>
    <i r="2">
      <x v="89"/>
      <x v="86"/>
    </i>
    <i r="2">
      <x v="92"/>
      <x v="74"/>
    </i>
    <i r="2">
      <x v="101"/>
      <x v="96"/>
    </i>
    <i>
      <x v="3"/>
      <x v="4"/>
      <x v="90"/>
      <x v="91"/>
    </i>
    <i r="2">
      <x v="91"/>
      <x v="89"/>
    </i>
    <i>
      <x v="4"/>
      <x v="3"/>
      <x v="77"/>
      <x v="55"/>
    </i>
    <i r="2">
      <x v="78"/>
      <x v="54"/>
    </i>
    <i r="2">
      <x v="79"/>
      <x v="53"/>
    </i>
    <i r="2">
      <x v="80"/>
      <x v="52"/>
    </i>
    <i r="2">
      <x v="81"/>
      <x v="68"/>
    </i>
    <i r="2">
      <x v="82"/>
      <x v="69"/>
    </i>
    <i r="2">
      <x v="83"/>
      <x v="72"/>
    </i>
    <i r="2">
      <x v="84"/>
      <x v="70"/>
    </i>
    <i r="2">
      <x v="85"/>
      <x v="71"/>
    </i>
    <i r="2">
      <x v="87"/>
      <x v="28"/>
    </i>
    <i r="2">
      <x v="93"/>
      <x v="90"/>
    </i>
    <i r="2">
      <x v="94"/>
      <x v="45"/>
    </i>
    <i r="2">
      <x v="95"/>
      <x v="47"/>
    </i>
    <i r="2">
      <x v="96"/>
      <x v="46"/>
    </i>
    <i r="2">
      <x v="97"/>
      <x v="44"/>
    </i>
    <i r="2">
      <x v="98"/>
      <x v="7"/>
    </i>
    <i r="2">
      <x v="99"/>
      <x v="88"/>
    </i>
  </rowItems>
  <colItems count="1">
    <i/>
  </colItems>
  <dataFields count="1">
    <dataField name="Somme de M€" fld="8" baseField="0" baseItem="0" numFmtId="164"/>
  </dataFields>
  <formats count="2">
    <format dxfId="53">
      <pivotArea outline="0" collapsedLevelsAreSubtotals="1" fieldPosition="0"/>
    </format>
    <format dxfId="52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EE0D26E-CD1A-470E-8934-E2EF2B35B114}" name="SAP" displayName="SAP" ref="A1:H1056" totalsRowShown="0" headerRowDxfId="64" dataDxfId="62" headerRowBorderDxfId="63">
  <autoFilter ref="A1:H1056" xr:uid="{C1F539D6-49B5-4EDC-BA46-8172098F4ABE}"/>
  <tableColumns count="8">
    <tableColumn id="1" xr3:uid="{A4ED234D-04A3-4C34-B592-0843956EBA3A}" name="Numéro de compte" dataDxfId="61"/>
    <tableColumn id="2" xr3:uid="{ED4E8ADE-3DF5-42FB-B43B-867F15B62086}" name="Numéro compte" dataDxfId="60"/>
    <tableColumn id="3" xr3:uid="{B316E1C1-88B3-4DE4-AC09-185149E97B8A}" name="Domaine fonctionnel" dataDxfId="59"/>
    <tableColumn id="4" xr3:uid="{50EF67A2-6185-42CF-8259-6E11B79CE2CE}" name="Domaine fonct." dataDxfId="58"/>
    <tableColumn id="5" xr3:uid="{A1515184-C650-40D8-8C59-45CA08092214}" name="Centre de profit" dataDxfId="57"/>
    <tableColumn id="6" xr3:uid="{1830A539-C371-4094-96F2-F4A50B13B158}" name="Ctre de profit" dataDxfId="56"/>
    <tableColumn id="7" xr3:uid="{AC66E19C-B73F-47E3-9B1B-2384B553BD75}" name="Période" dataDxfId="55"/>
    <tableColumn id="8" xr3:uid="{360E7C5C-8FFA-4507-BB21-A0836A950163}" name="Période2" dataDxfId="5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BA713A6-3D77-4B9F-A9A6-14EC1E79E5F1}" name="Outil" displayName="Outil" ref="A4:V106" totalsRowShown="0" headerRowDxfId="51" dataDxfId="50" headerRowCellStyle="Normal 11 2">
  <autoFilter ref="A4:V106" xr:uid="{EB456E69-8221-4FE1-BB68-40A37FE3864C}"/>
  <tableColumns count="22">
    <tableColumn id="1" xr3:uid="{735A346B-9163-45D2-83F6-D97C511C0863}" name="FRN" dataDxfId="49">
      <calculatedColumnFormula>Outil[[#Headers],[FRN]]</calculatedColumnFormula>
    </tableColumn>
    <tableColumn id="2" xr3:uid="{1227EBCF-B1AF-4E48-922C-A104C2B85E23}" name="Domaine" dataDxfId="48"/>
    <tableColumn id="3" xr3:uid="{511562C3-84D9-4B4C-987C-87A20FAFA357}" name="Domaine Libellé" dataDxfId="47"/>
    <tableColumn id="4" xr3:uid="{A0992F45-B1AE-4E04-B5E8-5472692A4ED1}" name="NC" dataDxfId="46"/>
    <tableColumn id="5" xr3:uid="{5FA890CE-3EFA-4C12-9417-860104D9238C}" name="NC Libellé" dataDxfId="45"/>
    <tableColumn id="6" xr3:uid="{369BAF41-7C57-4624-9243-5C81B82D727E}" name="Montant" dataDxfId="44"/>
    <tableColumn id="7" xr3:uid="{0F96A2E3-9063-4B78-B68C-1660129C7F60}" name="Ligne Arcos" dataDxfId="43" dataCellStyle="Normal 11 2">
      <calculatedColumnFormula>VLOOKUP(Outil[FRN]&amp;Outil[Domaine],Mapping_Eco[],5,0)</calculatedColumnFormula>
    </tableColumn>
    <tableColumn id="8" xr3:uid="{C6369BB6-692C-44FF-AA9A-D16E4556F3AE}" name="Compte Groupe" dataDxfId="42" dataCellStyle="Normal 11 2">
      <calculatedColumnFormula>VLOOKUP(Outil[[#This Row],[NC]],Compte_SAP[],2,0)</calculatedColumnFormula>
    </tableColumn>
    <tableColumn id="9" xr3:uid="{C53CBEA2-E5E7-47D6-B0BD-2BDBE3BF1452}" name="Groupe de Compte Groupe" dataDxfId="41" dataCellStyle="Normal 11 2">
      <calculatedColumnFormula>VLOOKUP(_xlfn.CONCAT(Outil[[#This Row],[Compte Groupe]]),Compte_Arcos[],2)</calculatedColumnFormula>
    </tableColumn>
    <tableColumn id="10" xr3:uid="{9C170D67-5385-46A6-9AAE-F59F5CCF709F}" name="ACTUAL_ECO" dataDxfId="40">
      <calculatedColumnFormula>Outil[[#Headers],[ACTUAL_ECO]]</calculatedColumnFormula>
    </tableColumn>
    <tableColumn id="11" xr3:uid="{F880BA67-A7AE-42CE-BAC9-7FFD567EAB29}" name="2019" dataDxfId="39">
      <calculatedColumnFormula>Outil[[#Headers],[2019]]</calculatedColumnFormula>
    </tableColumn>
    <tableColumn id="12" xr3:uid="{100EF17C-38FF-48A3-925F-8267D733726B}" name="July" dataDxfId="38">
      <calculatedColumnFormula>Outil[[#Headers],[July]]</calculatedColumnFormula>
    </tableColumn>
    <tableColumn id="13" xr3:uid="{08B785B0-B112-40FA-8FFC-002240BFFF27}" name="YTD" dataDxfId="37">
      <calculatedColumnFormula>Outil[[#Headers],[YTD]]</calculatedColumnFormula>
    </tableColumn>
    <tableColumn id="14" xr3:uid="{AD376725-FA47-4EAD-8DF4-B5E6152D41A4}" name="LEGAL.AIH" dataDxfId="36">
      <calculatedColumnFormula>Outil[[#Headers],[LEGAL.AIH]]</calculatedColumnFormula>
    </tableColumn>
    <tableColumn id="15" xr3:uid="{B8FE4C5E-332F-43E8-B4F4-395F40E82B8A}" name="&lt;Entity Currency&gt;" dataDxfId="35">
      <calculatedColumnFormula>Outil[[#Headers],[&lt;Entity Currency&gt;]]</calculatedColumnFormula>
    </tableColumn>
    <tableColumn id="16" xr3:uid="{373DD3DE-F27D-449D-8773-BC0F435089B7}" name="PLINPUT_D" dataDxfId="34">
      <calculatedColumnFormula>SUBSTITUTE(Outil[Groupe de Compte Groupe],"GD","D")</calculatedColumnFormula>
    </tableColumn>
    <tableColumn id="17" xr3:uid="{62353084-C65E-4905-9503-D918D777B24B}" name="[ICP None]" dataDxfId="33">
      <calculatedColumnFormula>Outil[[#Headers],['[ICP None']]]</calculatedColumnFormula>
    </tableColumn>
    <tableColumn id="18" xr3:uid="{8313D270-5FC4-4D9D-AD9A-1BA8A3DE6FEF}" name="Pays" dataDxfId="32">
      <calculatedColumnFormula>"[None]"</calculatedColumnFormula>
    </tableColumn>
    <tableColumn id="19" xr3:uid="{DB0811B9-F8C8-48FE-9FD5-E9F07E27AB5A}" name="Ligne" dataDxfId="31">
      <calculatedColumnFormula>Outil[Ligne Arcos]</calculatedColumnFormula>
    </tableColumn>
    <tableColumn id="20" xr3:uid="{A23A1C03-084A-44D7-BF10-39CB7F9CBD29}" name="Canal" dataDxfId="30">
      <calculatedColumnFormula>"[None]"</calculatedColumnFormula>
    </tableColumn>
    <tableColumn id="21" xr3:uid="{764595F0-C8C2-41CF-8FD4-8CDEC7761EAB}" name="[None]" dataDxfId="29">
      <calculatedColumnFormula>"[None]"</calculatedColumnFormula>
    </tableColumn>
    <tableColumn id="22" xr3:uid="{B77E9C67-250D-405A-BC8C-A13DA1EB5EC1}" name="Value" dataDxfId="28">
      <calculatedColumnFormula>Outil[[#This Row],[Montant]]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E62E5E-36CF-404B-B9D1-D1C89FF99606}" name="Mapping_Eco" displayName="Mapping_Eco" ref="A2:F12" totalsRowShown="0" headerRowDxfId="27" dataDxfId="25" headerRowBorderDxfId="26" tableBorderDxfId="24">
  <autoFilter ref="A2:F12" xr:uid="{B3D2A80B-6241-4088-A7E4-663A6FBA6EF4}"/>
  <tableColumns count="6">
    <tableColumn id="1" xr3:uid="{3191D3FD-28B8-4E3E-B6AA-B114F01C3F4A}" name="Clé" dataDxfId="23">
      <calculatedColumnFormula>Mapping_Eco[[#This Row],[Domaine]]&amp;Mapping_Eco[[#This Row],[DF]]&amp;Mapping_Eco[[#This Row],[NC]]</calculatedColumnFormula>
    </tableColumn>
    <tableColumn id="2" xr3:uid="{59B15EFB-C3B0-4CCF-ADC3-4D927155CE30}" name="Domaine" dataDxfId="22"/>
    <tableColumn id="3" xr3:uid="{6AC3C337-4B83-4D93-B1E4-C62418C77076}" name="DF" dataDxfId="21"/>
    <tableColumn id="4" xr3:uid="{26D4197E-CD0B-4DB6-B8B3-1FA41713890D}" name="NC" dataDxfId="20"/>
    <tableColumn id="5" xr3:uid="{2EB388B1-A3C5-4C47-AF83-6EBBFF6BF326}" name="Ligne" dataDxfId="19"/>
    <tableColumn id="6" xr3:uid="{FACC502F-FA97-4075-9C17-B83F4126AE85}" name="Ligne Libellé" dataDxfId="1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3E8EB3-605D-4AC0-A03F-0F35A9F3B736}" name="Compte_SAP" displayName="Compte_SAP" ref="H2:K2575" totalsRowShown="0" headerRowDxfId="17" dataDxfId="15" headerRowBorderDxfId="16" tableBorderDxfId="14">
  <autoFilter ref="H2:K2575" xr:uid="{D7B5D4C7-488C-4FE1-B0DB-4F22D722E495}"/>
  <tableColumns count="4">
    <tableColumn id="1" xr3:uid="{796C5C08-CAB2-435C-951B-2AF5DF155986}" name="Compte Comptable" dataDxfId="13"/>
    <tableColumn id="2" xr3:uid="{E9BAD112-0149-4801-B0E9-E5AFC25064A4}" name="Compte Groupe" dataDxfId="12"/>
    <tableColumn id="3" xr3:uid="{452FD119-447F-4316-A982-43F4FDF1A8F3}" name="TXT20" dataDxfId="11"/>
    <tableColumn id="4" xr3:uid="{C2EDCBA6-B651-4E00-B721-567755BA2823}" name="TXT50" dataDxfId="10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8CB86E8-CC62-4BA7-A825-F35D76EF9DC5}" name="Compte_Arcos" displayName="Compte_Arcos" ref="M2:P623" totalsRowShown="0" headerRowDxfId="9" dataDxfId="7" headerRowBorderDxfId="8" tableBorderDxfId="6">
  <autoFilter ref="M2:P623" xr:uid="{BF904B4A-23A1-4276-9106-E74B02D74580}"/>
  <tableColumns count="4">
    <tableColumn id="1" xr3:uid="{97C0277B-2399-4F97-8D68-DB90DB205141}" name="Compte Groupe" dataDxfId="5"/>
    <tableColumn id="2" xr3:uid="{A76BC200-2E9E-4568-A2E6-FBBB973A4268}" name="Groupe" dataDxfId="4"/>
    <tableColumn id="3" xr3:uid="{6237E8A2-7633-4342-B3FA-181F4C7E2BA6}" name="Désignation EN" dataDxfId="3"/>
    <tableColumn id="4" xr3:uid="{886AB037-00D9-446D-9564-0F770B67EAFB}" name="Désignation FR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69B25-28AA-49EC-9D99-5C112D7E7831}">
  <sheetPr>
    <tabColor rgb="FF002060"/>
  </sheetPr>
  <dimension ref="A1:H1056"/>
  <sheetViews>
    <sheetView showGridLines="0" workbookViewId="0">
      <selection activeCell="I10" sqref="I10"/>
    </sheetView>
  </sheetViews>
  <sheetFormatPr baseColWidth="10" defaultRowHeight="14.25" x14ac:dyDescent="0.3"/>
  <cols>
    <col min="1" max="1" width="19.75" style="1" bestFit="1" customWidth="1"/>
    <col min="2" max="2" width="20.5" style="1" bestFit="1" customWidth="1"/>
    <col min="3" max="3" width="21.375" style="1" bestFit="1" customWidth="1"/>
    <col min="4" max="4" width="16.875" style="1" bestFit="1" customWidth="1"/>
    <col min="5" max="5" width="17.125" style="1" bestFit="1" customWidth="1"/>
    <col min="6" max="6" width="20.5" style="1" bestFit="1" customWidth="1"/>
    <col min="7" max="7" width="10.75" style="1" bestFit="1" customWidth="1"/>
    <col min="8" max="8" width="11.625" style="1" bestFit="1" customWidth="1"/>
    <col min="9" max="16384" width="11" style="1"/>
  </cols>
  <sheetData>
    <row r="1" spans="1:8" ht="15" thickBot="1" x14ac:dyDescent="0.35">
      <c r="A1" s="16" t="s">
        <v>7367</v>
      </c>
      <c r="B1" s="17" t="s">
        <v>7368</v>
      </c>
      <c r="C1" s="17" t="s">
        <v>7369</v>
      </c>
      <c r="D1" s="17" t="s">
        <v>7370</v>
      </c>
      <c r="E1" s="17" t="s">
        <v>7371</v>
      </c>
      <c r="F1" s="17" t="s">
        <v>7372</v>
      </c>
      <c r="G1" s="17" t="s">
        <v>7373</v>
      </c>
      <c r="H1" s="17" t="s">
        <v>7466</v>
      </c>
    </row>
    <row r="2" spans="1:8" x14ac:dyDescent="0.3">
      <c r="A2" s="12" t="s">
        <v>5128</v>
      </c>
      <c r="B2" s="6" t="s">
        <v>5130</v>
      </c>
      <c r="C2" s="6" t="s">
        <v>11</v>
      </c>
      <c r="D2" s="6" t="s">
        <v>7364</v>
      </c>
      <c r="E2" s="6" t="s">
        <v>7374</v>
      </c>
      <c r="F2" s="6" t="s">
        <v>7375</v>
      </c>
      <c r="G2" s="6" t="s">
        <v>7376</v>
      </c>
      <c r="H2" s="6" t="s">
        <v>7377</v>
      </c>
    </row>
    <row r="3" spans="1:8" x14ac:dyDescent="0.3">
      <c r="A3" s="13" t="s">
        <v>5128</v>
      </c>
      <c r="B3" s="9" t="s">
        <v>5130</v>
      </c>
      <c r="C3" s="9" t="s">
        <v>11</v>
      </c>
      <c r="D3" s="9" t="s">
        <v>7364</v>
      </c>
      <c r="E3" s="9" t="s">
        <v>7378</v>
      </c>
      <c r="F3" s="9" t="s">
        <v>7379</v>
      </c>
      <c r="G3" s="9" t="s">
        <v>7380</v>
      </c>
      <c r="H3" s="9" t="s">
        <v>7381</v>
      </c>
    </row>
    <row r="4" spans="1:8" x14ac:dyDescent="0.3">
      <c r="A4" s="13" t="s">
        <v>5242</v>
      </c>
      <c r="B4" s="9" t="s">
        <v>5243</v>
      </c>
      <c r="C4" s="9" t="s">
        <v>11</v>
      </c>
      <c r="D4" s="9" t="s">
        <v>7364</v>
      </c>
      <c r="E4" s="9" t="s">
        <v>7382</v>
      </c>
      <c r="F4" s="9" t="s">
        <v>7383</v>
      </c>
      <c r="G4" s="9" t="s">
        <v>7376</v>
      </c>
      <c r="H4" s="9" t="s">
        <v>7377</v>
      </c>
    </row>
    <row r="5" spans="1:8" x14ac:dyDescent="0.3">
      <c r="A5" s="13" t="s">
        <v>5242</v>
      </c>
      <c r="B5" s="9" t="s">
        <v>5243</v>
      </c>
      <c r="C5" s="9" t="s">
        <v>11</v>
      </c>
      <c r="D5" s="9" t="s">
        <v>7364</v>
      </c>
      <c r="E5" s="9" t="s">
        <v>7382</v>
      </c>
      <c r="F5" s="9" t="s">
        <v>7383</v>
      </c>
      <c r="G5" s="9" t="s">
        <v>7384</v>
      </c>
      <c r="H5" s="9" t="s">
        <v>7385</v>
      </c>
    </row>
    <row r="6" spans="1:8" x14ac:dyDescent="0.3">
      <c r="A6" s="13" t="s">
        <v>5242</v>
      </c>
      <c r="B6" s="9" t="s">
        <v>5243</v>
      </c>
      <c r="C6" s="9" t="s">
        <v>11</v>
      </c>
      <c r="D6" s="9" t="s">
        <v>7364</v>
      </c>
      <c r="E6" s="9" t="s">
        <v>7382</v>
      </c>
      <c r="F6" s="9" t="s">
        <v>7383</v>
      </c>
      <c r="G6" s="9" t="s">
        <v>7386</v>
      </c>
      <c r="H6" s="9" t="s">
        <v>7387</v>
      </c>
    </row>
    <row r="7" spans="1:8" x14ac:dyDescent="0.3">
      <c r="A7" s="13" t="s">
        <v>5242</v>
      </c>
      <c r="B7" s="9" t="s">
        <v>5243</v>
      </c>
      <c r="C7" s="9" t="s">
        <v>11</v>
      </c>
      <c r="D7" s="9" t="s">
        <v>7364</v>
      </c>
      <c r="E7" s="9" t="s">
        <v>7382</v>
      </c>
      <c r="F7" s="9" t="s">
        <v>7383</v>
      </c>
      <c r="G7" s="9" t="s">
        <v>7380</v>
      </c>
      <c r="H7" s="9" t="s">
        <v>7381</v>
      </c>
    </row>
    <row r="8" spans="1:8" x14ac:dyDescent="0.3">
      <c r="A8" s="13" t="s">
        <v>5242</v>
      </c>
      <c r="B8" s="9" t="s">
        <v>5243</v>
      </c>
      <c r="C8" s="9" t="s">
        <v>11</v>
      </c>
      <c r="D8" s="9" t="s">
        <v>7364</v>
      </c>
      <c r="E8" s="9" t="s">
        <v>7388</v>
      </c>
      <c r="F8" s="9" t="s">
        <v>7389</v>
      </c>
      <c r="G8" s="9" t="s">
        <v>7390</v>
      </c>
      <c r="H8" s="9" t="s">
        <v>7391</v>
      </c>
    </row>
    <row r="9" spans="1:8" x14ac:dyDescent="0.3">
      <c r="A9" s="13" t="s">
        <v>5242</v>
      </c>
      <c r="B9" s="9" t="s">
        <v>5243</v>
      </c>
      <c r="C9" s="9" t="s">
        <v>11</v>
      </c>
      <c r="D9" s="9" t="s">
        <v>7364</v>
      </c>
      <c r="E9" s="9" t="s">
        <v>7382</v>
      </c>
      <c r="F9" s="9" t="s">
        <v>7383</v>
      </c>
      <c r="G9" s="9" t="s">
        <v>7390</v>
      </c>
      <c r="H9" s="9" t="s">
        <v>7391</v>
      </c>
    </row>
    <row r="10" spans="1:8" x14ac:dyDescent="0.3">
      <c r="A10" s="13" t="s">
        <v>5242</v>
      </c>
      <c r="B10" s="9" t="s">
        <v>5243</v>
      </c>
      <c r="C10" s="9" t="s">
        <v>11</v>
      </c>
      <c r="D10" s="9" t="s">
        <v>7364</v>
      </c>
      <c r="E10" s="9" t="s">
        <v>7388</v>
      </c>
      <c r="F10" s="9" t="s">
        <v>7389</v>
      </c>
      <c r="G10" s="9" t="s">
        <v>7392</v>
      </c>
      <c r="H10" s="9" t="s">
        <v>7393</v>
      </c>
    </row>
    <row r="11" spans="1:8" x14ac:dyDescent="0.3">
      <c r="A11" s="13" t="s">
        <v>5242</v>
      </c>
      <c r="B11" s="9" t="s">
        <v>5243</v>
      </c>
      <c r="C11" s="9" t="s">
        <v>11</v>
      </c>
      <c r="D11" s="9" t="s">
        <v>7364</v>
      </c>
      <c r="E11" s="9" t="s">
        <v>7382</v>
      </c>
      <c r="F11" s="9" t="s">
        <v>7383</v>
      </c>
      <c r="G11" s="9" t="s">
        <v>7392</v>
      </c>
      <c r="H11" s="9" t="s">
        <v>7393</v>
      </c>
    </row>
    <row r="12" spans="1:8" x14ac:dyDescent="0.3">
      <c r="A12" s="13" t="s">
        <v>5242</v>
      </c>
      <c r="B12" s="9" t="s">
        <v>5243</v>
      </c>
      <c r="C12" s="9" t="s">
        <v>11</v>
      </c>
      <c r="D12" s="9" t="s">
        <v>7364</v>
      </c>
      <c r="E12" s="9" t="s">
        <v>7382</v>
      </c>
      <c r="F12" s="9" t="s">
        <v>7383</v>
      </c>
      <c r="G12" s="9" t="s">
        <v>7384</v>
      </c>
      <c r="H12" s="9" t="s">
        <v>7385</v>
      </c>
    </row>
    <row r="13" spans="1:8" x14ac:dyDescent="0.3">
      <c r="A13" s="13" t="s">
        <v>5242</v>
      </c>
      <c r="B13" s="9" t="s">
        <v>5243</v>
      </c>
      <c r="C13" s="9" t="s">
        <v>11</v>
      </c>
      <c r="D13" s="9" t="s">
        <v>7364</v>
      </c>
      <c r="E13" s="9" t="s">
        <v>7382</v>
      </c>
      <c r="F13" s="9" t="s">
        <v>7383</v>
      </c>
      <c r="G13" s="9" t="s">
        <v>7386</v>
      </c>
      <c r="H13" s="9" t="s">
        <v>7387</v>
      </c>
    </row>
    <row r="14" spans="1:8" x14ac:dyDescent="0.3">
      <c r="A14" s="13" t="s">
        <v>5242</v>
      </c>
      <c r="B14" s="9" t="s">
        <v>5243</v>
      </c>
      <c r="C14" s="9" t="s">
        <v>11</v>
      </c>
      <c r="D14" s="9" t="s">
        <v>7364</v>
      </c>
      <c r="E14" s="9" t="s">
        <v>7382</v>
      </c>
      <c r="F14" s="9" t="s">
        <v>7383</v>
      </c>
      <c r="G14" s="9" t="s">
        <v>7380</v>
      </c>
      <c r="H14" s="9" t="s">
        <v>7381</v>
      </c>
    </row>
    <row r="15" spans="1:8" x14ac:dyDescent="0.3">
      <c r="A15" s="13" t="s">
        <v>5242</v>
      </c>
      <c r="B15" s="9" t="s">
        <v>5243</v>
      </c>
      <c r="C15" s="9" t="s">
        <v>11</v>
      </c>
      <c r="D15" s="9" t="s">
        <v>7364</v>
      </c>
      <c r="E15" s="9" t="s">
        <v>7388</v>
      </c>
      <c r="F15" s="9" t="s">
        <v>7389</v>
      </c>
      <c r="G15" s="9" t="s">
        <v>7390</v>
      </c>
      <c r="H15" s="9" t="s">
        <v>7391</v>
      </c>
    </row>
    <row r="16" spans="1:8" x14ac:dyDescent="0.3">
      <c r="A16" s="13" t="s">
        <v>5242</v>
      </c>
      <c r="B16" s="9" t="s">
        <v>5243</v>
      </c>
      <c r="C16" s="9" t="s">
        <v>11</v>
      </c>
      <c r="D16" s="9" t="s">
        <v>7364</v>
      </c>
      <c r="E16" s="9" t="s">
        <v>7382</v>
      </c>
      <c r="F16" s="9" t="s">
        <v>7383</v>
      </c>
      <c r="G16" s="9" t="s">
        <v>7390</v>
      </c>
      <c r="H16" s="9" t="s">
        <v>7391</v>
      </c>
    </row>
    <row r="17" spans="1:8" x14ac:dyDescent="0.3">
      <c r="A17" s="13" t="s">
        <v>5242</v>
      </c>
      <c r="B17" s="9" t="s">
        <v>5243</v>
      </c>
      <c r="C17" s="9" t="s">
        <v>11</v>
      </c>
      <c r="D17" s="9" t="s">
        <v>7364</v>
      </c>
      <c r="E17" s="9" t="s">
        <v>7388</v>
      </c>
      <c r="F17" s="9" t="s">
        <v>7389</v>
      </c>
      <c r="G17" s="9" t="s">
        <v>7392</v>
      </c>
      <c r="H17" s="9" t="s">
        <v>7393</v>
      </c>
    </row>
    <row r="18" spans="1:8" x14ac:dyDescent="0.3">
      <c r="A18" s="13" t="s">
        <v>5438</v>
      </c>
      <c r="B18" s="9" t="s">
        <v>5439</v>
      </c>
      <c r="C18" s="9" t="s">
        <v>11</v>
      </c>
      <c r="D18" s="9" t="s">
        <v>7364</v>
      </c>
      <c r="E18" s="9" t="s">
        <v>7394</v>
      </c>
      <c r="F18" s="9" t="s">
        <v>7395</v>
      </c>
      <c r="G18" s="9" t="s">
        <v>7386</v>
      </c>
      <c r="H18" s="9" t="s">
        <v>7387</v>
      </c>
    </row>
    <row r="19" spans="1:8" x14ac:dyDescent="0.3">
      <c r="A19" s="13" t="s">
        <v>5438</v>
      </c>
      <c r="B19" s="9" t="s">
        <v>5439</v>
      </c>
      <c r="C19" s="9" t="s">
        <v>11</v>
      </c>
      <c r="D19" s="9" t="s">
        <v>7364</v>
      </c>
      <c r="E19" s="9" t="s">
        <v>7394</v>
      </c>
      <c r="F19" s="9" t="s">
        <v>7395</v>
      </c>
      <c r="G19" s="9" t="s">
        <v>7390</v>
      </c>
      <c r="H19" s="9" t="s">
        <v>7391</v>
      </c>
    </row>
    <row r="20" spans="1:8" x14ac:dyDescent="0.3">
      <c r="A20" s="13" t="s">
        <v>5448</v>
      </c>
      <c r="B20" s="9" t="s">
        <v>5449</v>
      </c>
      <c r="C20" s="9" t="s">
        <v>11</v>
      </c>
      <c r="D20" s="9" t="s">
        <v>7364</v>
      </c>
      <c r="E20" s="9" t="s">
        <v>7396</v>
      </c>
      <c r="F20" s="9" t="s">
        <v>7397</v>
      </c>
      <c r="G20" s="9" t="s">
        <v>7384</v>
      </c>
      <c r="H20" s="9" t="s">
        <v>7385</v>
      </c>
    </row>
    <row r="21" spans="1:8" x14ac:dyDescent="0.3">
      <c r="A21" s="13" t="s">
        <v>5448</v>
      </c>
      <c r="B21" s="9" t="s">
        <v>5449</v>
      </c>
      <c r="C21" s="9" t="s">
        <v>11</v>
      </c>
      <c r="D21" s="9" t="s">
        <v>7364</v>
      </c>
      <c r="E21" s="9" t="s">
        <v>7394</v>
      </c>
      <c r="F21" s="9" t="s">
        <v>7395</v>
      </c>
      <c r="G21" s="9" t="s">
        <v>7384</v>
      </c>
      <c r="H21" s="9" t="s">
        <v>7385</v>
      </c>
    </row>
    <row r="22" spans="1:8" x14ac:dyDescent="0.3">
      <c r="A22" s="13" t="s">
        <v>5448</v>
      </c>
      <c r="B22" s="9" t="s">
        <v>5449</v>
      </c>
      <c r="C22" s="9" t="s">
        <v>11</v>
      </c>
      <c r="D22" s="9" t="s">
        <v>7364</v>
      </c>
      <c r="E22" s="9" t="s">
        <v>7396</v>
      </c>
      <c r="F22" s="9" t="s">
        <v>7397</v>
      </c>
      <c r="G22" s="9" t="s">
        <v>7386</v>
      </c>
      <c r="H22" s="9" t="s">
        <v>7387</v>
      </c>
    </row>
    <row r="23" spans="1:8" x14ac:dyDescent="0.3">
      <c r="A23" s="13" t="s">
        <v>5448</v>
      </c>
      <c r="B23" s="9" t="s">
        <v>5449</v>
      </c>
      <c r="C23" s="9" t="s">
        <v>11</v>
      </c>
      <c r="D23" s="9" t="s">
        <v>7364</v>
      </c>
      <c r="E23" s="9" t="s">
        <v>7394</v>
      </c>
      <c r="F23" s="9" t="s">
        <v>7395</v>
      </c>
      <c r="G23" s="9" t="s">
        <v>7386</v>
      </c>
      <c r="H23" s="9" t="s">
        <v>7387</v>
      </c>
    </row>
    <row r="24" spans="1:8" x14ac:dyDescent="0.3">
      <c r="A24" s="13" t="s">
        <v>5466</v>
      </c>
      <c r="B24" s="9" t="s">
        <v>5467</v>
      </c>
      <c r="C24" s="9" t="s">
        <v>11</v>
      </c>
      <c r="D24" s="9" t="s">
        <v>7364</v>
      </c>
      <c r="E24" s="9" t="s">
        <v>7394</v>
      </c>
      <c r="F24" s="9" t="s">
        <v>7395</v>
      </c>
      <c r="G24" s="9" t="s">
        <v>7376</v>
      </c>
      <c r="H24" s="9" t="s">
        <v>7377</v>
      </c>
    </row>
    <row r="25" spans="1:8" x14ac:dyDescent="0.3">
      <c r="A25" s="13" t="s">
        <v>5466</v>
      </c>
      <c r="B25" s="9" t="s">
        <v>5467</v>
      </c>
      <c r="C25" s="9" t="s">
        <v>11</v>
      </c>
      <c r="D25" s="9" t="s">
        <v>7364</v>
      </c>
      <c r="E25" s="9" t="s">
        <v>7394</v>
      </c>
      <c r="F25" s="9" t="s">
        <v>7395</v>
      </c>
      <c r="G25" s="9" t="s">
        <v>7384</v>
      </c>
      <c r="H25" s="9" t="s">
        <v>7385</v>
      </c>
    </row>
    <row r="26" spans="1:8" x14ac:dyDescent="0.3">
      <c r="A26" s="13" t="s">
        <v>5466</v>
      </c>
      <c r="B26" s="9" t="s">
        <v>5467</v>
      </c>
      <c r="C26" s="9" t="s">
        <v>11</v>
      </c>
      <c r="D26" s="9" t="s">
        <v>7364</v>
      </c>
      <c r="E26" s="9" t="s">
        <v>7394</v>
      </c>
      <c r="F26" s="9" t="s">
        <v>7395</v>
      </c>
      <c r="G26" s="9" t="s">
        <v>7386</v>
      </c>
      <c r="H26" s="9" t="s">
        <v>7387</v>
      </c>
    </row>
    <row r="27" spans="1:8" x14ac:dyDescent="0.3">
      <c r="A27" s="13" t="s">
        <v>5466</v>
      </c>
      <c r="B27" s="9" t="s">
        <v>5467</v>
      </c>
      <c r="C27" s="9" t="s">
        <v>11</v>
      </c>
      <c r="D27" s="9" t="s">
        <v>7364</v>
      </c>
      <c r="E27" s="9" t="s">
        <v>7394</v>
      </c>
      <c r="F27" s="9" t="s">
        <v>7395</v>
      </c>
      <c r="G27" s="9" t="s">
        <v>7380</v>
      </c>
      <c r="H27" s="9" t="s">
        <v>7381</v>
      </c>
    </row>
    <row r="28" spans="1:8" x14ac:dyDescent="0.3">
      <c r="A28" s="13" t="s">
        <v>5466</v>
      </c>
      <c r="B28" s="9" t="s">
        <v>5467</v>
      </c>
      <c r="C28" s="9" t="s">
        <v>11</v>
      </c>
      <c r="D28" s="9" t="s">
        <v>7364</v>
      </c>
      <c r="E28" s="9" t="s">
        <v>7394</v>
      </c>
      <c r="F28" s="9" t="s">
        <v>7395</v>
      </c>
      <c r="G28" s="9" t="s">
        <v>7390</v>
      </c>
      <c r="H28" s="9" t="s">
        <v>7391</v>
      </c>
    </row>
    <row r="29" spans="1:8" x14ac:dyDescent="0.3">
      <c r="A29" s="13" t="s">
        <v>5466</v>
      </c>
      <c r="B29" s="9" t="s">
        <v>5467</v>
      </c>
      <c r="C29" s="9" t="s">
        <v>11</v>
      </c>
      <c r="D29" s="9" t="s">
        <v>7364</v>
      </c>
      <c r="E29" s="9" t="s">
        <v>7394</v>
      </c>
      <c r="F29" s="9" t="s">
        <v>7395</v>
      </c>
      <c r="G29" s="9" t="s">
        <v>7392</v>
      </c>
      <c r="H29" s="9" t="s">
        <v>7393</v>
      </c>
    </row>
    <row r="30" spans="1:8" x14ac:dyDescent="0.3">
      <c r="A30" s="13" t="s">
        <v>5500</v>
      </c>
      <c r="B30" s="9" t="s">
        <v>5501</v>
      </c>
      <c r="C30" s="9" t="s">
        <v>11</v>
      </c>
      <c r="D30" s="9" t="s">
        <v>7364</v>
      </c>
      <c r="E30" s="9" t="s">
        <v>7394</v>
      </c>
      <c r="F30" s="9" t="s">
        <v>7395</v>
      </c>
      <c r="G30" s="9" t="s">
        <v>7376</v>
      </c>
      <c r="H30" s="9" t="s">
        <v>7377</v>
      </c>
    </row>
    <row r="31" spans="1:8" x14ac:dyDescent="0.3">
      <c r="A31" s="13" t="s">
        <v>5500</v>
      </c>
      <c r="B31" s="9" t="s">
        <v>5501</v>
      </c>
      <c r="C31" s="9" t="s">
        <v>11</v>
      </c>
      <c r="D31" s="9" t="s">
        <v>7364</v>
      </c>
      <c r="E31" s="9" t="s">
        <v>7394</v>
      </c>
      <c r="F31" s="9" t="s">
        <v>7395</v>
      </c>
      <c r="G31" s="9" t="s">
        <v>7384</v>
      </c>
      <c r="H31" s="9" t="s">
        <v>7385</v>
      </c>
    </row>
    <row r="32" spans="1:8" x14ac:dyDescent="0.3">
      <c r="A32" s="13" t="s">
        <v>5500</v>
      </c>
      <c r="B32" s="9" t="s">
        <v>5501</v>
      </c>
      <c r="C32" s="9" t="s">
        <v>11</v>
      </c>
      <c r="D32" s="9" t="s">
        <v>7364</v>
      </c>
      <c r="E32" s="9" t="s">
        <v>7394</v>
      </c>
      <c r="F32" s="9" t="s">
        <v>7395</v>
      </c>
      <c r="G32" s="9" t="s">
        <v>7386</v>
      </c>
      <c r="H32" s="9" t="s">
        <v>7387</v>
      </c>
    </row>
    <row r="33" spans="1:8" x14ac:dyDescent="0.3">
      <c r="A33" s="13" t="s">
        <v>5500</v>
      </c>
      <c r="B33" s="9" t="s">
        <v>5501</v>
      </c>
      <c r="C33" s="9" t="s">
        <v>11</v>
      </c>
      <c r="D33" s="9" t="s">
        <v>7364</v>
      </c>
      <c r="E33" s="9" t="s">
        <v>7394</v>
      </c>
      <c r="F33" s="9" t="s">
        <v>7395</v>
      </c>
      <c r="G33" s="9" t="s">
        <v>7380</v>
      </c>
      <c r="H33" s="9" t="s">
        <v>7381</v>
      </c>
    </row>
    <row r="34" spans="1:8" x14ac:dyDescent="0.3">
      <c r="A34" s="13" t="s">
        <v>5500</v>
      </c>
      <c r="B34" s="9" t="s">
        <v>5501</v>
      </c>
      <c r="C34" s="9" t="s">
        <v>11</v>
      </c>
      <c r="D34" s="9" t="s">
        <v>7364</v>
      </c>
      <c r="E34" s="9" t="s">
        <v>7398</v>
      </c>
      <c r="F34" s="9" t="s">
        <v>7399</v>
      </c>
      <c r="G34" s="9" t="s">
        <v>7390</v>
      </c>
      <c r="H34" s="9" t="s">
        <v>7391</v>
      </c>
    </row>
    <row r="35" spans="1:8" x14ac:dyDescent="0.3">
      <c r="A35" s="13" t="s">
        <v>5500</v>
      </c>
      <c r="B35" s="9" t="s">
        <v>5501</v>
      </c>
      <c r="C35" s="9" t="s">
        <v>11</v>
      </c>
      <c r="D35" s="9" t="s">
        <v>7364</v>
      </c>
      <c r="E35" s="9" t="s">
        <v>7394</v>
      </c>
      <c r="F35" s="9" t="s">
        <v>7395</v>
      </c>
      <c r="G35" s="9" t="s">
        <v>7390</v>
      </c>
      <c r="H35" s="9" t="s">
        <v>7391</v>
      </c>
    </row>
    <row r="36" spans="1:8" x14ac:dyDescent="0.3">
      <c r="A36" s="13" t="s">
        <v>5500</v>
      </c>
      <c r="B36" s="9" t="s">
        <v>5501</v>
      </c>
      <c r="C36" s="9" t="s">
        <v>11</v>
      </c>
      <c r="D36" s="9" t="s">
        <v>7364</v>
      </c>
      <c r="E36" s="9" t="s">
        <v>7394</v>
      </c>
      <c r="F36" s="9" t="s">
        <v>7395</v>
      </c>
      <c r="G36" s="9" t="s">
        <v>7392</v>
      </c>
      <c r="H36" s="9" t="s">
        <v>7393</v>
      </c>
    </row>
    <row r="37" spans="1:8" x14ac:dyDescent="0.3">
      <c r="A37" s="13" t="s">
        <v>5530</v>
      </c>
      <c r="B37" s="9" t="s">
        <v>5531</v>
      </c>
      <c r="C37" s="9" t="s">
        <v>11</v>
      </c>
      <c r="D37" s="9" t="s">
        <v>7364</v>
      </c>
      <c r="E37" s="9" t="s">
        <v>7394</v>
      </c>
      <c r="F37" s="9" t="s">
        <v>7395</v>
      </c>
      <c r="G37" s="9" t="s">
        <v>7386</v>
      </c>
      <c r="H37" s="9" t="s">
        <v>7387</v>
      </c>
    </row>
    <row r="38" spans="1:8" x14ac:dyDescent="0.3">
      <c r="A38" s="13" t="s">
        <v>5533</v>
      </c>
      <c r="B38" s="9" t="s">
        <v>5534</v>
      </c>
      <c r="C38" s="9" t="s">
        <v>11</v>
      </c>
      <c r="D38" s="9" t="s">
        <v>7364</v>
      </c>
      <c r="E38" s="9" t="s">
        <v>7394</v>
      </c>
      <c r="F38" s="9" t="s">
        <v>7395</v>
      </c>
      <c r="G38" s="9" t="s">
        <v>7376</v>
      </c>
      <c r="H38" s="9" t="s">
        <v>7377</v>
      </c>
    </row>
    <row r="39" spans="1:8" x14ac:dyDescent="0.3">
      <c r="A39" s="13" t="s">
        <v>5533</v>
      </c>
      <c r="B39" s="9" t="s">
        <v>5534</v>
      </c>
      <c r="C39" s="9" t="s">
        <v>11</v>
      </c>
      <c r="D39" s="9" t="s">
        <v>7364</v>
      </c>
      <c r="E39" s="9" t="s">
        <v>7394</v>
      </c>
      <c r="F39" s="9" t="s">
        <v>7395</v>
      </c>
      <c r="G39" s="9" t="s">
        <v>7384</v>
      </c>
      <c r="H39" s="9" t="s">
        <v>7385</v>
      </c>
    </row>
    <row r="40" spans="1:8" x14ac:dyDescent="0.3">
      <c r="A40" s="13" t="s">
        <v>5533</v>
      </c>
      <c r="B40" s="9" t="s">
        <v>5534</v>
      </c>
      <c r="C40" s="9" t="s">
        <v>11</v>
      </c>
      <c r="D40" s="9" t="s">
        <v>7364</v>
      </c>
      <c r="E40" s="9" t="s">
        <v>7394</v>
      </c>
      <c r="F40" s="9" t="s">
        <v>7395</v>
      </c>
      <c r="G40" s="9" t="s">
        <v>7386</v>
      </c>
      <c r="H40" s="9" t="s">
        <v>7387</v>
      </c>
    </row>
    <row r="41" spans="1:8" x14ac:dyDescent="0.3">
      <c r="A41" s="13" t="s">
        <v>5533</v>
      </c>
      <c r="B41" s="9" t="s">
        <v>5534</v>
      </c>
      <c r="C41" s="9" t="s">
        <v>11</v>
      </c>
      <c r="D41" s="9" t="s">
        <v>7364</v>
      </c>
      <c r="E41" s="9" t="s">
        <v>7394</v>
      </c>
      <c r="F41" s="9" t="s">
        <v>7395</v>
      </c>
      <c r="G41" s="9" t="s">
        <v>7380</v>
      </c>
      <c r="H41" s="9" t="s">
        <v>7381</v>
      </c>
    </row>
    <row r="42" spans="1:8" x14ac:dyDescent="0.3">
      <c r="A42" s="13" t="s">
        <v>5533</v>
      </c>
      <c r="B42" s="9" t="s">
        <v>5534</v>
      </c>
      <c r="C42" s="9" t="s">
        <v>11</v>
      </c>
      <c r="D42" s="9" t="s">
        <v>7364</v>
      </c>
      <c r="E42" s="9" t="s">
        <v>7394</v>
      </c>
      <c r="F42" s="9" t="s">
        <v>7395</v>
      </c>
      <c r="G42" s="9" t="s">
        <v>7390</v>
      </c>
      <c r="H42" s="9" t="s">
        <v>7391</v>
      </c>
    </row>
    <row r="43" spans="1:8" x14ac:dyDescent="0.3">
      <c r="A43" s="13" t="s">
        <v>5533</v>
      </c>
      <c r="B43" s="9" t="s">
        <v>5534</v>
      </c>
      <c r="C43" s="9" t="s">
        <v>11</v>
      </c>
      <c r="D43" s="9" t="s">
        <v>7364</v>
      </c>
      <c r="E43" s="9" t="s">
        <v>7394</v>
      </c>
      <c r="F43" s="9" t="s">
        <v>7395</v>
      </c>
      <c r="G43" s="9" t="s">
        <v>7392</v>
      </c>
      <c r="H43" s="9" t="s">
        <v>7393</v>
      </c>
    </row>
    <row r="44" spans="1:8" x14ac:dyDescent="0.3">
      <c r="A44" s="13" t="s">
        <v>5536</v>
      </c>
      <c r="B44" s="9" t="s">
        <v>5537</v>
      </c>
      <c r="C44" s="9" t="s">
        <v>11</v>
      </c>
      <c r="D44" s="9" t="s">
        <v>7364</v>
      </c>
      <c r="E44" s="9" t="s">
        <v>7394</v>
      </c>
      <c r="F44" s="9" t="s">
        <v>7395</v>
      </c>
      <c r="G44" s="9" t="s">
        <v>7376</v>
      </c>
      <c r="H44" s="9" t="s">
        <v>7377</v>
      </c>
    </row>
    <row r="45" spans="1:8" x14ac:dyDescent="0.3">
      <c r="A45" s="13" t="s">
        <v>5536</v>
      </c>
      <c r="B45" s="9" t="s">
        <v>5537</v>
      </c>
      <c r="C45" s="9" t="s">
        <v>11</v>
      </c>
      <c r="D45" s="9" t="s">
        <v>7364</v>
      </c>
      <c r="E45" s="9" t="s">
        <v>7394</v>
      </c>
      <c r="F45" s="9" t="s">
        <v>7395</v>
      </c>
      <c r="G45" s="9" t="s">
        <v>7384</v>
      </c>
      <c r="H45" s="9" t="s">
        <v>7385</v>
      </c>
    </row>
    <row r="46" spans="1:8" x14ac:dyDescent="0.3">
      <c r="A46" s="13" t="s">
        <v>5536</v>
      </c>
      <c r="B46" s="9" t="s">
        <v>5537</v>
      </c>
      <c r="C46" s="9" t="s">
        <v>11</v>
      </c>
      <c r="D46" s="9" t="s">
        <v>7364</v>
      </c>
      <c r="E46" s="9" t="s">
        <v>7394</v>
      </c>
      <c r="F46" s="9" t="s">
        <v>7395</v>
      </c>
      <c r="G46" s="9" t="s">
        <v>7386</v>
      </c>
      <c r="H46" s="9" t="s">
        <v>7387</v>
      </c>
    </row>
    <row r="47" spans="1:8" x14ac:dyDescent="0.3">
      <c r="A47" s="13" t="s">
        <v>5536</v>
      </c>
      <c r="B47" s="9" t="s">
        <v>5537</v>
      </c>
      <c r="C47" s="9" t="s">
        <v>11</v>
      </c>
      <c r="D47" s="9" t="s">
        <v>7364</v>
      </c>
      <c r="E47" s="9" t="s">
        <v>7394</v>
      </c>
      <c r="F47" s="9" t="s">
        <v>7395</v>
      </c>
      <c r="G47" s="9" t="s">
        <v>7380</v>
      </c>
      <c r="H47" s="9" t="s">
        <v>7381</v>
      </c>
    </row>
    <row r="48" spans="1:8" x14ac:dyDescent="0.3">
      <c r="A48" s="13" t="s">
        <v>5536</v>
      </c>
      <c r="B48" s="9" t="s">
        <v>5537</v>
      </c>
      <c r="C48" s="9" t="s">
        <v>11</v>
      </c>
      <c r="D48" s="9" t="s">
        <v>7364</v>
      </c>
      <c r="E48" s="9" t="s">
        <v>7394</v>
      </c>
      <c r="F48" s="9" t="s">
        <v>7395</v>
      </c>
      <c r="G48" s="9" t="s">
        <v>7390</v>
      </c>
      <c r="H48" s="9" t="s">
        <v>7391</v>
      </c>
    </row>
    <row r="49" spans="1:8" x14ac:dyDescent="0.3">
      <c r="A49" s="13" t="s">
        <v>5536</v>
      </c>
      <c r="B49" s="9" t="s">
        <v>5537</v>
      </c>
      <c r="C49" s="9" t="s">
        <v>11</v>
      </c>
      <c r="D49" s="9" t="s">
        <v>7364</v>
      </c>
      <c r="E49" s="9" t="s">
        <v>7394</v>
      </c>
      <c r="F49" s="9" t="s">
        <v>7395</v>
      </c>
      <c r="G49" s="9" t="s">
        <v>7392</v>
      </c>
      <c r="H49" s="9" t="s">
        <v>7393</v>
      </c>
    </row>
    <row r="50" spans="1:8" x14ac:dyDescent="0.3">
      <c r="A50" s="13" t="s">
        <v>5539</v>
      </c>
      <c r="B50" s="9" t="s">
        <v>5540</v>
      </c>
      <c r="C50" s="9" t="s">
        <v>11</v>
      </c>
      <c r="D50" s="9" t="s">
        <v>7364</v>
      </c>
      <c r="E50" s="9" t="s">
        <v>7394</v>
      </c>
      <c r="F50" s="9" t="s">
        <v>7395</v>
      </c>
      <c r="G50" s="9" t="s">
        <v>7376</v>
      </c>
      <c r="H50" s="9" t="s">
        <v>7377</v>
      </c>
    </row>
    <row r="51" spans="1:8" x14ac:dyDescent="0.3">
      <c r="A51" s="13" t="s">
        <v>5539</v>
      </c>
      <c r="B51" s="9" t="s">
        <v>5540</v>
      </c>
      <c r="C51" s="9" t="s">
        <v>11</v>
      </c>
      <c r="D51" s="9" t="s">
        <v>7364</v>
      </c>
      <c r="E51" s="9" t="s">
        <v>7396</v>
      </c>
      <c r="F51" s="9" t="s">
        <v>7397</v>
      </c>
      <c r="G51" s="9" t="s">
        <v>7384</v>
      </c>
      <c r="H51" s="9" t="s">
        <v>7385</v>
      </c>
    </row>
    <row r="52" spans="1:8" x14ac:dyDescent="0.3">
      <c r="A52" s="13" t="s">
        <v>5539</v>
      </c>
      <c r="B52" s="9" t="s">
        <v>5540</v>
      </c>
      <c r="C52" s="9" t="s">
        <v>11</v>
      </c>
      <c r="D52" s="9" t="s">
        <v>7364</v>
      </c>
      <c r="E52" s="9" t="s">
        <v>7394</v>
      </c>
      <c r="F52" s="9" t="s">
        <v>7395</v>
      </c>
      <c r="G52" s="9" t="s">
        <v>7384</v>
      </c>
      <c r="H52" s="9" t="s">
        <v>7385</v>
      </c>
    </row>
    <row r="53" spans="1:8" x14ac:dyDescent="0.3">
      <c r="A53" s="13" t="s">
        <v>5539</v>
      </c>
      <c r="B53" s="9" t="s">
        <v>5540</v>
      </c>
      <c r="C53" s="9" t="s">
        <v>11</v>
      </c>
      <c r="D53" s="9" t="s">
        <v>7364</v>
      </c>
      <c r="E53" s="9" t="s">
        <v>7396</v>
      </c>
      <c r="F53" s="9" t="s">
        <v>7397</v>
      </c>
      <c r="G53" s="9" t="s">
        <v>7386</v>
      </c>
      <c r="H53" s="9" t="s">
        <v>7387</v>
      </c>
    </row>
    <row r="54" spans="1:8" x14ac:dyDescent="0.3">
      <c r="A54" s="13" t="s">
        <v>5539</v>
      </c>
      <c r="B54" s="9" t="s">
        <v>5540</v>
      </c>
      <c r="C54" s="9" t="s">
        <v>11</v>
      </c>
      <c r="D54" s="9" t="s">
        <v>7364</v>
      </c>
      <c r="E54" s="9" t="s">
        <v>7394</v>
      </c>
      <c r="F54" s="9" t="s">
        <v>7395</v>
      </c>
      <c r="G54" s="9" t="s">
        <v>7386</v>
      </c>
      <c r="H54" s="9" t="s">
        <v>7387</v>
      </c>
    </row>
    <row r="55" spans="1:8" x14ac:dyDescent="0.3">
      <c r="A55" s="13" t="s">
        <v>5539</v>
      </c>
      <c r="B55" s="9" t="s">
        <v>5540</v>
      </c>
      <c r="C55" s="9" t="s">
        <v>11</v>
      </c>
      <c r="D55" s="9" t="s">
        <v>7364</v>
      </c>
      <c r="E55" s="9" t="s">
        <v>7394</v>
      </c>
      <c r="F55" s="9" t="s">
        <v>7395</v>
      </c>
      <c r="G55" s="9" t="s">
        <v>7380</v>
      </c>
      <c r="H55" s="9" t="s">
        <v>7381</v>
      </c>
    </row>
    <row r="56" spans="1:8" x14ac:dyDescent="0.3">
      <c r="A56" s="13" t="s">
        <v>5539</v>
      </c>
      <c r="B56" s="9" t="s">
        <v>5540</v>
      </c>
      <c r="C56" s="9" t="s">
        <v>11</v>
      </c>
      <c r="D56" s="9" t="s">
        <v>7364</v>
      </c>
      <c r="E56" s="9" t="s">
        <v>7396</v>
      </c>
      <c r="F56" s="9" t="s">
        <v>7397</v>
      </c>
      <c r="G56" s="9" t="s">
        <v>7390</v>
      </c>
      <c r="H56" s="9" t="s">
        <v>7391</v>
      </c>
    </row>
    <row r="57" spans="1:8" x14ac:dyDescent="0.3">
      <c r="A57" s="13" t="s">
        <v>5539</v>
      </c>
      <c r="B57" s="9" t="s">
        <v>5540</v>
      </c>
      <c r="C57" s="9" t="s">
        <v>11</v>
      </c>
      <c r="D57" s="9" t="s">
        <v>7364</v>
      </c>
      <c r="E57" s="9" t="s">
        <v>7394</v>
      </c>
      <c r="F57" s="9" t="s">
        <v>7395</v>
      </c>
      <c r="G57" s="9" t="s">
        <v>7390</v>
      </c>
      <c r="H57" s="9" t="s">
        <v>7391</v>
      </c>
    </row>
    <row r="58" spans="1:8" x14ac:dyDescent="0.3">
      <c r="A58" s="13" t="s">
        <v>5539</v>
      </c>
      <c r="B58" s="9" t="s">
        <v>5540</v>
      </c>
      <c r="C58" s="9" t="s">
        <v>11</v>
      </c>
      <c r="D58" s="9" t="s">
        <v>7364</v>
      </c>
      <c r="E58" s="9" t="s">
        <v>7396</v>
      </c>
      <c r="F58" s="9" t="s">
        <v>7397</v>
      </c>
      <c r="G58" s="9" t="s">
        <v>7392</v>
      </c>
      <c r="H58" s="9" t="s">
        <v>7393</v>
      </c>
    </row>
    <row r="59" spans="1:8" x14ac:dyDescent="0.3">
      <c r="A59" s="13" t="s">
        <v>5539</v>
      </c>
      <c r="B59" s="9" t="s">
        <v>5540</v>
      </c>
      <c r="C59" s="9" t="s">
        <v>11</v>
      </c>
      <c r="D59" s="9" t="s">
        <v>7364</v>
      </c>
      <c r="E59" s="9" t="s">
        <v>7394</v>
      </c>
      <c r="F59" s="9" t="s">
        <v>7395</v>
      </c>
      <c r="G59" s="9" t="s">
        <v>7392</v>
      </c>
      <c r="H59" s="9" t="s">
        <v>7393</v>
      </c>
    </row>
    <row r="60" spans="1:8" x14ac:dyDescent="0.3">
      <c r="A60" s="13" t="s">
        <v>5542</v>
      </c>
      <c r="B60" s="9" t="s">
        <v>5543</v>
      </c>
      <c r="C60" s="9" t="s">
        <v>11</v>
      </c>
      <c r="D60" s="9" t="s">
        <v>7364</v>
      </c>
      <c r="E60" s="9" t="s">
        <v>7398</v>
      </c>
      <c r="F60" s="9" t="s">
        <v>7399</v>
      </c>
      <c r="G60" s="9" t="s">
        <v>7376</v>
      </c>
      <c r="H60" s="9" t="s">
        <v>7377</v>
      </c>
    </row>
    <row r="61" spans="1:8" x14ac:dyDescent="0.3">
      <c r="A61" s="13" t="s">
        <v>5542</v>
      </c>
      <c r="B61" s="9" t="s">
        <v>5543</v>
      </c>
      <c r="C61" s="9" t="s">
        <v>11</v>
      </c>
      <c r="D61" s="9" t="s">
        <v>7364</v>
      </c>
      <c r="E61" s="9" t="s">
        <v>7398</v>
      </c>
      <c r="F61" s="9" t="s">
        <v>7399</v>
      </c>
      <c r="G61" s="9" t="s">
        <v>7384</v>
      </c>
      <c r="H61" s="9" t="s">
        <v>7385</v>
      </c>
    </row>
    <row r="62" spans="1:8" x14ac:dyDescent="0.3">
      <c r="A62" s="13" t="s">
        <v>5542</v>
      </c>
      <c r="B62" s="9" t="s">
        <v>5543</v>
      </c>
      <c r="C62" s="9" t="s">
        <v>11</v>
      </c>
      <c r="D62" s="9" t="s">
        <v>7364</v>
      </c>
      <c r="E62" s="9" t="s">
        <v>7394</v>
      </c>
      <c r="F62" s="9" t="s">
        <v>7395</v>
      </c>
      <c r="G62" s="9" t="s">
        <v>7384</v>
      </c>
      <c r="H62" s="9" t="s">
        <v>7385</v>
      </c>
    </row>
    <row r="63" spans="1:8" x14ac:dyDescent="0.3">
      <c r="A63" s="13" t="s">
        <v>5542</v>
      </c>
      <c r="B63" s="9" t="s">
        <v>5543</v>
      </c>
      <c r="C63" s="9" t="s">
        <v>11</v>
      </c>
      <c r="D63" s="9" t="s">
        <v>7364</v>
      </c>
      <c r="E63" s="9" t="s">
        <v>7398</v>
      </c>
      <c r="F63" s="9" t="s">
        <v>7399</v>
      </c>
      <c r="G63" s="9" t="s">
        <v>7380</v>
      </c>
      <c r="H63" s="9" t="s">
        <v>7381</v>
      </c>
    </row>
    <row r="64" spans="1:8" x14ac:dyDescent="0.3">
      <c r="A64" s="13" t="s">
        <v>5542</v>
      </c>
      <c r="B64" s="9" t="s">
        <v>5543</v>
      </c>
      <c r="C64" s="9" t="s">
        <v>11</v>
      </c>
      <c r="D64" s="9" t="s">
        <v>7364</v>
      </c>
      <c r="E64" s="9" t="s">
        <v>7394</v>
      </c>
      <c r="F64" s="9" t="s">
        <v>7395</v>
      </c>
      <c r="G64" s="9" t="s">
        <v>7380</v>
      </c>
      <c r="H64" s="9" t="s">
        <v>7381</v>
      </c>
    </row>
    <row r="65" spans="1:8" x14ac:dyDescent="0.3">
      <c r="A65" s="13" t="s">
        <v>5542</v>
      </c>
      <c r="B65" s="9" t="s">
        <v>5543</v>
      </c>
      <c r="C65" s="9" t="s">
        <v>11</v>
      </c>
      <c r="D65" s="9" t="s">
        <v>7364</v>
      </c>
      <c r="E65" s="9" t="s">
        <v>7398</v>
      </c>
      <c r="F65" s="9" t="s">
        <v>7399</v>
      </c>
      <c r="G65" s="9" t="s">
        <v>7390</v>
      </c>
      <c r="H65" s="9" t="s">
        <v>7391</v>
      </c>
    </row>
    <row r="66" spans="1:8" x14ac:dyDescent="0.3">
      <c r="A66" s="13" t="s">
        <v>5542</v>
      </c>
      <c r="B66" s="9" t="s">
        <v>5543</v>
      </c>
      <c r="C66" s="9" t="s">
        <v>11</v>
      </c>
      <c r="D66" s="9" t="s">
        <v>7364</v>
      </c>
      <c r="E66" s="9" t="s">
        <v>7394</v>
      </c>
      <c r="F66" s="9" t="s">
        <v>7395</v>
      </c>
      <c r="G66" s="9" t="s">
        <v>7390</v>
      </c>
      <c r="H66" s="9" t="s">
        <v>7391</v>
      </c>
    </row>
    <row r="67" spans="1:8" x14ac:dyDescent="0.3">
      <c r="A67" s="13" t="s">
        <v>5542</v>
      </c>
      <c r="B67" s="9" t="s">
        <v>5543</v>
      </c>
      <c r="C67" s="9" t="s">
        <v>11</v>
      </c>
      <c r="D67" s="9" t="s">
        <v>7364</v>
      </c>
      <c r="E67" s="9" t="s">
        <v>7398</v>
      </c>
      <c r="F67" s="9" t="s">
        <v>7399</v>
      </c>
      <c r="G67" s="9" t="s">
        <v>7392</v>
      </c>
      <c r="H67" s="9" t="s">
        <v>7393</v>
      </c>
    </row>
    <row r="68" spans="1:8" x14ac:dyDescent="0.3">
      <c r="A68" s="13" t="s">
        <v>5656</v>
      </c>
      <c r="B68" s="9" t="s">
        <v>1904</v>
      </c>
      <c r="C68" s="9" t="s">
        <v>11</v>
      </c>
      <c r="D68" s="9" t="s">
        <v>7364</v>
      </c>
      <c r="E68" s="9" t="s">
        <v>7378</v>
      </c>
      <c r="F68" s="9" t="s">
        <v>7379</v>
      </c>
      <c r="G68" s="9" t="s">
        <v>7376</v>
      </c>
      <c r="H68" s="9" t="s">
        <v>7377</v>
      </c>
    </row>
    <row r="69" spans="1:8" x14ac:dyDescent="0.3">
      <c r="A69" s="13" t="s">
        <v>5656</v>
      </c>
      <c r="B69" s="9" t="s">
        <v>1904</v>
      </c>
      <c r="C69" s="9" t="s">
        <v>11</v>
      </c>
      <c r="D69" s="9" t="s">
        <v>7364</v>
      </c>
      <c r="E69" s="9" t="s">
        <v>7378</v>
      </c>
      <c r="F69" s="9" t="s">
        <v>7379</v>
      </c>
      <c r="G69" s="9" t="s">
        <v>7384</v>
      </c>
      <c r="H69" s="9" t="s">
        <v>7385</v>
      </c>
    </row>
    <row r="70" spans="1:8" x14ac:dyDescent="0.3">
      <c r="A70" s="13" t="s">
        <v>5656</v>
      </c>
      <c r="B70" s="9" t="s">
        <v>1904</v>
      </c>
      <c r="C70" s="9" t="s">
        <v>11</v>
      </c>
      <c r="D70" s="9" t="s">
        <v>7364</v>
      </c>
      <c r="E70" s="9" t="s">
        <v>7378</v>
      </c>
      <c r="F70" s="9" t="s">
        <v>7379</v>
      </c>
      <c r="G70" s="9" t="s">
        <v>7386</v>
      </c>
      <c r="H70" s="9" t="s">
        <v>7387</v>
      </c>
    </row>
    <row r="71" spans="1:8" x14ac:dyDescent="0.3">
      <c r="A71" s="13" t="s">
        <v>5656</v>
      </c>
      <c r="B71" s="9" t="s">
        <v>1904</v>
      </c>
      <c r="C71" s="9" t="s">
        <v>11</v>
      </c>
      <c r="D71" s="9" t="s">
        <v>7364</v>
      </c>
      <c r="E71" s="9" t="s">
        <v>7378</v>
      </c>
      <c r="F71" s="9" t="s">
        <v>7379</v>
      </c>
      <c r="G71" s="9" t="s">
        <v>7380</v>
      </c>
      <c r="H71" s="9" t="s">
        <v>7381</v>
      </c>
    </row>
    <row r="72" spans="1:8" x14ac:dyDescent="0.3">
      <c r="A72" s="13" t="s">
        <v>5656</v>
      </c>
      <c r="B72" s="9" t="s">
        <v>1904</v>
      </c>
      <c r="C72" s="9" t="s">
        <v>11</v>
      </c>
      <c r="D72" s="9" t="s">
        <v>7364</v>
      </c>
      <c r="E72" s="9" t="s">
        <v>7378</v>
      </c>
      <c r="F72" s="9" t="s">
        <v>7379</v>
      </c>
      <c r="G72" s="9" t="s">
        <v>7390</v>
      </c>
      <c r="H72" s="9" t="s">
        <v>7391</v>
      </c>
    </row>
    <row r="73" spans="1:8" x14ac:dyDescent="0.3">
      <c r="A73" s="13" t="s">
        <v>5656</v>
      </c>
      <c r="B73" s="9" t="s">
        <v>1904</v>
      </c>
      <c r="C73" s="9" t="s">
        <v>11</v>
      </c>
      <c r="D73" s="9" t="s">
        <v>7364</v>
      </c>
      <c r="E73" s="9" t="s">
        <v>7378</v>
      </c>
      <c r="F73" s="9" t="s">
        <v>7379</v>
      </c>
      <c r="G73" s="9" t="s">
        <v>7392</v>
      </c>
      <c r="H73" s="9" t="s">
        <v>7393</v>
      </c>
    </row>
    <row r="74" spans="1:8" x14ac:dyDescent="0.3">
      <c r="A74" s="13" t="s">
        <v>5663</v>
      </c>
      <c r="B74" s="9" t="s">
        <v>5664</v>
      </c>
      <c r="C74" s="9" t="s">
        <v>11</v>
      </c>
      <c r="D74" s="9" t="s">
        <v>7364</v>
      </c>
      <c r="E74" s="9" t="s">
        <v>7398</v>
      </c>
      <c r="F74" s="9" t="s">
        <v>7399</v>
      </c>
      <c r="G74" s="9" t="s">
        <v>7392</v>
      </c>
      <c r="H74" s="9" t="s">
        <v>7393</v>
      </c>
    </row>
    <row r="75" spans="1:8" x14ac:dyDescent="0.3">
      <c r="A75" s="13" t="s">
        <v>5986</v>
      </c>
      <c r="B75" s="9" t="s">
        <v>5987</v>
      </c>
      <c r="C75" s="9" t="s">
        <v>11</v>
      </c>
      <c r="D75" s="9" t="s">
        <v>7364</v>
      </c>
      <c r="E75" s="9" t="s">
        <v>7398</v>
      </c>
      <c r="F75" s="9" t="s">
        <v>7399</v>
      </c>
      <c r="G75" s="9" t="s">
        <v>7376</v>
      </c>
      <c r="H75" s="9" t="s">
        <v>7377</v>
      </c>
    </row>
    <row r="76" spans="1:8" x14ac:dyDescent="0.3">
      <c r="A76" s="13" t="s">
        <v>5986</v>
      </c>
      <c r="B76" s="9" t="s">
        <v>5987</v>
      </c>
      <c r="C76" s="9" t="s">
        <v>11</v>
      </c>
      <c r="D76" s="9" t="s">
        <v>7364</v>
      </c>
      <c r="E76" s="9" t="s">
        <v>7398</v>
      </c>
      <c r="F76" s="9" t="s">
        <v>7399</v>
      </c>
      <c r="G76" s="9" t="s">
        <v>7384</v>
      </c>
      <c r="H76" s="9" t="s">
        <v>7385</v>
      </c>
    </row>
    <row r="77" spans="1:8" x14ac:dyDescent="0.3">
      <c r="A77" s="13" t="s">
        <v>5986</v>
      </c>
      <c r="B77" s="9" t="s">
        <v>5987</v>
      </c>
      <c r="C77" s="9" t="s">
        <v>11</v>
      </c>
      <c r="D77" s="9" t="s">
        <v>7364</v>
      </c>
      <c r="E77" s="9" t="s">
        <v>7398</v>
      </c>
      <c r="F77" s="9" t="s">
        <v>7399</v>
      </c>
      <c r="G77" s="9" t="s">
        <v>7386</v>
      </c>
      <c r="H77" s="9" t="s">
        <v>7387</v>
      </c>
    </row>
    <row r="78" spans="1:8" x14ac:dyDescent="0.3">
      <c r="A78" s="13" t="s">
        <v>5986</v>
      </c>
      <c r="B78" s="9" t="s">
        <v>5987</v>
      </c>
      <c r="C78" s="9" t="s">
        <v>11</v>
      </c>
      <c r="D78" s="9" t="s">
        <v>7364</v>
      </c>
      <c r="E78" s="9" t="s">
        <v>7398</v>
      </c>
      <c r="F78" s="9" t="s">
        <v>7399</v>
      </c>
      <c r="G78" s="9" t="s">
        <v>7380</v>
      </c>
      <c r="H78" s="9" t="s">
        <v>7381</v>
      </c>
    </row>
    <row r="79" spans="1:8" x14ac:dyDescent="0.3">
      <c r="A79" s="13" t="s">
        <v>5986</v>
      </c>
      <c r="B79" s="9" t="s">
        <v>5987</v>
      </c>
      <c r="C79" s="9" t="s">
        <v>11</v>
      </c>
      <c r="D79" s="9" t="s">
        <v>7364</v>
      </c>
      <c r="E79" s="9" t="s">
        <v>7398</v>
      </c>
      <c r="F79" s="9" t="s">
        <v>7399</v>
      </c>
      <c r="G79" s="9" t="s">
        <v>7390</v>
      </c>
      <c r="H79" s="9" t="s">
        <v>7391</v>
      </c>
    </row>
    <row r="80" spans="1:8" x14ac:dyDescent="0.3">
      <c r="A80" s="13" t="s">
        <v>5986</v>
      </c>
      <c r="B80" s="9" t="s">
        <v>5987</v>
      </c>
      <c r="C80" s="9" t="s">
        <v>11</v>
      </c>
      <c r="D80" s="9" t="s">
        <v>7364</v>
      </c>
      <c r="E80" s="9" t="s">
        <v>7398</v>
      </c>
      <c r="F80" s="9" t="s">
        <v>7399</v>
      </c>
      <c r="G80" s="9" t="s">
        <v>7392</v>
      </c>
      <c r="H80" s="9" t="s">
        <v>7393</v>
      </c>
    </row>
    <row r="81" spans="1:8" x14ac:dyDescent="0.3">
      <c r="A81" s="13" t="s">
        <v>5196</v>
      </c>
      <c r="B81" s="9" t="s">
        <v>5198</v>
      </c>
      <c r="C81" s="9" t="s">
        <v>14</v>
      </c>
      <c r="D81" s="9" t="s">
        <v>7400</v>
      </c>
      <c r="E81" s="9" t="s">
        <v>7401</v>
      </c>
      <c r="F81" s="9" t="s">
        <v>7402</v>
      </c>
      <c r="G81" s="9" t="s">
        <v>7380</v>
      </c>
      <c r="H81" s="9" t="s">
        <v>7381</v>
      </c>
    </row>
    <row r="82" spans="1:8" x14ac:dyDescent="0.3">
      <c r="A82" s="13" t="s">
        <v>5196</v>
      </c>
      <c r="B82" s="9" t="s">
        <v>5198</v>
      </c>
      <c r="C82" s="9" t="s">
        <v>14</v>
      </c>
      <c r="D82" s="9" t="s">
        <v>7400</v>
      </c>
      <c r="E82" s="9" t="s">
        <v>7403</v>
      </c>
      <c r="F82" s="9" t="s">
        <v>7404</v>
      </c>
      <c r="G82" s="9" t="s">
        <v>7380</v>
      </c>
      <c r="H82" s="9" t="s">
        <v>7381</v>
      </c>
    </row>
    <row r="83" spans="1:8" x14ac:dyDescent="0.3">
      <c r="A83" s="13" t="s">
        <v>5196</v>
      </c>
      <c r="B83" s="9" t="s">
        <v>5198</v>
      </c>
      <c r="C83" s="9" t="s">
        <v>14</v>
      </c>
      <c r="D83" s="9" t="s">
        <v>7400</v>
      </c>
      <c r="E83" s="9" t="s">
        <v>7403</v>
      </c>
      <c r="F83" s="9" t="s">
        <v>7404</v>
      </c>
      <c r="G83" s="9" t="s">
        <v>7392</v>
      </c>
      <c r="H83" s="9" t="s">
        <v>7393</v>
      </c>
    </row>
    <row r="84" spans="1:8" x14ac:dyDescent="0.3">
      <c r="A84" s="13" t="s">
        <v>5196</v>
      </c>
      <c r="B84" s="9" t="s">
        <v>5198</v>
      </c>
      <c r="C84" s="9" t="s">
        <v>14</v>
      </c>
      <c r="D84" s="9" t="s">
        <v>7400</v>
      </c>
      <c r="E84" s="9" t="s">
        <v>7403</v>
      </c>
      <c r="F84" s="9" t="s">
        <v>7404</v>
      </c>
      <c r="G84" s="9" t="s">
        <v>7376</v>
      </c>
      <c r="H84" s="9" t="s">
        <v>7377</v>
      </c>
    </row>
    <row r="85" spans="1:8" x14ac:dyDescent="0.3">
      <c r="A85" s="13" t="s">
        <v>5196</v>
      </c>
      <c r="B85" s="9" t="s">
        <v>5198</v>
      </c>
      <c r="C85" s="9" t="s">
        <v>14</v>
      </c>
      <c r="D85" s="9" t="s">
        <v>7400</v>
      </c>
      <c r="E85" s="9" t="s">
        <v>7403</v>
      </c>
      <c r="F85" s="9" t="s">
        <v>7404</v>
      </c>
      <c r="G85" s="9" t="s">
        <v>7384</v>
      </c>
      <c r="H85" s="9" t="s">
        <v>7385</v>
      </c>
    </row>
    <row r="86" spans="1:8" x14ac:dyDescent="0.3">
      <c r="A86" s="13" t="s">
        <v>5196</v>
      </c>
      <c r="B86" s="9" t="s">
        <v>5198</v>
      </c>
      <c r="C86" s="9" t="s">
        <v>14</v>
      </c>
      <c r="D86" s="9" t="s">
        <v>7400</v>
      </c>
      <c r="E86" s="9" t="s">
        <v>7403</v>
      </c>
      <c r="F86" s="9" t="s">
        <v>7404</v>
      </c>
      <c r="G86" s="9" t="s">
        <v>7386</v>
      </c>
      <c r="H86" s="9" t="s">
        <v>7387</v>
      </c>
    </row>
    <row r="87" spans="1:8" x14ac:dyDescent="0.3">
      <c r="A87" s="13" t="s">
        <v>5196</v>
      </c>
      <c r="B87" s="9" t="s">
        <v>5198</v>
      </c>
      <c r="C87" s="9" t="s">
        <v>14</v>
      </c>
      <c r="D87" s="9" t="s">
        <v>7400</v>
      </c>
      <c r="E87" s="9" t="s">
        <v>7401</v>
      </c>
      <c r="F87" s="9" t="s">
        <v>7402</v>
      </c>
      <c r="G87" s="9" t="s">
        <v>7380</v>
      </c>
      <c r="H87" s="9" t="s">
        <v>7381</v>
      </c>
    </row>
    <row r="88" spans="1:8" x14ac:dyDescent="0.3">
      <c r="A88" s="13" t="s">
        <v>5196</v>
      </c>
      <c r="B88" s="9" t="s">
        <v>5198</v>
      </c>
      <c r="C88" s="9" t="s">
        <v>14</v>
      </c>
      <c r="D88" s="9" t="s">
        <v>7400</v>
      </c>
      <c r="E88" s="9" t="s">
        <v>7403</v>
      </c>
      <c r="F88" s="9" t="s">
        <v>7404</v>
      </c>
      <c r="G88" s="9" t="s">
        <v>7380</v>
      </c>
      <c r="H88" s="9" t="s">
        <v>7381</v>
      </c>
    </row>
    <row r="89" spans="1:8" x14ac:dyDescent="0.3">
      <c r="A89" s="13" t="s">
        <v>5202</v>
      </c>
      <c r="B89" s="9" t="s">
        <v>5204</v>
      </c>
      <c r="C89" s="9" t="s">
        <v>14</v>
      </c>
      <c r="D89" s="9" t="s">
        <v>7400</v>
      </c>
      <c r="E89" s="9" t="s">
        <v>7398</v>
      </c>
      <c r="F89" s="9" t="s">
        <v>7399</v>
      </c>
      <c r="G89" s="9" t="s">
        <v>7376</v>
      </c>
      <c r="H89" s="9" t="s">
        <v>7377</v>
      </c>
    </row>
    <row r="90" spans="1:8" x14ac:dyDescent="0.3">
      <c r="A90" s="13" t="s">
        <v>5202</v>
      </c>
      <c r="B90" s="9" t="s">
        <v>5204</v>
      </c>
      <c r="C90" s="9" t="s">
        <v>14</v>
      </c>
      <c r="D90" s="9" t="s">
        <v>7400</v>
      </c>
      <c r="E90" s="9" t="s">
        <v>7398</v>
      </c>
      <c r="F90" s="9" t="s">
        <v>7399</v>
      </c>
      <c r="G90" s="9" t="s">
        <v>7384</v>
      </c>
      <c r="H90" s="9" t="s">
        <v>7385</v>
      </c>
    </row>
    <row r="91" spans="1:8" x14ac:dyDescent="0.3">
      <c r="A91" s="13" t="s">
        <v>5202</v>
      </c>
      <c r="B91" s="9" t="s">
        <v>5204</v>
      </c>
      <c r="C91" s="9" t="s">
        <v>14</v>
      </c>
      <c r="D91" s="9" t="s">
        <v>7400</v>
      </c>
      <c r="E91" s="9" t="s">
        <v>7398</v>
      </c>
      <c r="F91" s="9" t="s">
        <v>7399</v>
      </c>
      <c r="G91" s="9" t="s">
        <v>7386</v>
      </c>
      <c r="H91" s="9" t="s">
        <v>7387</v>
      </c>
    </row>
    <row r="92" spans="1:8" x14ac:dyDescent="0.3">
      <c r="A92" s="13" t="s">
        <v>5202</v>
      </c>
      <c r="B92" s="9" t="s">
        <v>5204</v>
      </c>
      <c r="C92" s="9" t="s">
        <v>14</v>
      </c>
      <c r="D92" s="9" t="s">
        <v>7400</v>
      </c>
      <c r="E92" s="9" t="s">
        <v>7405</v>
      </c>
      <c r="F92" s="9" t="s">
        <v>7406</v>
      </c>
      <c r="G92" s="9" t="s">
        <v>7386</v>
      </c>
      <c r="H92" s="9" t="s">
        <v>7387</v>
      </c>
    </row>
    <row r="93" spans="1:8" x14ac:dyDescent="0.3">
      <c r="A93" s="13" t="s">
        <v>5202</v>
      </c>
      <c r="B93" s="9" t="s">
        <v>5204</v>
      </c>
      <c r="C93" s="9" t="s">
        <v>14</v>
      </c>
      <c r="D93" s="9" t="s">
        <v>7400</v>
      </c>
      <c r="E93" s="9" t="s">
        <v>7398</v>
      </c>
      <c r="F93" s="9" t="s">
        <v>7399</v>
      </c>
      <c r="G93" s="9" t="s">
        <v>7380</v>
      </c>
      <c r="H93" s="9" t="s">
        <v>7381</v>
      </c>
    </row>
    <row r="94" spans="1:8" x14ac:dyDescent="0.3">
      <c r="A94" s="13" t="s">
        <v>5202</v>
      </c>
      <c r="B94" s="9" t="s">
        <v>5204</v>
      </c>
      <c r="C94" s="9" t="s">
        <v>14</v>
      </c>
      <c r="D94" s="9" t="s">
        <v>7400</v>
      </c>
      <c r="E94" s="9" t="s">
        <v>7398</v>
      </c>
      <c r="F94" s="9" t="s">
        <v>7399</v>
      </c>
      <c r="G94" s="9" t="s">
        <v>7390</v>
      </c>
      <c r="H94" s="9" t="s">
        <v>7391</v>
      </c>
    </row>
    <row r="95" spans="1:8" x14ac:dyDescent="0.3">
      <c r="A95" s="13" t="s">
        <v>5202</v>
      </c>
      <c r="B95" s="9" t="s">
        <v>5204</v>
      </c>
      <c r="C95" s="9" t="s">
        <v>14</v>
      </c>
      <c r="D95" s="9" t="s">
        <v>7400</v>
      </c>
      <c r="E95" s="9" t="s">
        <v>7405</v>
      </c>
      <c r="F95" s="9" t="s">
        <v>7406</v>
      </c>
      <c r="G95" s="9" t="s">
        <v>7390</v>
      </c>
      <c r="H95" s="9" t="s">
        <v>7391</v>
      </c>
    </row>
    <row r="96" spans="1:8" x14ac:dyDescent="0.3">
      <c r="A96" s="13" t="s">
        <v>5202</v>
      </c>
      <c r="B96" s="9" t="s">
        <v>5204</v>
      </c>
      <c r="C96" s="9" t="s">
        <v>14</v>
      </c>
      <c r="D96" s="9" t="s">
        <v>7400</v>
      </c>
      <c r="E96" s="9" t="s">
        <v>7398</v>
      </c>
      <c r="F96" s="9" t="s">
        <v>7399</v>
      </c>
      <c r="G96" s="9" t="s">
        <v>7392</v>
      </c>
      <c r="H96" s="9" t="s">
        <v>7393</v>
      </c>
    </row>
    <row r="97" spans="1:8" x14ac:dyDescent="0.3">
      <c r="A97" s="13" t="s">
        <v>5583</v>
      </c>
      <c r="B97" s="9" t="s">
        <v>5584</v>
      </c>
      <c r="C97" s="9" t="s">
        <v>14</v>
      </c>
      <c r="D97" s="9" t="s">
        <v>7400</v>
      </c>
      <c r="E97" s="9" t="s">
        <v>7407</v>
      </c>
      <c r="F97" s="9" t="s">
        <v>7408</v>
      </c>
      <c r="G97" s="9" t="s">
        <v>7376</v>
      </c>
      <c r="H97" s="9" t="s">
        <v>7377</v>
      </c>
    </row>
    <row r="98" spans="1:8" x14ac:dyDescent="0.3">
      <c r="A98" s="13" t="s">
        <v>5583</v>
      </c>
      <c r="B98" s="9" t="s">
        <v>5584</v>
      </c>
      <c r="C98" s="9" t="s">
        <v>14</v>
      </c>
      <c r="D98" s="9" t="s">
        <v>7400</v>
      </c>
      <c r="E98" s="9" t="s">
        <v>7407</v>
      </c>
      <c r="F98" s="9" t="s">
        <v>7408</v>
      </c>
      <c r="G98" s="9" t="s">
        <v>7384</v>
      </c>
      <c r="H98" s="9" t="s">
        <v>7385</v>
      </c>
    </row>
    <row r="99" spans="1:8" x14ac:dyDescent="0.3">
      <c r="A99" s="13" t="s">
        <v>5583</v>
      </c>
      <c r="B99" s="9" t="s">
        <v>5584</v>
      </c>
      <c r="C99" s="9" t="s">
        <v>14</v>
      </c>
      <c r="D99" s="9" t="s">
        <v>7400</v>
      </c>
      <c r="E99" s="9" t="s">
        <v>7407</v>
      </c>
      <c r="F99" s="9" t="s">
        <v>7408</v>
      </c>
      <c r="G99" s="9" t="s">
        <v>7386</v>
      </c>
      <c r="H99" s="9" t="s">
        <v>7387</v>
      </c>
    </row>
    <row r="100" spans="1:8" x14ac:dyDescent="0.3">
      <c r="A100" s="13" t="s">
        <v>5583</v>
      </c>
      <c r="B100" s="9" t="s">
        <v>5584</v>
      </c>
      <c r="C100" s="9" t="s">
        <v>14</v>
      </c>
      <c r="D100" s="9" t="s">
        <v>7400</v>
      </c>
      <c r="E100" s="9" t="s">
        <v>7407</v>
      </c>
      <c r="F100" s="9" t="s">
        <v>7408</v>
      </c>
      <c r="G100" s="9" t="s">
        <v>7380</v>
      </c>
      <c r="H100" s="9" t="s">
        <v>7381</v>
      </c>
    </row>
    <row r="101" spans="1:8" x14ac:dyDescent="0.3">
      <c r="A101" s="13" t="s">
        <v>5583</v>
      </c>
      <c r="B101" s="9" t="s">
        <v>5584</v>
      </c>
      <c r="C101" s="9" t="s">
        <v>14</v>
      </c>
      <c r="D101" s="9" t="s">
        <v>7400</v>
      </c>
      <c r="E101" s="9" t="s">
        <v>7407</v>
      </c>
      <c r="F101" s="9" t="s">
        <v>7408</v>
      </c>
      <c r="G101" s="9" t="s">
        <v>7390</v>
      </c>
      <c r="H101" s="9" t="s">
        <v>7391</v>
      </c>
    </row>
    <row r="102" spans="1:8" x14ac:dyDescent="0.3">
      <c r="A102" s="13" t="s">
        <v>5583</v>
      </c>
      <c r="B102" s="9" t="s">
        <v>5584</v>
      </c>
      <c r="C102" s="9" t="s">
        <v>14</v>
      </c>
      <c r="D102" s="9" t="s">
        <v>7400</v>
      </c>
      <c r="E102" s="9" t="s">
        <v>7407</v>
      </c>
      <c r="F102" s="9" t="s">
        <v>7408</v>
      </c>
      <c r="G102" s="9" t="s">
        <v>7392</v>
      </c>
      <c r="H102" s="9" t="s">
        <v>7393</v>
      </c>
    </row>
    <row r="103" spans="1:8" x14ac:dyDescent="0.3">
      <c r="A103" s="13" t="s">
        <v>5583</v>
      </c>
      <c r="B103" s="9" t="s">
        <v>5584</v>
      </c>
      <c r="C103" s="9" t="s">
        <v>14</v>
      </c>
      <c r="D103" s="9" t="s">
        <v>7400</v>
      </c>
      <c r="E103" s="9" t="s">
        <v>7409</v>
      </c>
      <c r="F103" s="9" t="s">
        <v>7410</v>
      </c>
      <c r="G103" s="9" t="s">
        <v>7376</v>
      </c>
      <c r="H103" s="9" t="s">
        <v>7377</v>
      </c>
    </row>
    <row r="104" spans="1:8" x14ac:dyDescent="0.3">
      <c r="A104" s="13" t="s">
        <v>5583</v>
      </c>
      <c r="B104" s="9" t="s">
        <v>5584</v>
      </c>
      <c r="C104" s="9" t="s">
        <v>14</v>
      </c>
      <c r="D104" s="9" t="s">
        <v>7400</v>
      </c>
      <c r="E104" s="9" t="s">
        <v>7409</v>
      </c>
      <c r="F104" s="9" t="s">
        <v>7410</v>
      </c>
      <c r="G104" s="9" t="s">
        <v>7384</v>
      </c>
      <c r="H104" s="9" t="s">
        <v>7385</v>
      </c>
    </row>
    <row r="105" spans="1:8" x14ac:dyDescent="0.3">
      <c r="A105" s="13" t="s">
        <v>5583</v>
      </c>
      <c r="B105" s="9" t="s">
        <v>5584</v>
      </c>
      <c r="C105" s="9" t="s">
        <v>14</v>
      </c>
      <c r="D105" s="9" t="s">
        <v>7400</v>
      </c>
      <c r="E105" s="9" t="s">
        <v>7409</v>
      </c>
      <c r="F105" s="9" t="s">
        <v>7410</v>
      </c>
      <c r="G105" s="9" t="s">
        <v>7386</v>
      </c>
      <c r="H105" s="9" t="s">
        <v>7387</v>
      </c>
    </row>
    <row r="106" spans="1:8" x14ac:dyDescent="0.3">
      <c r="A106" s="13" t="s">
        <v>5583</v>
      </c>
      <c r="B106" s="9" t="s">
        <v>5584</v>
      </c>
      <c r="C106" s="9" t="s">
        <v>14</v>
      </c>
      <c r="D106" s="9" t="s">
        <v>7400</v>
      </c>
      <c r="E106" s="9" t="s">
        <v>7409</v>
      </c>
      <c r="F106" s="9" t="s">
        <v>7410</v>
      </c>
      <c r="G106" s="9" t="s">
        <v>7380</v>
      </c>
      <c r="H106" s="9" t="s">
        <v>7381</v>
      </c>
    </row>
    <row r="107" spans="1:8" x14ac:dyDescent="0.3">
      <c r="A107" s="13" t="s">
        <v>5583</v>
      </c>
      <c r="B107" s="9" t="s">
        <v>5584</v>
      </c>
      <c r="C107" s="9" t="s">
        <v>14</v>
      </c>
      <c r="D107" s="9" t="s">
        <v>7400</v>
      </c>
      <c r="E107" s="9" t="s">
        <v>7409</v>
      </c>
      <c r="F107" s="9" t="s">
        <v>7410</v>
      </c>
      <c r="G107" s="9" t="s">
        <v>7390</v>
      </c>
      <c r="H107" s="9" t="s">
        <v>7391</v>
      </c>
    </row>
    <row r="108" spans="1:8" x14ac:dyDescent="0.3">
      <c r="A108" s="13" t="s">
        <v>5583</v>
      </c>
      <c r="B108" s="9" t="s">
        <v>5584</v>
      </c>
      <c r="C108" s="9" t="s">
        <v>14</v>
      </c>
      <c r="D108" s="9" t="s">
        <v>7400</v>
      </c>
      <c r="E108" s="9" t="s">
        <v>7409</v>
      </c>
      <c r="F108" s="9" t="s">
        <v>7410</v>
      </c>
      <c r="G108" s="9" t="s">
        <v>7392</v>
      </c>
      <c r="H108" s="9" t="s">
        <v>7393</v>
      </c>
    </row>
    <row r="109" spans="1:8" x14ac:dyDescent="0.3">
      <c r="A109" s="13" t="s">
        <v>5583</v>
      </c>
      <c r="B109" s="9" t="s">
        <v>5584</v>
      </c>
      <c r="C109" s="9" t="s">
        <v>14</v>
      </c>
      <c r="D109" s="9" t="s">
        <v>7400</v>
      </c>
      <c r="E109" s="9" t="s">
        <v>7407</v>
      </c>
      <c r="F109" s="9" t="s">
        <v>7408</v>
      </c>
      <c r="G109" s="9" t="s">
        <v>7376</v>
      </c>
      <c r="H109" s="9" t="s">
        <v>7377</v>
      </c>
    </row>
    <row r="110" spans="1:8" x14ac:dyDescent="0.3">
      <c r="A110" s="13" t="s">
        <v>5583</v>
      </c>
      <c r="B110" s="9" t="s">
        <v>5584</v>
      </c>
      <c r="C110" s="9" t="s">
        <v>14</v>
      </c>
      <c r="D110" s="9" t="s">
        <v>7400</v>
      </c>
      <c r="E110" s="9" t="s">
        <v>7407</v>
      </c>
      <c r="F110" s="9" t="s">
        <v>7408</v>
      </c>
      <c r="G110" s="9" t="s">
        <v>7384</v>
      </c>
      <c r="H110" s="9" t="s">
        <v>7385</v>
      </c>
    </row>
    <row r="111" spans="1:8" x14ac:dyDescent="0.3">
      <c r="A111" s="13" t="s">
        <v>5583</v>
      </c>
      <c r="B111" s="9" t="s">
        <v>5584</v>
      </c>
      <c r="C111" s="9" t="s">
        <v>14</v>
      </c>
      <c r="D111" s="9" t="s">
        <v>7400</v>
      </c>
      <c r="E111" s="9" t="s">
        <v>7407</v>
      </c>
      <c r="F111" s="9" t="s">
        <v>7408</v>
      </c>
      <c r="G111" s="9" t="s">
        <v>7386</v>
      </c>
      <c r="H111" s="9" t="s">
        <v>7387</v>
      </c>
    </row>
    <row r="112" spans="1:8" x14ac:dyDescent="0.3">
      <c r="A112" s="13" t="s">
        <v>5583</v>
      </c>
      <c r="B112" s="9" t="s">
        <v>5584</v>
      </c>
      <c r="C112" s="9" t="s">
        <v>14</v>
      </c>
      <c r="D112" s="9" t="s">
        <v>7400</v>
      </c>
      <c r="E112" s="9" t="s">
        <v>7407</v>
      </c>
      <c r="F112" s="9" t="s">
        <v>7408</v>
      </c>
      <c r="G112" s="9" t="s">
        <v>7380</v>
      </c>
      <c r="H112" s="9" t="s">
        <v>7381</v>
      </c>
    </row>
    <row r="113" spans="1:8" x14ac:dyDescent="0.3">
      <c r="A113" s="13" t="s">
        <v>5583</v>
      </c>
      <c r="B113" s="9" t="s">
        <v>5584</v>
      </c>
      <c r="C113" s="9" t="s">
        <v>14</v>
      </c>
      <c r="D113" s="9" t="s">
        <v>7400</v>
      </c>
      <c r="E113" s="9" t="s">
        <v>7407</v>
      </c>
      <c r="F113" s="9" t="s">
        <v>7408</v>
      </c>
      <c r="G113" s="9" t="s">
        <v>7390</v>
      </c>
      <c r="H113" s="9" t="s">
        <v>7391</v>
      </c>
    </row>
    <row r="114" spans="1:8" x14ac:dyDescent="0.3">
      <c r="A114" s="13" t="s">
        <v>5583</v>
      </c>
      <c r="B114" s="9" t="s">
        <v>5584</v>
      </c>
      <c r="C114" s="9" t="s">
        <v>14</v>
      </c>
      <c r="D114" s="9" t="s">
        <v>7400</v>
      </c>
      <c r="E114" s="9" t="s">
        <v>7407</v>
      </c>
      <c r="F114" s="9" t="s">
        <v>7408</v>
      </c>
      <c r="G114" s="9" t="s">
        <v>7392</v>
      </c>
      <c r="H114" s="9" t="s">
        <v>7393</v>
      </c>
    </row>
    <row r="115" spans="1:8" x14ac:dyDescent="0.3">
      <c r="A115" s="13" t="s">
        <v>5597</v>
      </c>
      <c r="B115" s="9" t="s">
        <v>5595</v>
      </c>
      <c r="C115" s="9" t="s">
        <v>14</v>
      </c>
      <c r="D115" s="9" t="s">
        <v>7400</v>
      </c>
      <c r="E115" s="9" t="s">
        <v>7407</v>
      </c>
      <c r="F115" s="9" t="s">
        <v>7408</v>
      </c>
      <c r="G115" s="9" t="s">
        <v>7376</v>
      </c>
      <c r="H115" s="9" t="s">
        <v>7377</v>
      </c>
    </row>
    <row r="116" spans="1:8" x14ac:dyDescent="0.3">
      <c r="A116" s="13" t="s">
        <v>5597</v>
      </c>
      <c r="B116" s="9" t="s">
        <v>5595</v>
      </c>
      <c r="C116" s="9" t="s">
        <v>14</v>
      </c>
      <c r="D116" s="9" t="s">
        <v>7400</v>
      </c>
      <c r="E116" s="9" t="s">
        <v>7407</v>
      </c>
      <c r="F116" s="9" t="s">
        <v>7408</v>
      </c>
      <c r="G116" s="9" t="s">
        <v>7384</v>
      </c>
      <c r="H116" s="9" t="s">
        <v>7385</v>
      </c>
    </row>
    <row r="117" spans="1:8" x14ac:dyDescent="0.3">
      <c r="A117" s="13" t="s">
        <v>5597</v>
      </c>
      <c r="B117" s="9" t="s">
        <v>5595</v>
      </c>
      <c r="C117" s="9" t="s">
        <v>14</v>
      </c>
      <c r="D117" s="9" t="s">
        <v>7400</v>
      </c>
      <c r="E117" s="9" t="s">
        <v>7407</v>
      </c>
      <c r="F117" s="9" t="s">
        <v>7408</v>
      </c>
      <c r="G117" s="9" t="s">
        <v>7386</v>
      </c>
      <c r="H117" s="9" t="s">
        <v>7387</v>
      </c>
    </row>
    <row r="118" spans="1:8" x14ac:dyDescent="0.3">
      <c r="A118" s="13" t="s">
        <v>5597</v>
      </c>
      <c r="B118" s="9" t="s">
        <v>5595</v>
      </c>
      <c r="C118" s="9" t="s">
        <v>14</v>
      </c>
      <c r="D118" s="9" t="s">
        <v>7400</v>
      </c>
      <c r="E118" s="9" t="s">
        <v>7407</v>
      </c>
      <c r="F118" s="9" t="s">
        <v>7408</v>
      </c>
      <c r="G118" s="9" t="s">
        <v>7380</v>
      </c>
      <c r="H118" s="9" t="s">
        <v>7381</v>
      </c>
    </row>
    <row r="119" spans="1:8" x14ac:dyDescent="0.3">
      <c r="A119" s="13" t="s">
        <v>5597</v>
      </c>
      <c r="B119" s="9" t="s">
        <v>5595</v>
      </c>
      <c r="C119" s="9" t="s">
        <v>14</v>
      </c>
      <c r="D119" s="9" t="s">
        <v>7400</v>
      </c>
      <c r="E119" s="9" t="s">
        <v>7407</v>
      </c>
      <c r="F119" s="9" t="s">
        <v>7408</v>
      </c>
      <c r="G119" s="9" t="s">
        <v>7390</v>
      </c>
      <c r="H119" s="9" t="s">
        <v>7391</v>
      </c>
    </row>
    <row r="120" spans="1:8" x14ac:dyDescent="0.3">
      <c r="A120" s="13" t="s">
        <v>5597</v>
      </c>
      <c r="B120" s="9" t="s">
        <v>5595</v>
      </c>
      <c r="C120" s="9" t="s">
        <v>14</v>
      </c>
      <c r="D120" s="9" t="s">
        <v>7400</v>
      </c>
      <c r="E120" s="9" t="s">
        <v>7407</v>
      </c>
      <c r="F120" s="9" t="s">
        <v>7408</v>
      </c>
      <c r="G120" s="9" t="s">
        <v>7392</v>
      </c>
      <c r="H120" s="9" t="s">
        <v>7393</v>
      </c>
    </row>
    <row r="121" spans="1:8" x14ac:dyDescent="0.3">
      <c r="A121" s="13" t="s">
        <v>5597</v>
      </c>
      <c r="B121" s="9" t="s">
        <v>5595</v>
      </c>
      <c r="C121" s="9" t="s">
        <v>14</v>
      </c>
      <c r="D121" s="9" t="s">
        <v>7400</v>
      </c>
      <c r="E121" s="9" t="s">
        <v>7409</v>
      </c>
      <c r="F121" s="9" t="s">
        <v>7410</v>
      </c>
      <c r="G121" s="9" t="s">
        <v>7376</v>
      </c>
      <c r="H121" s="9" t="s">
        <v>7377</v>
      </c>
    </row>
    <row r="122" spans="1:8" x14ac:dyDescent="0.3">
      <c r="A122" s="13" t="s">
        <v>5597</v>
      </c>
      <c r="B122" s="9" t="s">
        <v>5595</v>
      </c>
      <c r="C122" s="9" t="s">
        <v>14</v>
      </c>
      <c r="D122" s="9" t="s">
        <v>7400</v>
      </c>
      <c r="E122" s="9" t="s">
        <v>7409</v>
      </c>
      <c r="F122" s="9" t="s">
        <v>7410</v>
      </c>
      <c r="G122" s="9" t="s">
        <v>7384</v>
      </c>
      <c r="H122" s="9" t="s">
        <v>7385</v>
      </c>
    </row>
    <row r="123" spans="1:8" x14ac:dyDescent="0.3">
      <c r="A123" s="13" t="s">
        <v>5597</v>
      </c>
      <c r="B123" s="9" t="s">
        <v>5595</v>
      </c>
      <c r="C123" s="9" t="s">
        <v>14</v>
      </c>
      <c r="D123" s="9" t="s">
        <v>7400</v>
      </c>
      <c r="E123" s="9" t="s">
        <v>7409</v>
      </c>
      <c r="F123" s="9" t="s">
        <v>7410</v>
      </c>
      <c r="G123" s="9" t="s">
        <v>7386</v>
      </c>
      <c r="H123" s="9" t="s">
        <v>7387</v>
      </c>
    </row>
    <row r="124" spans="1:8" x14ac:dyDescent="0.3">
      <c r="A124" s="13" t="s">
        <v>5597</v>
      </c>
      <c r="B124" s="9" t="s">
        <v>5595</v>
      </c>
      <c r="C124" s="9" t="s">
        <v>14</v>
      </c>
      <c r="D124" s="9" t="s">
        <v>7400</v>
      </c>
      <c r="E124" s="9" t="s">
        <v>7409</v>
      </c>
      <c r="F124" s="9" t="s">
        <v>7410</v>
      </c>
      <c r="G124" s="9" t="s">
        <v>7380</v>
      </c>
      <c r="H124" s="9" t="s">
        <v>7381</v>
      </c>
    </row>
    <row r="125" spans="1:8" x14ac:dyDescent="0.3">
      <c r="A125" s="13" t="s">
        <v>5597</v>
      </c>
      <c r="B125" s="9" t="s">
        <v>5595</v>
      </c>
      <c r="C125" s="9" t="s">
        <v>14</v>
      </c>
      <c r="D125" s="9" t="s">
        <v>7400</v>
      </c>
      <c r="E125" s="9" t="s">
        <v>7409</v>
      </c>
      <c r="F125" s="9" t="s">
        <v>7410</v>
      </c>
      <c r="G125" s="9" t="s">
        <v>7390</v>
      </c>
      <c r="H125" s="9" t="s">
        <v>7391</v>
      </c>
    </row>
    <row r="126" spans="1:8" x14ac:dyDescent="0.3">
      <c r="A126" s="13" t="s">
        <v>5597</v>
      </c>
      <c r="B126" s="9" t="s">
        <v>5595</v>
      </c>
      <c r="C126" s="9" t="s">
        <v>14</v>
      </c>
      <c r="D126" s="9" t="s">
        <v>7400</v>
      </c>
      <c r="E126" s="9" t="s">
        <v>7409</v>
      </c>
      <c r="F126" s="9" t="s">
        <v>7410</v>
      </c>
      <c r="G126" s="9" t="s">
        <v>7392</v>
      </c>
      <c r="H126" s="9" t="s">
        <v>7393</v>
      </c>
    </row>
    <row r="127" spans="1:8" x14ac:dyDescent="0.3">
      <c r="A127" s="13" t="s">
        <v>5597</v>
      </c>
      <c r="B127" s="9" t="s">
        <v>5595</v>
      </c>
      <c r="C127" s="9" t="s">
        <v>14</v>
      </c>
      <c r="D127" s="9" t="s">
        <v>7400</v>
      </c>
      <c r="E127" s="9" t="s">
        <v>7407</v>
      </c>
      <c r="F127" s="9" t="s">
        <v>7408</v>
      </c>
      <c r="G127" s="9" t="s">
        <v>7376</v>
      </c>
      <c r="H127" s="9" t="s">
        <v>7377</v>
      </c>
    </row>
    <row r="128" spans="1:8" x14ac:dyDescent="0.3">
      <c r="A128" s="13" t="s">
        <v>5597</v>
      </c>
      <c r="B128" s="9" t="s">
        <v>5595</v>
      </c>
      <c r="C128" s="9" t="s">
        <v>14</v>
      </c>
      <c r="D128" s="9" t="s">
        <v>7400</v>
      </c>
      <c r="E128" s="9" t="s">
        <v>7407</v>
      </c>
      <c r="F128" s="9" t="s">
        <v>7408</v>
      </c>
      <c r="G128" s="9" t="s">
        <v>7384</v>
      </c>
      <c r="H128" s="9" t="s">
        <v>7385</v>
      </c>
    </row>
    <row r="129" spans="1:8" x14ac:dyDescent="0.3">
      <c r="A129" s="13" t="s">
        <v>5597</v>
      </c>
      <c r="B129" s="9" t="s">
        <v>5595</v>
      </c>
      <c r="C129" s="9" t="s">
        <v>14</v>
      </c>
      <c r="D129" s="9" t="s">
        <v>7400</v>
      </c>
      <c r="E129" s="9" t="s">
        <v>7407</v>
      </c>
      <c r="F129" s="9" t="s">
        <v>7408</v>
      </c>
      <c r="G129" s="9" t="s">
        <v>7386</v>
      </c>
      <c r="H129" s="9" t="s">
        <v>7387</v>
      </c>
    </row>
    <row r="130" spans="1:8" x14ac:dyDescent="0.3">
      <c r="A130" s="13" t="s">
        <v>5597</v>
      </c>
      <c r="B130" s="9" t="s">
        <v>5595</v>
      </c>
      <c r="C130" s="9" t="s">
        <v>14</v>
      </c>
      <c r="D130" s="9" t="s">
        <v>7400</v>
      </c>
      <c r="E130" s="9" t="s">
        <v>7407</v>
      </c>
      <c r="F130" s="9" t="s">
        <v>7408</v>
      </c>
      <c r="G130" s="9" t="s">
        <v>7380</v>
      </c>
      <c r="H130" s="9" t="s">
        <v>7381</v>
      </c>
    </row>
    <row r="131" spans="1:8" x14ac:dyDescent="0.3">
      <c r="A131" s="13" t="s">
        <v>5597</v>
      </c>
      <c r="B131" s="9" t="s">
        <v>5595</v>
      </c>
      <c r="C131" s="9" t="s">
        <v>14</v>
      </c>
      <c r="D131" s="9" t="s">
        <v>7400</v>
      </c>
      <c r="E131" s="9" t="s">
        <v>7407</v>
      </c>
      <c r="F131" s="9" t="s">
        <v>7408</v>
      </c>
      <c r="G131" s="9" t="s">
        <v>7390</v>
      </c>
      <c r="H131" s="9" t="s">
        <v>7391</v>
      </c>
    </row>
    <row r="132" spans="1:8" x14ac:dyDescent="0.3">
      <c r="A132" s="13" t="s">
        <v>5597</v>
      </c>
      <c r="B132" s="9" t="s">
        <v>5595</v>
      </c>
      <c r="C132" s="9" t="s">
        <v>14</v>
      </c>
      <c r="D132" s="9" t="s">
        <v>7400</v>
      </c>
      <c r="E132" s="9" t="s">
        <v>7407</v>
      </c>
      <c r="F132" s="9" t="s">
        <v>7408</v>
      </c>
      <c r="G132" s="9" t="s">
        <v>7392</v>
      </c>
      <c r="H132" s="9" t="s">
        <v>7393</v>
      </c>
    </row>
    <row r="133" spans="1:8" x14ac:dyDescent="0.3">
      <c r="A133" s="13" t="s">
        <v>5604</v>
      </c>
      <c r="B133" s="9" t="s">
        <v>5605</v>
      </c>
      <c r="C133" s="9" t="s">
        <v>14</v>
      </c>
      <c r="D133" s="9" t="s">
        <v>7400</v>
      </c>
      <c r="E133" s="9" t="s">
        <v>7378</v>
      </c>
      <c r="F133" s="9" t="s">
        <v>7379</v>
      </c>
      <c r="G133" s="9" t="s">
        <v>7392</v>
      </c>
      <c r="H133" s="9" t="s">
        <v>7393</v>
      </c>
    </row>
    <row r="134" spans="1:8" x14ac:dyDescent="0.3">
      <c r="A134" s="13" t="s">
        <v>5610</v>
      </c>
      <c r="B134" s="9" t="s">
        <v>5611</v>
      </c>
      <c r="C134" s="9" t="s">
        <v>14</v>
      </c>
      <c r="D134" s="9" t="s">
        <v>7400</v>
      </c>
      <c r="E134" s="9" t="s">
        <v>7407</v>
      </c>
      <c r="F134" s="9" t="s">
        <v>7408</v>
      </c>
      <c r="G134" s="9" t="s">
        <v>7376</v>
      </c>
      <c r="H134" s="9" t="s">
        <v>7377</v>
      </c>
    </row>
    <row r="135" spans="1:8" x14ac:dyDescent="0.3">
      <c r="A135" s="13" t="s">
        <v>5610</v>
      </c>
      <c r="B135" s="9" t="s">
        <v>5611</v>
      </c>
      <c r="C135" s="9" t="s">
        <v>14</v>
      </c>
      <c r="D135" s="9" t="s">
        <v>7400</v>
      </c>
      <c r="E135" s="9" t="s">
        <v>7407</v>
      </c>
      <c r="F135" s="9" t="s">
        <v>7408</v>
      </c>
      <c r="G135" s="9" t="s">
        <v>7384</v>
      </c>
      <c r="H135" s="9" t="s">
        <v>7385</v>
      </c>
    </row>
    <row r="136" spans="1:8" x14ac:dyDescent="0.3">
      <c r="A136" s="13" t="s">
        <v>5610</v>
      </c>
      <c r="B136" s="9" t="s">
        <v>5611</v>
      </c>
      <c r="C136" s="9" t="s">
        <v>14</v>
      </c>
      <c r="D136" s="9" t="s">
        <v>7400</v>
      </c>
      <c r="E136" s="9" t="s">
        <v>7407</v>
      </c>
      <c r="F136" s="9" t="s">
        <v>7408</v>
      </c>
      <c r="G136" s="9" t="s">
        <v>7386</v>
      </c>
      <c r="H136" s="9" t="s">
        <v>7387</v>
      </c>
    </row>
    <row r="137" spans="1:8" x14ac:dyDescent="0.3">
      <c r="A137" s="13" t="s">
        <v>5610</v>
      </c>
      <c r="B137" s="9" t="s">
        <v>5611</v>
      </c>
      <c r="C137" s="9" t="s">
        <v>14</v>
      </c>
      <c r="D137" s="9" t="s">
        <v>7400</v>
      </c>
      <c r="E137" s="9" t="s">
        <v>7407</v>
      </c>
      <c r="F137" s="9" t="s">
        <v>7408</v>
      </c>
      <c r="G137" s="9" t="s">
        <v>7380</v>
      </c>
      <c r="H137" s="9" t="s">
        <v>7381</v>
      </c>
    </row>
    <row r="138" spans="1:8" x14ac:dyDescent="0.3">
      <c r="A138" s="13" t="s">
        <v>5610</v>
      </c>
      <c r="B138" s="9" t="s">
        <v>5611</v>
      </c>
      <c r="C138" s="9" t="s">
        <v>14</v>
      </c>
      <c r="D138" s="9" t="s">
        <v>7400</v>
      </c>
      <c r="E138" s="9" t="s">
        <v>7407</v>
      </c>
      <c r="F138" s="9" t="s">
        <v>7408</v>
      </c>
      <c r="G138" s="9" t="s">
        <v>7390</v>
      </c>
      <c r="H138" s="9" t="s">
        <v>7391</v>
      </c>
    </row>
    <row r="139" spans="1:8" x14ac:dyDescent="0.3">
      <c r="A139" s="13" t="s">
        <v>5610</v>
      </c>
      <c r="B139" s="9" t="s">
        <v>5611</v>
      </c>
      <c r="C139" s="9" t="s">
        <v>14</v>
      </c>
      <c r="D139" s="9" t="s">
        <v>7400</v>
      </c>
      <c r="E139" s="9" t="s">
        <v>7407</v>
      </c>
      <c r="F139" s="9" t="s">
        <v>7408</v>
      </c>
      <c r="G139" s="9" t="s">
        <v>7392</v>
      </c>
      <c r="H139" s="9" t="s">
        <v>7393</v>
      </c>
    </row>
    <row r="140" spans="1:8" x14ac:dyDescent="0.3">
      <c r="A140" s="13" t="s">
        <v>5610</v>
      </c>
      <c r="B140" s="9" t="s">
        <v>5611</v>
      </c>
      <c r="C140" s="9" t="s">
        <v>14</v>
      </c>
      <c r="D140" s="9" t="s">
        <v>7400</v>
      </c>
      <c r="E140" s="9" t="s">
        <v>7409</v>
      </c>
      <c r="F140" s="9" t="s">
        <v>7410</v>
      </c>
      <c r="G140" s="9" t="s">
        <v>7376</v>
      </c>
      <c r="H140" s="9" t="s">
        <v>7377</v>
      </c>
    </row>
    <row r="141" spans="1:8" x14ac:dyDescent="0.3">
      <c r="A141" s="13" t="s">
        <v>5610</v>
      </c>
      <c r="B141" s="9" t="s">
        <v>5611</v>
      </c>
      <c r="C141" s="9" t="s">
        <v>14</v>
      </c>
      <c r="D141" s="9" t="s">
        <v>7400</v>
      </c>
      <c r="E141" s="9" t="s">
        <v>7409</v>
      </c>
      <c r="F141" s="9" t="s">
        <v>7410</v>
      </c>
      <c r="G141" s="9" t="s">
        <v>7384</v>
      </c>
      <c r="H141" s="9" t="s">
        <v>7385</v>
      </c>
    </row>
    <row r="142" spans="1:8" x14ac:dyDescent="0.3">
      <c r="A142" s="13" t="s">
        <v>5610</v>
      </c>
      <c r="B142" s="9" t="s">
        <v>5611</v>
      </c>
      <c r="C142" s="9" t="s">
        <v>14</v>
      </c>
      <c r="D142" s="9" t="s">
        <v>7400</v>
      </c>
      <c r="E142" s="9" t="s">
        <v>7409</v>
      </c>
      <c r="F142" s="9" t="s">
        <v>7410</v>
      </c>
      <c r="G142" s="9" t="s">
        <v>7386</v>
      </c>
      <c r="H142" s="9" t="s">
        <v>7387</v>
      </c>
    </row>
    <row r="143" spans="1:8" x14ac:dyDescent="0.3">
      <c r="A143" s="13" t="s">
        <v>5610</v>
      </c>
      <c r="B143" s="9" t="s">
        <v>5611</v>
      </c>
      <c r="C143" s="9" t="s">
        <v>14</v>
      </c>
      <c r="D143" s="9" t="s">
        <v>7400</v>
      </c>
      <c r="E143" s="9" t="s">
        <v>7409</v>
      </c>
      <c r="F143" s="9" t="s">
        <v>7410</v>
      </c>
      <c r="G143" s="9" t="s">
        <v>7380</v>
      </c>
      <c r="H143" s="9" t="s">
        <v>7381</v>
      </c>
    </row>
    <row r="144" spans="1:8" x14ac:dyDescent="0.3">
      <c r="A144" s="13" t="s">
        <v>5610</v>
      </c>
      <c r="B144" s="9" t="s">
        <v>5611</v>
      </c>
      <c r="C144" s="9" t="s">
        <v>14</v>
      </c>
      <c r="D144" s="9" t="s">
        <v>7400</v>
      </c>
      <c r="E144" s="9" t="s">
        <v>7409</v>
      </c>
      <c r="F144" s="9" t="s">
        <v>7410</v>
      </c>
      <c r="G144" s="9" t="s">
        <v>7390</v>
      </c>
      <c r="H144" s="9" t="s">
        <v>7391</v>
      </c>
    </row>
    <row r="145" spans="1:8" x14ac:dyDescent="0.3">
      <c r="A145" s="13" t="s">
        <v>5610</v>
      </c>
      <c r="B145" s="9" t="s">
        <v>5611</v>
      </c>
      <c r="C145" s="9" t="s">
        <v>14</v>
      </c>
      <c r="D145" s="9" t="s">
        <v>7400</v>
      </c>
      <c r="E145" s="9" t="s">
        <v>7409</v>
      </c>
      <c r="F145" s="9" t="s">
        <v>7410</v>
      </c>
      <c r="G145" s="9" t="s">
        <v>7392</v>
      </c>
      <c r="H145" s="9" t="s">
        <v>7393</v>
      </c>
    </row>
    <row r="146" spans="1:8" x14ac:dyDescent="0.3">
      <c r="A146" s="13" t="s">
        <v>5610</v>
      </c>
      <c r="B146" s="9" t="s">
        <v>5611</v>
      </c>
      <c r="C146" s="9" t="s">
        <v>14</v>
      </c>
      <c r="D146" s="9" t="s">
        <v>7400</v>
      </c>
      <c r="E146" s="9" t="s">
        <v>7407</v>
      </c>
      <c r="F146" s="9" t="s">
        <v>7408</v>
      </c>
      <c r="G146" s="9" t="s">
        <v>7376</v>
      </c>
      <c r="H146" s="9" t="s">
        <v>7377</v>
      </c>
    </row>
    <row r="147" spans="1:8" x14ac:dyDescent="0.3">
      <c r="A147" s="13" t="s">
        <v>5610</v>
      </c>
      <c r="B147" s="9" t="s">
        <v>5611</v>
      </c>
      <c r="C147" s="9" t="s">
        <v>14</v>
      </c>
      <c r="D147" s="9" t="s">
        <v>7400</v>
      </c>
      <c r="E147" s="9" t="s">
        <v>7407</v>
      </c>
      <c r="F147" s="9" t="s">
        <v>7408</v>
      </c>
      <c r="G147" s="9" t="s">
        <v>7384</v>
      </c>
      <c r="H147" s="9" t="s">
        <v>7385</v>
      </c>
    </row>
    <row r="148" spans="1:8" x14ac:dyDescent="0.3">
      <c r="A148" s="13" t="s">
        <v>5610</v>
      </c>
      <c r="B148" s="9" t="s">
        <v>5611</v>
      </c>
      <c r="C148" s="9" t="s">
        <v>14</v>
      </c>
      <c r="D148" s="9" t="s">
        <v>7400</v>
      </c>
      <c r="E148" s="9" t="s">
        <v>7407</v>
      </c>
      <c r="F148" s="9" t="s">
        <v>7408</v>
      </c>
      <c r="G148" s="9" t="s">
        <v>7386</v>
      </c>
      <c r="H148" s="9" t="s">
        <v>7387</v>
      </c>
    </row>
    <row r="149" spans="1:8" x14ac:dyDescent="0.3">
      <c r="A149" s="13" t="s">
        <v>5610</v>
      </c>
      <c r="B149" s="9" t="s">
        <v>5611</v>
      </c>
      <c r="C149" s="9" t="s">
        <v>14</v>
      </c>
      <c r="D149" s="9" t="s">
        <v>7400</v>
      </c>
      <c r="E149" s="9" t="s">
        <v>7407</v>
      </c>
      <c r="F149" s="9" t="s">
        <v>7408</v>
      </c>
      <c r="G149" s="9" t="s">
        <v>7380</v>
      </c>
      <c r="H149" s="9" t="s">
        <v>7381</v>
      </c>
    </row>
    <row r="150" spans="1:8" x14ac:dyDescent="0.3">
      <c r="A150" s="13" t="s">
        <v>5610</v>
      </c>
      <c r="B150" s="9" t="s">
        <v>5611</v>
      </c>
      <c r="C150" s="9" t="s">
        <v>14</v>
      </c>
      <c r="D150" s="9" t="s">
        <v>7400</v>
      </c>
      <c r="E150" s="9" t="s">
        <v>7407</v>
      </c>
      <c r="F150" s="9" t="s">
        <v>7408</v>
      </c>
      <c r="G150" s="9" t="s">
        <v>7390</v>
      </c>
      <c r="H150" s="9" t="s">
        <v>7391</v>
      </c>
    </row>
    <row r="151" spans="1:8" x14ac:dyDescent="0.3">
      <c r="A151" s="13" t="s">
        <v>5610</v>
      </c>
      <c r="B151" s="9" t="s">
        <v>5611</v>
      </c>
      <c r="C151" s="9" t="s">
        <v>14</v>
      </c>
      <c r="D151" s="9" t="s">
        <v>7400</v>
      </c>
      <c r="E151" s="9" t="s">
        <v>7407</v>
      </c>
      <c r="F151" s="9" t="s">
        <v>7408</v>
      </c>
      <c r="G151" s="9" t="s">
        <v>7392</v>
      </c>
      <c r="H151" s="9" t="s">
        <v>7393</v>
      </c>
    </row>
    <row r="152" spans="1:8" x14ac:dyDescent="0.3">
      <c r="A152" s="13" t="s">
        <v>5613</v>
      </c>
      <c r="B152" s="9" t="s">
        <v>5614</v>
      </c>
      <c r="C152" s="9" t="s">
        <v>14</v>
      </c>
      <c r="D152" s="9" t="s">
        <v>7400</v>
      </c>
      <c r="E152" s="9" t="s">
        <v>7407</v>
      </c>
      <c r="F152" s="9" t="s">
        <v>7408</v>
      </c>
      <c r="G152" s="9" t="s">
        <v>7376</v>
      </c>
      <c r="H152" s="9" t="s">
        <v>7377</v>
      </c>
    </row>
    <row r="153" spans="1:8" x14ac:dyDescent="0.3">
      <c r="A153" s="13" t="s">
        <v>5613</v>
      </c>
      <c r="B153" s="9" t="s">
        <v>5614</v>
      </c>
      <c r="C153" s="9" t="s">
        <v>14</v>
      </c>
      <c r="D153" s="9" t="s">
        <v>7400</v>
      </c>
      <c r="E153" s="9" t="s">
        <v>7407</v>
      </c>
      <c r="F153" s="9" t="s">
        <v>7408</v>
      </c>
      <c r="G153" s="9" t="s">
        <v>7384</v>
      </c>
      <c r="H153" s="9" t="s">
        <v>7385</v>
      </c>
    </row>
    <row r="154" spans="1:8" x14ac:dyDescent="0.3">
      <c r="A154" s="13" t="s">
        <v>5613</v>
      </c>
      <c r="B154" s="9" t="s">
        <v>5614</v>
      </c>
      <c r="C154" s="9" t="s">
        <v>14</v>
      </c>
      <c r="D154" s="9" t="s">
        <v>7400</v>
      </c>
      <c r="E154" s="9" t="s">
        <v>7407</v>
      </c>
      <c r="F154" s="9" t="s">
        <v>7408</v>
      </c>
      <c r="G154" s="9" t="s">
        <v>7386</v>
      </c>
      <c r="H154" s="9" t="s">
        <v>7387</v>
      </c>
    </row>
    <row r="155" spans="1:8" x14ac:dyDescent="0.3">
      <c r="A155" s="13" t="s">
        <v>5613</v>
      </c>
      <c r="B155" s="9" t="s">
        <v>5614</v>
      </c>
      <c r="C155" s="9" t="s">
        <v>14</v>
      </c>
      <c r="D155" s="9" t="s">
        <v>7400</v>
      </c>
      <c r="E155" s="9" t="s">
        <v>7407</v>
      </c>
      <c r="F155" s="9" t="s">
        <v>7408</v>
      </c>
      <c r="G155" s="9" t="s">
        <v>7380</v>
      </c>
      <c r="H155" s="9" t="s">
        <v>7381</v>
      </c>
    </row>
    <row r="156" spans="1:8" x14ac:dyDescent="0.3">
      <c r="A156" s="13" t="s">
        <v>5613</v>
      </c>
      <c r="B156" s="9" t="s">
        <v>5614</v>
      </c>
      <c r="C156" s="9" t="s">
        <v>14</v>
      </c>
      <c r="D156" s="9" t="s">
        <v>7400</v>
      </c>
      <c r="E156" s="9" t="s">
        <v>7407</v>
      </c>
      <c r="F156" s="9" t="s">
        <v>7408</v>
      </c>
      <c r="G156" s="9" t="s">
        <v>7390</v>
      </c>
      <c r="H156" s="9" t="s">
        <v>7391</v>
      </c>
    </row>
    <row r="157" spans="1:8" x14ac:dyDescent="0.3">
      <c r="A157" s="13" t="s">
        <v>5613</v>
      </c>
      <c r="B157" s="9" t="s">
        <v>5614</v>
      </c>
      <c r="C157" s="9" t="s">
        <v>14</v>
      </c>
      <c r="D157" s="9" t="s">
        <v>7400</v>
      </c>
      <c r="E157" s="9" t="s">
        <v>7407</v>
      </c>
      <c r="F157" s="9" t="s">
        <v>7408</v>
      </c>
      <c r="G157" s="9" t="s">
        <v>7392</v>
      </c>
      <c r="H157" s="9" t="s">
        <v>7393</v>
      </c>
    </row>
    <row r="158" spans="1:8" x14ac:dyDescent="0.3">
      <c r="A158" s="13" t="s">
        <v>5613</v>
      </c>
      <c r="B158" s="9" t="s">
        <v>5614</v>
      </c>
      <c r="C158" s="9" t="s">
        <v>14</v>
      </c>
      <c r="D158" s="9" t="s">
        <v>7400</v>
      </c>
      <c r="E158" s="9" t="s">
        <v>7409</v>
      </c>
      <c r="F158" s="9" t="s">
        <v>7410</v>
      </c>
      <c r="G158" s="9" t="s">
        <v>7376</v>
      </c>
      <c r="H158" s="9" t="s">
        <v>7377</v>
      </c>
    </row>
    <row r="159" spans="1:8" x14ac:dyDescent="0.3">
      <c r="A159" s="13" t="s">
        <v>5613</v>
      </c>
      <c r="B159" s="9" t="s">
        <v>5614</v>
      </c>
      <c r="C159" s="9" t="s">
        <v>14</v>
      </c>
      <c r="D159" s="9" t="s">
        <v>7400</v>
      </c>
      <c r="E159" s="9" t="s">
        <v>7409</v>
      </c>
      <c r="F159" s="9" t="s">
        <v>7410</v>
      </c>
      <c r="G159" s="9" t="s">
        <v>7384</v>
      </c>
      <c r="H159" s="9" t="s">
        <v>7385</v>
      </c>
    </row>
    <row r="160" spans="1:8" x14ac:dyDescent="0.3">
      <c r="A160" s="13" t="s">
        <v>5613</v>
      </c>
      <c r="B160" s="9" t="s">
        <v>5614</v>
      </c>
      <c r="C160" s="9" t="s">
        <v>14</v>
      </c>
      <c r="D160" s="9" t="s">
        <v>7400</v>
      </c>
      <c r="E160" s="9" t="s">
        <v>7409</v>
      </c>
      <c r="F160" s="9" t="s">
        <v>7410</v>
      </c>
      <c r="G160" s="9" t="s">
        <v>7386</v>
      </c>
      <c r="H160" s="9" t="s">
        <v>7387</v>
      </c>
    </row>
    <row r="161" spans="1:8" x14ac:dyDescent="0.3">
      <c r="A161" s="13" t="s">
        <v>5613</v>
      </c>
      <c r="B161" s="9" t="s">
        <v>5614</v>
      </c>
      <c r="C161" s="9" t="s">
        <v>14</v>
      </c>
      <c r="D161" s="9" t="s">
        <v>7400</v>
      </c>
      <c r="E161" s="9" t="s">
        <v>7409</v>
      </c>
      <c r="F161" s="9" t="s">
        <v>7410</v>
      </c>
      <c r="G161" s="9" t="s">
        <v>7380</v>
      </c>
      <c r="H161" s="9" t="s">
        <v>7381</v>
      </c>
    </row>
    <row r="162" spans="1:8" x14ac:dyDescent="0.3">
      <c r="A162" s="13" t="s">
        <v>5613</v>
      </c>
      <c r="B162" s="9" t="s">
        <v>5614</v>
      </c>
      <c r="C162" s="9" t="s">
        <v>14</v>
      </c>
      <c r="D162" s="9" t="s">
        <v>7400</v>
      </c>
      <c r="E162" s="9" t="s">
        <v>7409</v>
      </c>
      <c r="F162" s="9" t="s">
        <v>7410</v>
      </c>
      <c r="G162" s="9" t="s">
        <v>7390</v>
      </c>
      <c r="H162" s="9" t="s">
        <v>7391</v>
      </c>
    </row>
    <row r="163" spans="1:8" x14ac:dyDescent="0.3">
      <c r="A163" s="13" t="s">
        <v>5613</v>
      </c>
      <c r="B163" s="9" t="s">
        <v>5614</v>
      </c>
      <c r="C163" s="9" t="s">
        <v>14</v>
      </c>
      <c r="D163" s="9" t="s">
        <v>7400</v>
      </c>
      <c r="E163" s="9" t="s">
        <v>7409</v>
      </c>
      <c r="F163" s="9" t="s">
        <v>7410</v>
      </c>
      <c r="G163" s="9" t="s">
        <v>7392</v>
      </c>
      <c r="H163" s="9" t="s">
        <v>7393</v>
      </c>
    </row>
    <row r="164" spans="1:8" x14ac:dyDescent="0.3">
      <c r="A164" s="13" t="s">
        <v>5613</v>
      </c>
      <c r="B164" s="9" t="s">
        <v>5614</v>
      </c>
      <c r="C164" s="9" t="s">
        <v>14</v>
      </c>
      <c r="D164" s="9" t="s">
        <v>7400</v>
      </c>
      <c r="E164" s="9" t="s">
        <v>7407</v>
      </c>
      <c r="F164" s="9" t="s">
        <v>7408</v>
      </c>
      <c r="G164" s="9" t="s">
        <v>7376</v>
      </c>
      <c r="H164" s="9" t="s">
        <v>7377</v>
      </c>
    </row>
    <row r="165" spans="1:8" x14ac:dyDescent="0.3">
      <c r="A165" s="13" t="s">
        <v>5613</v>
      </c>
      <c r="B165" s="9" t="s">
        <v>5614</v>
      </c>
      <c r="C165" s="9" t="s">
        <v>14</v>
      </c>
      <c r="D165" s="9" t="s">
        <v>7400</v>
      </c>
      <c r="E165" s="9" t="s">
        <v>7407</v>
      </c>
      <c r="F165" s="9" t="s">
        <v>7408</v>
      </c>
      <c r="G165" s="9" t="s">
        <v>7384</v>
      </c>
      <c r="H165" s="9" t="s">
        <v>7385</v>
      </c>
    </row>
    <row r="166" spans="1:8" x14ac:dyDescent="0.3">
      <c r="A166" s="13" t="s">
        <v>5613</v>
      </c>
      <c r="B166" s="9" t="s">
        <v>5614</v>
      </c>
      <c r="C166" s="9" t="s">
        <v>14</v>
      </c>
      <c r="D166" s="9" t="s">
        <v>7400</v>
      </c>
      <c r="E166" s="9" t="s">
        <v>7407</v>
      </c>
      <c r="F166" s="9" t="s">
        <v>7408</v>
      </c>
      <c r="G166" s="9" t="s">
        <v>7386</v>
      </c>
      <c r="H166" s="9" t="s">
        <v>7387</v>
      </c>
    </row>
    <row r="167" spans="1:8" x14ac:dyDescent="0.3">
      <c r="A167" s="13" t="s">
        <v>5613</v>
      </c>
      <c r="B167" s="9" t="s">
        <v>5614</v>
      </c>
      <c r="C167" s="9" t="s">
        <v>14</v>
      </c>
      <c r="D167" s="9" t="s">
        <v>7400</v>
      </c>
      <c r="E167" s="9" t="s">
        <v>7407</v>
      </c>
      <c r="F167" s="9" t="s">
        <v>7408</v>
      </c>
      <c r="G167" s="9" t="s">
        <v>7380</v>
      </c>
      <c r="H167" s="9" t="s">
        <v>7381</v>
      </c>
    </row>
    <row r="168" spans="1:8" x14ac:dyDescent="0.3">
      <c r="A168" s="13" t="s">
        <v>5613</v>
      </c>
      <c r="B168" s="9" t="s">
        <v>5614</v>
      </c>
      <c r="C168" s="9" t="s">
        <v>14</v>
      </c>
      <c r="D168" s="9" t="s">
        <v>7400</v>
      </c>
      <c r="E168" s="9" t="s">
        <v>7407</v>
      </c>
      <c r="F168" s="9" t="s">
        <v>7408</v>
      </c>
      <c r="G168" s="9" t="s">
        <v>7390</v>
      </c>
      <c r="H168" s="9" t="s">
        <v>7391</v>
      </c>
    </row>
    <row r="169" spans="1:8" x14ac:dyDescent="0.3">
      <c r="A169" s="13" t="s">
        <v>5613</v>
      </c>
      <c r="B169" s="9" t="s">
        <v>5614</v>
      </c>
      <c r="C169" s="9" t="s">
        <v>14</v>
      </c>
      <c r="D169" s="9" t="s">
        <v>7400</v>
      </c>
      <c r="E169" s="9" t="s">
        <v>7407</v>
      </c>
      <c r="F169" s="9" t="s">
        <v>7408</v>
      </c>
      <c r="G169" s="9" t="s">
        <v>7392</v>
      </c>
      <c r="H169" s="9" t="s">
        <v>7393</v>
      </c>
    </row>
    <row r="170" spans="1:8" x14ac:dyDescent="0.3">
      <c r="A170" s="13" t="s">
        <v>5616</v>
      </c>
      <c r="B170" s="9" t="s">
        <v>5617</v>
      </c>
      <c r="C170" s="9" t="s">
        <v>14</v>
      </c>
      <c r="D170" s="9" t="s">
        <v>7400</v>
      </c>
      <c r="E170" s="9" t="s">
        <v>7407</v>
      </c>
      <c r="F170" s="9" t="s">
        <v>7408</v>
      </c>
      <c r="G170" s="9" t="s">
        <v>7376</v>
      </c>
      <c r="H170" s="9" t="s">
        <v>7377</v>
      </c>
    </row>
    <row r="171" spans="1:8" x14ac:dyDescent="0.3">
      <c r="A171" s="13" t="s">
        <v>5616</v>
      </c>
      <c r="B171" s="9" t="s">
        <v>5617</v>
      </c>
      <c r="C171" s="9" t="s">
        <v>14</v>
      </c>
      <c r="D171" s="9" t="s">
        <v>7400</v>
      </c>
      <c r="E171" s="9" t="s">
        <v>7407</v>
      </c>
      <c r="F171" s="9" t="s">
        <v>7408</v>
      </c>
      <c r="G171" s="9" t="s">
        <v>7384</v>
      </c>
      <c r="H171" s="9" t="s">
        <v>7385</v>
      </c>
    </row>
    <row r="172" spans="1:8" x14ac:dyDescent="0.3">
      <c r="A172" s="13" t="s">
        <v>5616</v>
      </c>
      <c r="B172" s="9" t="s">
        <v>5617</v>
      </c>
      <c r="C172" s="9" t="s">
        <v>14</v>
      </c>
      <c r="D172" s="9" t="s">
        <v>7400</v>
      </c>
      <c r="E172" s="9" t="s">
        <v>7407</v>
      </c>
      <c r="F172" s="9" t="s">
        <v>7408</v>
      </c>
      <c r="G172" s="9" t="s">
        <v>7386</v>
      </c>
      <c r="H172" s="9" t="s">
        <v>7387</v>
      </c>
    </row>
    <row r="173" spans="1:8" x14ac:dyDescent="0.3">
      <c r="A173" s="13" t="s">
        <v>5616</v>
      </c>
      <c r="B173" s="9" t="s">
        <v>5617</v>
      </c>
      <c r="C173" s="9" t="s">
        <v>14</v>
      </c>
      <c r="D173" s="9" t="s">
        <v>7400</v>
      </c>
      <c r="E173" s="9" t="s">
        <v>7407</v>
      </c>
      <c r="F173" s="9" t="s">
        <v>7408</v>
      </c>
      <c r="G173" s="9" t="s">
        <v>7380</v>
      </c>
      <c r="H173" s="9" t="s">
        <v>7381</v>
      </c>
    </row>
    <row r="174" spans="1:8" x14ac:dyDescent="0.3">
      <c r="A174" s="13" t="s">
        <v>5616</v>
      </c>
      <c r="B174" s="9" t="s">
        <v>5617</v>
      </c>
      <c r="C174" s="9" t="s">
        <v>14</v>
      </c>
      <c r="D174" s="9" t="s">
        <v>7400</v>
      </c>
      <c r="E174" s="9" t="s">
        <v>7407</v>
      </c>
      <c r="F174" s="9" t="s">
        <v>7408</v>
      </c>
      <c r="G174" s="9" t="s">
        <v>7390</v>
      </c>
      <c r="H174" s="9" t="s">
        <v>7391</v>
      </c>
    </row>
    <row r="175" spans="1:8" x14ac:dyDescent="0.3">
      <c r="A175" s="13" t="s">
        <v>5616</v>
      </c>
      <c r="B175" s="9" t="s">
        <v>5617</v>
      </c>
      <c r="C175" s="9" t="s">
        <v>14</v>
      </c>
      <c r="D175" s="9" t="s">
        <v>7400</v>
      </c>
      <c r="E175" s="9" t="s">
        <v>7407</v>
      </c>
      <c r="F175" s="9" t="s">
        <v>7408</v>
      </c>
      <c r="G175" s="9" t="s">
        <v>7392</v>
      </c>
      <c r="H175" s="9" t="s">
        <v>7393</v>
      </c>
    </row>
    <row r="176" spans="1:8" x14ac:dyDescent="0.3">
      <c r="A176" s="13" t="s">
        <v>5616</v>
      </c>
      <c r="B176" s="9" t="s">
        <v>5617</v>
      </c>
      <c r="C176" s="9" t="s">
        <v>14</v>
      </c>
      <c r="D176" s="9" t="s">
        <v>7400</v>
      </c>
      <c r="E176" s="9" t="s">
        <v>7409</v>
      </c>
      <c r="F176" s="9" t="s">
        <v>7410</v>
      </c>
      <c r="G176" s="9" t="s">
        <v>7376</v>
      </c>
      <c r="H176" s="9" t="s">
        <v>7377</v>
      </c>
    </row>
    <row r="177" spans="1:8" x14ac:dyDescent="0.3">
      <c r="A177" s="13" t="s">
        <v>5616</v>
      </c>
      <c r="B177" s="9" t="s">
        <v>5617</v>
      </c>
      <c r="C177" s="9" t="s">
        <v>14</v>
      </c>
      <c r="D177" s="9" t="s">
        <v>7400</v>
      </c>
      <c r="E177" s="9" t="s">
        <v>7409</v>
      </c>
      <c r="F177" s="9" t="s">
        <v>7410</v>
      </c>
      <c r="G177" s="9" t="s">
        <v>7384</v>
      </c>
      <c r="H177" s="9" t="s">
        <v>7385</v>
      </c>
    </row>
    <row r="178" spans="1:8" x14ac:dyDescent="0.3">
      <c r="A178" s="13" t="s">
        <v>5616</v>
      </c>
      <c r="B178" s="9" t="s">
        <v>5617</v>
      </c>
      <c r="C178" s="9" t="s">
        <v>14</v>
      </c>
      <c r="D178" s="9" t="s">
        <v>7400</v>
      </c>
      <c r="E178" s="9" t="s">
        <v>7409</v>
      </c>
      <c r="F178" s="9" t="s">
        <v>7410</v>
      </c>
      <c r="G178" s="9" t="s">
        <v>7386</v>
      </c>
      <c r="H178" s="9" t="s">
        <v>7387</v>
      </c>
    </row>
    <row r="179" spans="1:8" x14ac:dyDescent="0.3">
      <c r="A179" s="13" t="s">
        <v>5616</v>
      </c>
      <c r="B179" s="9" t="s">
        <v>5617</v>
      </c>
      <c r="C179" s="9" t="s">
        <v>14</v>
      </c>
      <c r="D179" s="9" t="s">
        <v>7400</v>
      </c>
      <c r="E179" s="9" t="s">
        <v>7409</v>
      </c>
      <c r="F179" s="9" t="s">
        <v>7410</v>
      </c>
      <c r="G179" s="9" t="s">
        <v>7380</v>
      </c>
      <c r="H179" s="9" t="s">
        <v>7381</v>
      </c>
    </row>
    <row r="180" spans="1:8" x14ac:dyDescent="0.3">
      <c r="A180" s="13" t="s">
        <v>5616</v>
      </c>
      <c r="B180" s="9" t="s">
        <v>5617</v>
      </c>
      <c r="C180" s="9" t="s">
        <v>14</v>
      </c>
      <c r="D180" s="9" t="s">
        <v>7400</v>
      </c>
      <c r="E180" s="9" t="s">
        <v>7409</v>
      </c>
      <c r="F180" s="9" t="s">
        <v>7410</v>
      </c>
      <c r="G180" s="9" t="s">
        <v>7390</v>
      </c>
      <c r="H180" s="9" t="s">
        <v>7391</v>
      </c>
    </row>
    <row r="181" spans="1:8" x14ac:dyDescent="0.3">
      <c r="A181" s="13" t="s">
        <v>5616</v>
      </c>
      <c r="B181" s="9" t="s">
        <v>5617</v>
      </c>
      <c r="C181" s="9" t="s">
        <v>14</v>
      </c>
      <c r="D181" s="9" t="s">
        <v>7400</v>
      </c>
      <c r="E181" s="9" t="s">
        <v>7409</v>
      </c>
      <c r="F181" s="9" t="s">
        <v>7410</v>
      </c>
      <c r="G181" s="9" t="s">
        <v>7392</v>
      </c>
      <c r="H181" s="9" t="s">
        <v>7393</v>
      </c>
    </row>
    <row r="182" spans="1:8" x14ac:dyDescent="0.3">
      <c r="A182" s="13" t="s">
        <v>5616</v>
      </c>
      <c r="B182" s="9" t="s">
        <v>5617</v>
      </c>
      <c r="C182" s="9" t="s">
        <v>14</v>
      </c>
      <c r="D182" s="9" t="s">
        <v>7400</v>
      </c>
      <c r="E182" s="9" t="s">
        <v>7407</v>
      </c>
      <c r="F182" s="9" t="s">
        <v>7408</v>
      </c>
      <c r="G182" s="9" t="s">
        <v>7376</v>
      </c>
      <c r="H182" s="9" t="s">
        <v>7377</v>
      </c>
    </row>
    <row r="183" spans="1:8" x14ac:dyDescent="0.3">
      <c r="A183" s="13" t="s">
        <v>5616</v>
      </c>
      <c r="B183" s="9" t="s">
        <v>5617</v>
      </c>
      <c r="C183" s="9" t="s">
        <v>14</v>
      </c>
      <c r="D183" s="9" t="s">
        <v>7400</v>
      </c>
      <c r="E183" s="9" t="s">
        <v>7407</v>
      </c>
      <c r="F183" s="9" t="s">
        <v>7408</v>
      </c>
      <c r="G183" s="9" t="s">
        <v>7384</v>
      </c>
      <c r="H183" s="9" t="s">
        <v>7385</v>
      </c>
    </row>
    <row r="184" spans="1:8" x14ac:dyDescent="0.3">
      <c r="A184" s="13" t="s">
        <v>5616</v>
      </c>
      <c r="B184" s="9" t="s">
        <v>5617</v>
      </c>
      <c r="C184" s="9" t="s">
        <v>14</v>
      </c>
      <c r="D184" s="9" t="s">
        <v>7400</v>
      </c>
      <c r="E184" s="9" t="s">
        <v>7407</v>
      </c>
      <c r="F184" s="9" t="s">
        <v>7408</v>
      </c>
      <c r="G184" s="9" t="s">
        <v>7386</v>
      </c>
      <c r="H184" s="9" t="s">
        <v>7387</v>
      </c>
    </row>
    <row r="185" spans="1:8" x14ac:dyDescent="0.3">
      <c r="A185" s="13" t="s">
        <v>5616</v>
      </c>
      <c r="B185" s="9" t="s">
        <v>5617</v>
      </c>
      <c r="C185" s="9" t="s">
        <v>14</v>
      </c>
      <c r="D185" s="9" t="s">
        <v>7400</v>
      </c>
      <c r="E185" s="9" t="s">
        <v>7407</v>
      </c>
      <c r="F185" s="9" t="s">
        <v>7408</v>
      </c>
      <c r="G185" s="9" t="s">
        <v>7380</v>
      </c>
      <c r="H185" s="9" t="s">
        <v>7381</v>
      </c>
    </row>
    <row r="186" spans="1:8" x14ac:dyDescent="0.3">
      <c r="A186" s="13" t="s">
        <v>5616</v>
      </c>
      <c r="B186" s="9" t="s">
        <v>5617</v>
      </c>
      <c r="C186" s="9" t="s">
        <v>14</v>
      </c>
      <c r="D186" s="9" t="s">
        <v>7400</v>
      </c>
      <c r="E186" s="9" t="s">
        <v>7407</v>
      </c>
      <c r="F186" s="9" t="s">
        <v>7408</v>
      </c>
      <c r="G186" s="9" t="s">
        <v>7390</v>
      </c>
      <c r="H186" s="9" t="s">
        <v>7391</v>
      </c>
    </row>
    <row r="187" spans="1:8" x14ac:dyDescent="0.3">
      <c r="A187" s="13" t="s">
        <v>5616</v>
      </c>
      <c r="B187" s="9" t="s">
        <v>5617</v>
      </c>
      <c r="C187" s="9" t="s">
        <v>14</v>
      </c>
      <c r="D187" s="9" t="s">
        <v>7400</v>
      </c>
      <c r="E187" s="9" t="s">
        <v>7407</v>
      </c>
      <c r="F187" s="9" t="s">
        <v>7408</v>
      </c>
      <c r="G187" s="9" t="s">
        <v>7392</v>
      </c>
      <c r="H187" s="9" t="s">
        <v>7393</v>
      </c>
    </row>
    <row r="188" spans="1:8" x14ac:dyDescent="0.3">
      <c r="A188" s="13" t="s">
        <v>5618</v>
      </c>
      <c r="B188" s="9" t="s">
        <v>5619</v>
      </c>
      <c r="C188" s="9" t="s">
        <v>14</v>
      </c>
      <c r="D188" s="9" t="s">
        <v>7400</v>
      </c>
      <c r="E188" s="9" t="s">
        <v>7407</v>
      </c>
      <c r="F188" s="9" t="s">
        <v>7408</v>
      </c>
      <c r="G188" s="9" t="s">
        <v>7376</v>
      </c>
      <c r="H188" s="9" t="s">
        <v>7377</v>
      </c>
    </row>
    <row r="189" spans="1:8" x14ac:dyDescent="0.3">
      <c r="A189" s="13" t="s">
        <v>5618</v>
      </c>
      <c r="B189" s="9" t="s">
        <v>5619</v>
      </c>
      <c r="C189" s="9" t="s">
        <v>14</v>
      </c>
      <c r="D189" s="9" t="s">
        <v>7400</v>
      </c>
      <c r="E189" s="9" t="s">
        <v>7407</v>
      </c>
      <c r="F189" s="9" t="s">
        <v>7408</v>
      </c>
      <c r="G189" s="9" t="s">
        <v>7384</v>
      </c>
      <c r="H189" s="9" t="s">
        <v>7385</v>
      </c>
    </row>
    <row r="190" spans="1:8" x14ac:dyDescent="0.3">
      <c r="A190" s="13" t="s">
        <v>5618</v>
      </c>
      <c r="B190" s="9" t="s">
        <v>5619</v>
      </c>
      <c r="C190" s="9" t="s">
        <v>14</v>
      </c>
      <c r="D190" s="9" t="s">
        <v>7400</v>
      </c>
      <c r="E190" s="9" t="s">
        <v>7407</v>
      </c>
      <c r="F190" s="9" t="s">
        <v>7408</v>
      </c>
      <c r="G190" s="9" t="s">
        <v>7386</v>
      </c>
      <c r="H190" s="9" t="s">
        <v>7387</v>
      </c>
    </row>
    <row r="191" spans="1:8" x14ac:dyDescent="0.3">
      <c r="A191" s="13" t="s">
        <v>5618</v>
      </c>
      <c r="B191" s="9" t="s">
        <v>5619</v>
      </c>
      <c r="C191" s="9" t="s">
        <v>14</v>
      </c>
      <c r="D191" s="9" t="s">
        <v>7400</v>
      </c>
      <c r="E191" s="9" t="s">
        <v>7407</v>
      </c>
      <c r="F191" s="9" t="s">
        <v>7408</v>
      </c>
      <c r="G191" s="9" t="s">
        <v>7380</v>
      </c>
      <c r="H191" s="9" t="s">
        <v>7381</v>
      </c>
    </row>
    <row r="192" spans="1:8" x14ac:dyDescent="0.3">
      <c r="A192" s="13" t="s">
        <v>5618</v>
      </c>
      <c r="B192" s="9" t="s">
        <v>5619</v>
      </c>
      <c r="C192" s="9" t="s">
        <v>14</v>
      </c>
      <c r="D192" s="9" t="s">
        <v>7400</v>
      </c>
      <c r="E192" s="9" t="s">
        <v>7407</v>
      </c>
      <c r="F192" s="9" t="s">
        <v>7408</v>
      </c>
      <c r="G192" s="9" t="s">
        <v>7390</v>
      </c>
      <c r="H192" s="9" t="s">
        <v>7391</v>
      </c>
    </row>
    <row r="193" spans="1:8" x14ac:dyDescent="0.3">
      <c r="A193" s="13" t="s">
        <v>5618</v>
      </c>
      <c r="B193" s="9" t="s">
        <v>5619</v>
      </c>
      <c r="C193" s="9" t="s">
        <v>14</v>
      </c>
      <c r="D193" s="9" t="s">
        <v>7400</v>
      </c>
      <c r="E193" s="9" t="s">
        <v>7407</v>
      </c>
      <c r="F193" s="9" t="s">
        <v>7408</v>
      </c>
      <c r="G193" s="9" t="s">
        <v>7392</v>
      </c>
      <c r="H193" s="9" t="s">
        <v>7393</v>
      </c>
    </row>
    <row r="194" spans="1:8" x14ac:dyDescent="0.3">
      <c r="A194" s="13" t="s">
        <v>5618</v>
      </c>
      <c r="B194" s="9" t="s">
        <v>5619</v>
      </c>
      <c r="C194" s="9" t="s">
        <v>14</v>
      </c>
      <c r="D194" s="9" t="s">
        <v>7400</v>
      </c>
      <c r="E194" s="9" t="s">
        <v>7409</v>
      </c>
      <c r="F194" s="9" t="s">
        <v>7410</v>
      </c>
      <c r="G194" s="9" t="s">
        <v>7376</v>
      </c>
      <c r="H194" s="9" t="s">
        <v>7377</v>
      </c>
    </row>
    <row r="195" spans="1:8" x14ac:dyDescent="0.3">
      <c r="A195" s="13" t="s">
        <v>5618</v>
      </c>
      <c r="B195" s="9" t="s">
        <v>5619</v>
      </c>
      <c r="C195" s="9" t="s">
        <v>14</v>
      </c>
      <c r="D195" s="9" t="s">
        <v>7400</v>
      </c>
      <c r="E195" s="9" t="s">
        <v>7409</v>
      </c>
      <c r="F195" s="9" t="s">
        <v>7410</v>
      </c>
      <c r="G195" s="9" t="s">
        <v>7384</v>
      </c>
      <c r="H195" s="9" t="s">
        <v>7385</v>
      </c>
    </row>
    <row r="196" spans="1:8" x14ac:dyDescent="0.3">
      <c r="A196" s="13" t="s">
        <v>5618</v>
      </c>
      <c r="B196" s="9" t="s">
        <v>5619</v>
      </c>
      <c r="C196" s="9" t="s">
        <v>14</v>
      </c>
      <c r="D196" s="9" t="s">
        <v>7400</v>
      </c>
      <c r="E196" s="9" t="s">
        <v>7409</v>
      </c>
      <c r="F196" s="9" t="s">
        <v>7410</v>
      </c>
      <c r="G196" s="9" t="s">
        <v>7386</v>
      </c>
      <c r="H196" s="9" t="s">
        <v>7387</v>
      </c>
    </row>
    <row r="197" spans="1:8" x14ac:dyDescent="0.3">
      <c r="A197" s="13" t="s">
        <v>5618</v>
      </c>
      <c r="B197" s="9" t="s">
        <v>5619</v>
      </c>
      <c r="C197" s="9" t="s">
        <v>14</v>
      </c>
      <c r="D197" s="9" t="s">
        <v>7400</v>
      </c>
      <c r="E197" s="9" t="s">
        <v>7409</v>
      </c>
      <c r="F197" s="9" t="s">
        <v>7410</v>
      </c>
      <c r="G197" s="9" t="s">
        <v>7380</v>
      </c>
      <c r="H197" s="9" t="s">
        <v>7381</v>
      </c>
    </row>
    <row r="198" spans="1:8" x14ac:dyDescent="0.3">
      <c r="A198" s="13" t="s">
        <v>5618</v>
      </c>
      <c r="B198" s="9" t="s">
        <v>5619</v>
      </c>
      <c r="C198" s="9" t="s">
        <v>14</v>
      </c>
      <c r="D198" s="9" t="s">
        <v>7400</v>
      </c>
      <c r="E198" s="9" t="s">
        <v>7409</v>
      </c>
      <c r="F198" s="9" t="s">
        <v>7410</v>
      </c>
      <c r="G198" s="9" t="s">
        <v>7390</v>
      </c>
      <c r="H198" s="9" t="s">
        <v>7391</v>
      </c>
    </row>
    <row r="199" spans="1:8" x14ac:dyDescent="0.3">
      <c r="A199" s="13" t="s">
        <v>5618</v>
      </c>
      <c r="B199" s="9" t="s">
        <v>5619</v>
      </c>
      <c r="C199" s="9" t="s">
        <v>14</v>
      </c>
      <c r="D199" s="9" t="s">
        <v>7400</v>
      </c>
      <c r="E199" s="9" t="s">
        <v>7409</v>
      </c>
      <c r="F199" s="9" t="s">
        <v>7410</v>
      </c>
      <c r="G199" s="9" t="s">
        <v>7392</v>
      </c>
      <c r="H199" s="9" t="s">
        <v>7393</v>
      </c>
    </row>
    <row r="200" spans="1:8" x14ac:dyDescent="0.3">
      <c r="A200" s="13" t="s">
        <v>5618</v>
      </c>
      <c r="B200" s="9" t="s">
        <v>5619</v>
      </c>
      <c r="C200" s="9" t="s">
        <v>14</v>
      </c>
      <c r="D200" s="9" t="s">
        <v>7400</v>
      </c>
      <c r="E200" s="9" t="s">
        <v>7407</v>
      </c>
      <c r="F200" s="9" t="s">
        <v>7408</v>
      </c>
      <c r="G200" s="9" t="s">
        <v>7376</v>
      </c>
      <c r="H200" s="9" t="s">
        <v>7377</v>
      </c>
    </row>
    <row r="201" spans="1:8" x14ac:dyDescent="0.3">
      <c r="A201" s="13" t="s">
        <v>5618</v>
      </c>
      <c r="B201" s="9" t="s">
        <v>5619</v>
      </c>
      <c r="C201" s="9" t="s">
        <v>14</v>
      </c>
      <c r="D201" s="9" t="s">
        <v>7400</v>
      </c>
      <c r="E201" s="9" t="s">
        <v>7407</v>
      </c>
      <c r="F201" s="9" t="s">
        <v>7408</v>
      </c>
      <c r="G201" s="9" t="s">
        <v>7384</v>
      </c>
      <c r="H201" s="9" t="s">
        <v>7385</v>
      </c>
    </row>
    <row r="202" spans="1:8" x14ac:dyDescent="0.3">
      <c r="A202" s="13" t="s">
        <v>5618</v>
      </c>
      <c r="B202" s="9" t="s">
        <v>5619</v>
      </c>
      <c r="C202" s="9" t="s">
        <v>14</v>
      </c>
      <c r="D202" s="9" t="s">
        <v>7400</v>
      </c>
      <c r="E202" s="9" t="s">
        <v>7407</v>
      </c>
      <c r="F202" s="9" t="s">
        <v>7408</v>
      </c>
      <c r="G202" s="9" t="s">
        <v>7386</v>
      </c>
      <c r="H202" s="9" t="s">
        <v>7387</v>
      </c>
    </row>
    <row r="203" spans="1:8" x14ac:dyDescent="0.3">
      <c r="A203" s="13" t="s">
        <v>5618</v>
      </c>
      <c r="B203" s="9" t="s">
        <v>5619</v>
      </c>
      <c r="C203" s="9" t="s">
        <v>14</v>
      </c>
      <c r="D203" s="9" t="s">
        <v>7400</v>
      </c>
      <c r="E203" s="9" t="s">
        <v>7407</v>
      </c>
      <c r="F203" s="9" t="s">
        <v>7408</v>
      </c>
      <c r="G203" s="9" t="s">
        <v>7380</v>
      </c>
      <c r="H203" s="9" t="s">
        <v>7381</v>
      </c>
    </row>
    <row r="204" spans="1:8" x14ac:dyDescent="0.3">
      <c r="A204" s="13" t="s">
        <v>5618</v>
      </c>
      <c r="B204" s="9" t="s">
        <v>5619</v>
      </c>
      <c r="C204" s="9" t="s">
        <v>14</v>
      </c>
      <c r="D204" s="9" t="s">
        <v>7400</v>
      </c>
      <c r="E204" s="9" t="s">
        <v>7407</v>
      </c>
      <c r="F204" s="9" t="s">
        <v>7408</v>
      </c>
      <c r="G204" s="9" t="s">
        <v>7390</v>
      </c>
      <c r="H204" s="9" t="s">
        <v>7391</v>
      </c>
    </row>
    <row r="205" spans="1:8" x14ac:dyDescent="0.3">
      <c r="A205" s="13" t="s">
        <v>5618</v>
      </c>
      <c r="B205" s="9" t="s">
        <v>5619</v>
      </c>
      <c r="C205" s="9" t="s">
        <v>14</v>
      </c>
      <c r="D205" s="9" t="s">
        <v>7400</v>
      </c>
      <c r="E205" s="9" t="s">
        <v>7407</v>
      </c>
      <c r="F205" s="9" t="s">
        <v>7408</v>
      </c>
      <c r="G205" s="9" t="s">
        <v>7392</v>
      </c>
      <c r="H205" s="9" t="s">
        <v>7393</v>
      </c>
    </row>
    <row r="206" spans="1:8" x14ac:dyDescent="0.3">
      <c r="A206" s="13" t="s">
        <v>5667</v>
      </c>
      <c r="B206" s="9" t="s">
        <v>5668</v>
      </c>
      <c r="C206" s="9" t="s">
        <v>14</v>
      </c>
      <c r="D206" s="9" t="s">
        <v>7400</v>
      </c>
      <c r="E206" s="9" t="s">
        <v>7407</v>
      </c>
      <c r="F206" s="9" t="s">
        <v>7408</v>
      </c>
      <c r="G206" s="9" t="s">
        <v>7376</v>
      </c>
      <c r="H206" s="9" t="s">
        <v>7377</v>
      </c>
    </row>
    <row r="207" spans="1:8" x14ac:dyDescent="0.3">
      <c r="A207" s="13" t="s">
        <v>5667</v>
      </c>
      <c r="B207" s="9" t="s">
        <v>5668</v>
      </c>
      <c r="C207" s="9" t="s">
        <v>14</v>
      </c>
      <c r="D207" s="9" t="s">
        <v>7400</v>
      </c>
      <c r="E207" s="9" t="s">
        <v>7407</v>
      </c>
      <c r="F207" s="9" t="s">
        <v>7408</v>
      </c>
      <c r="G207" s="9" t="s">
        <v>7384</v>
      </c>
      <c r="H207" s="9" t="s">
        <v>7385</v>
      </c>
    </row>
    <row r="208" spans="1:8" x14ac:dyDescent="0.3">
      <c r="A208" s="13" t="s">
        <v>5667</v>
      </c>
      <c r="B208" s="9" t="s">
        <v>5668</v>
      </c>
      <c r="C208" s="9" t="s">
        <v>14</v>
      </c>
      <c r="D208" s="9" t="s">
        <v>7400</v>
      </c>
      <c r="E208" s="9" t="s">
        <v>7407</v>
      </c>
      <c r="F208" s="9" t="s">
        <v>7408</v>
      </c>
      <c r="G208" s="9" t="s">
        <v>7386</v>
      </c>
      <c r="H208" s="9" t="s">
        <v>7387</v>
      </c>
    </row>
    <row r="209" spans="1:8" x14ac:dyDescent="0.3">
      <c r="A209" s="13" t="s">
        <v>5667</v>
      </c>
      <c r="B209" s="9" t="s">
        <v>5668</v>
      </c>
      <c r="C209" s="9" t="s">
        <v>14</v>
      </c>
      <c r="D209" s="9" t="s">
        <v>7400</v>
      </c>
      <c r="E209" s="9" t="s">
        <v>7407</v>
      </c>
      <c r="F209" s="9" t="s">
        <v>7408</v>
      </c>
      <c r="G209" s="9" t="s">
        <v>7380</v>
      </c>
      <c r="H209" s="9" t="s">
        <v>7381</v>
      </c>
    </row>
    <row r="210" spans="1:8" x14ac:dyDescent="0.3">
      <c r="A210" s="13" t="s">
        <v>5667</v>
      </c>
      <c r="B210" s="9" t="s">
        <v>5668</v>
      </c>
      <c r="C210" s="9" t="s">
        <v>14</v>
      </c>
      <c r="D210" s="9" t="s">
        <v>7400</v>
      </c>
      <c r="E210" s="9" t="s">
        <v>7407</v>
      </c>
      <c r="F210" s="9" t="s">
        <v>7408</v>
      </c>
      <c r="G210" s="9" t="s">
        <v>7390</v>
      </c>
      <c r="H210" s="9" t="s">
        <v>7391</v>
      </c>
    </row>
    <row r="211" spans="1:8" x14ac:dyDescent="0.3">
      <c r="A211" s="13" t="s">
        <v>5667</v>
      </c>
      <c r="B211" s="9" t="s">
        <v>5668</v>
      </c>
      <c r="C211" s="9" t="s">
        <v>14</v>
      </c>
      <c r="D211" s="9" t="s">
        <v>7400</v>
      </c>
      <c r="E211" s="9" t="s">
        <v>7407</v>
      </c>
      <c r="F211" s="9" t="s">
        <v>7408</v>
      </c>
      <c r="G211" s="9" t="s">
        <v>7392</v>
      </c>
      <c r="H211" s="9" t="s">
        <v>7393</v>
      </c>
    </row>
    <row r="212" spans="1:8" x14ac:dyDescent="0.3">
      <c r="A212" s="13" t="s">
        <v>5667</v>
      </c>
      <c r="B212" s="9" t="s">
        <v>5668</v>
      </c>
      <c r="C212" s="9" t="s">
        <v>14</v>
      </c>
      <c r="D212" s="9" t="s">
        <v>7400</v>
      </c>
      <c r="E212" s="9" t="s">
        <v>7409</v>
      </c>
      <c r="F212" s="9" t="s">
        <v>7410</v>
      </c>
      <c r="G212" s="9" t="s">
        <v>7376</v>
      </c>
      <c r="H212" s="9" t="s">
        <v>7377</v>
      </c>
    </row>
    <row r="213" spans="1:8" x14ac:dyDescent="0.3">
      <c r="A213" s="13" t="s">
        <v>5667</v>
      </c>
      <c r="B213" s="9" t="s">
        <v>5668</v>
      </c>
      <c r="C213" s="9" t="s">
        <v>14</v>
      </c>
      <c r="D213" s="9" t="s">
        <v>7400</v>
      </c>
      <c r="E213" s="9" t="s">
        <v>7409</v>
      </c>
      <c r="F213" s="9" t="s">
        <v>7410</v>
      </c>
      <c r="G213" s="9" t="s">
        <v>7384</v>
      </c>
      <c r="H213" s="9" t="s">
        <v>7385</v>
      </c>
    </row>
    <row r="214" spans="1:8" x14ac:dyDescent="0.3">
      <c r="A214" s="13" t="s">
        <v>5667</v>
      </c>
      <c r="B214" s="9" t="s">
        <v>5668</v>
      </c>
      <c r="C214" s="9" t="s">
        <v>14</v>
      </c>
      <c r="D214" s="9" t="s">
        <v>7400</v>
      </c>
      <c r="E214" s="9" t="s">
        <v>7409</v>
      </c>
      <c r="F214" s="9" t="s">
        <v>7410</v>
      </c>
      <c r="G214" s="9" t="s">
        <v>7386</v>
      </c>
      <c r="H214" s="9" t="s">
        <v>7387</v>
      </c>
    </row>
    <row r="215" spans="1:8" x14ac:dyDescent="0.3">
      <c r="A215" s="13" t="s">
        <v>5667</v>
      </c>
      <c r="B215" s="9" t="s">
        <v>5668</v>
      </c>
      <c r="C215" s="9" t="s">
        <v>14</v>
      </c>
      <c r="D215" s="9" t="s">
        <v>7400</v>
      </c>
      <c r="E215" s="9" t="s">
        <v>7409</v>
      </c>
      <c r="F215" s="9" t="s">
        <v>7410</v>
      </c>
      <c r="G215" s="9" t="s">
        <v>7380</v>
      </c>
      <c r="H215" s="9" t="s">
        <v>7381</v>
      </c>
    </row>
    <row r="216" spans="1:8" x14ac:dyDescent="0.3">
      <c r="A216" s="13" t="s">
        <v>5667</v>
      </c>
      <c r="B216" s="9" t="s">
        <v>5668</v>
      </c>
      <c r="C216" s="9" t="s">
        <v>14</v>
      </c>
      <c r="D216" s="9" t="s">
        <v>7400</v>
      </c>
      <c r="E216" s="9" t="s">
        <v>7409</v>
      </c>
      <c r="F216" s="9" t="s">
        <v>7410</v>
      </c>
      <c r="G216" s="9" t="s">
        <v>7390</v>
      </c>
      <c r="H216" s="9" t="s">
        <v>7391</v>
      </c>
    </row>
    <row r="217" spans="1:8" x14ac:dyDescent="0.3">
      <c r="A217" s="13" t="s">
        <v>5667</v>
      </c>
      <c r="B217" s="9" t="s">
        <v>5668</v>
      </c>
      <c r="C217" s="9" t="s">
        <v>14</v>
      </c>
      <c r="D217" s="9" t="s">
        <v>7400</v>
      </c>
      <c r="E217" s="9" t="s">
        <v>7409</v>
      </c>
      <c r="F217" s="9" t="s">
        <v>7410</v>
      </c>
      <c r="G217" s="9" t="s">
        <v>7392</v>
      </c>
      <c r="H217" s="9" t="s">
        <v>7393</v>
      </c>
    </row>
    <row r="218" spans="1:8" x14ac:dyDescent="0.3">
      <c r="A218" s="13" t="s">
        <v>5667</v>
      </c>
      <c r="B218" s="9" t="s">
        <v>5668</v>
      </c>
      <c r="C218" s="9" t="s">
        <v>14</v>
      </c>
      <c r="D218" s="9" t="s">
        <v>7400</v>
      </c>
      <c r="E218" s="9" t="s">
        <v>7407</v>
      </c>
      <c r="F218" s="9" t="s">
        <v>7408</v>
      </c>
      <c r="G218" s="9" t="s">
        <v>7376</v>
      </c>
      <c r="H218" s="9" t="s">
        <v>7377</v>
      </c>
    </row>
    <row r="219" spans="1:8" x14ac:dyDescent="0.3">
      <c r="A219" s="13" t="s">
        <v>5667</v>
      </c>
      <c r="B219" s="9" t="s">
        <v>5668</v>
      </c>
      <c r="C219" s="9" t="s">
        <v>14</v>
      </c>
      <c r="D219" s="9" t="s">
        <v>7400</v>
      </c>
      <c r="E219" s="9" t="s">
        <v>7407</v>
      </c>
      <c r="F219" s="9" t="s">
        <v>7408</v>
      </c>
      <c r="G219" s="9" t="s">
        <v>7384</v>
      </c>
      <c r="H219" s="9" t="s">
        <v>7385</v>
      </c>
    </row>
    <row r="220" spans="1:8" x14ac:dyDescent="0.3">
      <c r="A220" s="13" t="s">
        <v>5667</v>
      </c>
      <c r="B220" s="9" t="s">
        <v>5668</v>
      </c>
      <c r="C220" s="9" t="s">
        <v>14</v>
      </c>
      <c r="D220" s="9" t="s">
        <v>7400</v>
      </c>
      <c r="E220" s="9" t="s">
        <v>7407</v>
      </c>
      <c r="F220" s="9" t="s">
        <v>7408</v>
      </c>
      <c r="G220" s="9" t="s">
        <v>7386</v>
      </c>
      <c r="H220" s="9" t="s">
        <v>7387</v>
      </c>
    </row>
    <row r="221" spans="1:8" x14ac:dyDescent="0.3">
      <c r="A221" s="13" t="s">
        <v>5667</v>
      </c>
      <c r="B221" s="9" t="s">
        <v>5668</v>
      </c>
      <c r="C221" s="9" t="s">
        <v>14</v>
      </c>
      <c r="D221" s="9" t="s">
        <v>7400</v>
      </c>
      <c r="E221" s="9" t="s">
        <v>7407</v>
      </c>
      <c r="F221" s="9" t="s">
        <v>7408</v>
      </c>
      <c r="G221" s="9" t="s">
        <v>7380</v>
      </c>
      <c r="H221" s="9" t="s">
        <v>7381</v>
      </c>
    </row>
    <row r="222" spans="1:8" x14ac:dyDescent="0.3">
      <c r="A222" s="13" t="s">
        <v>5667</v>
      </c>
      <c r="B222" s="9" t="s">
        <v>5668</v>
      </c>
      <c r="C222" s="9" t="s">
        <v>14</v>
      </c>
      <c r="D222" s="9" t="s">
        <v>7400</v>
      </c>
      <c r="E222" s="9" t="s">
        <v>7407</v>
      </c>
      <c r="F222" s="9" t="s">
        <v>7408</v>
      </c>
      <c r="G222" s="9" t="s">
        <v>7390</v>
      </c>
      <c r="H222" s="9" t="s">
        <v>7391</v>
      </c>
    </row>
    <row r="223" spans="1:8" x14ac:dyDescent="0.3">
      <c r="A223" s="13" t="s">
        <v>5667</v>
      </c>
      <c r="B223" s="9" t="s">
        <v>5668</v>
      </c>
      <c r="C223" s="9" t="s">
        <v>14</v>
      </c>
      <c r="D223" s="9" t="s">
        <v>7400</v>
      </c>
      <c r="E223" s="9" t="s">
        <v>7407</v>
      </c>
      <c r="F223" s="9" t="s">
        <v>7408</v>
      </c>
      <c r="G223" s="9" t="s">
        <v>7392</v>
      </c>
      <c r="H223" s="9" t="s">
        <v>7393</v>
      </c>
    </row>
    <row r="224" spans="1:8" x14ac:dyDescent="0.3">
      <c r="A224" s="13" t="s">
        <v>5687</v>
      </c>
      <c r="B224" s="9" t="s">
        <v>5688</v>
      </c>
      <c r="C224" s="9" t="s">
        <v>14</v>
      </c>
      <c r="D224" s="9" t="s">
        <v>7400</v>
      </c>
      <c r="E224" s="9" t="s">
        <v>7407</v>
      </c>
      <c r="F224" s="9" t="s">
        <v>7408</v>
      </c>
      <c r="G224" s="9" t="s">
        <v>7376</v>
      </c>
      <c r="H224" s="9" t="s">
        <v>7377</v>
      </c>
    </row>
    <row r="225" spans="1:8" x14ac:dyDescent="0.3">
      <c r="A225" s="13" t="s">
        <v>5687</v>
      </c>
      <c r="B225" s="9" t="s">
        <v>5688</v>
      </c>
      <c r="C225" s="9" t="s">
        <v>14</v>
      </c>
      <c r="D225" s="9" t="s">
        <v>7400</v>
      </c>
      <c r="E225" s="9" t="s">
        <v>7407</v>
      </c>
      <c r="F225" s="9" t="s">
        <v>7408</v>
      </c>
      <c r="G225" s="9" t="s">
        <v>7384</v>
      </c>
      <c r="H225" s="9" t="s">
        <v>7385</v>
      </c>
    </row>
    <row r="226" spans="1:8" x14ac:dyDescent="0.3">
      <c r="A226" s="13" t="s">
        <v>5687</v>
      </c>
      <c r="B226" s="9" t="s">
        <v>5688</v>
      </c>
      <c r="C226" s="9" t="s">
        <v>14</v>
      </c>
      <c r="D226" s="9" t="s">
        <v>7400</v>
      </c>
      <c r="E226" s="9" t="s">
        <v>7407</v>
      </c>
      <c r="F226" s="9" t="s">
        <v>7408</v>
      </c>
      <c r="G226" s="9" t="s">
        <v>7386</v>
      </c>
      <c r="H226" s="9" t="s">
        <v>7387</v>
      </c>
    </row>
    <row r="227" spans="1:8" x14ac:dyDescent="0.3">
      <c r="A227" s="13" t="s">
        <v>5687</v>
      </c>
      <c r="B227" s="9" t="s">
        <v>5688</v>
      </c>
      <c r="C227" s="9" t="s">
        <v>14</v>
      </c>
      <c r="D227" s="9" t="s">
        <v>7400</v>
      </c>
      <c r="E227" s="9" t="s">
        <v>7407</v>
      </c>
      <c r="F227" s="9" t="s">
        <v>7408</v>
      </c>
      <c r="G227" s="9" t="s">
        <v>7380</v>
      </c>
      <c r="H227" s="9" t="s">
        <v>7381</v>
      </c>
    </row>
    <row r="228" spans="1:8" x14ac:dyDescent="0.3">
      <c r="A228" s="13" t="s">
        <v>5687</v>
      </c>
      <c r="B228" s="9" t="s">
        <v>5688</v>
      </c>
      <c r="C228" s="9" t="s">
        <v>14</v>
      </c>
      <c r="D228" s="9" t="s">
        <v>7400</v>
      </c>
      <c r="E228" s="9" t="s">
        <v>7407</v>
      </c>
      <c r="F228" s="9" t="s">
        <v>7408</v>
      </c>
      <c r="G228" s="9" t="s">
        <v>7390</v>
      </c>
      <c r="H228" s="9" t="s">
        <v>7391</v>
      </c>
    </row>
    <row r="229" spans="1:8" x14ac:dyDescent="0.3">
      <c r="A229" s="13" t="s">
        <v>5687</v>
      </c>
      <c r="B229" s="9" t="s">
        <v>5688</v>
      </c>
      <c r="C229" s="9" t="s">
        <v>14</v>
      </c>
      <c r="D229" s="9" t="s">
        <v>7400</v>
      </c>
      <c r="E229" s="9" t="s">
        <v>7407</v>
      </c>
      <c r="F229" s="9" t="s">
        <v>7408</v>
      </c>
      <c r="G229" s="9" t="s">
        <v>7392</v>
      </c>
      <c r="H229" s="9" t="s">
        <v>7393</v>
      </c>
    </row>
    <row r="230" spans="1:8" x14ac:dyDescent="0.3">
      <c r="A230" s="13" t="s">
        <v>5687</v>
      </c>
      <c r="B230" s="9" t="s">
        <v>5688</v>
      </c>
      <c r="C230" s="9" t="s">
        <v>14</v>
      </c>
      <c r="D230" s="9" t="s">
        <v>7400</v>
      </c>
      <c r="E230" s="9" t="s">
        <v>7409</v>
      </c>
      <c r="F230" s="9" t="s">
        <v>7410</v>
      </c>
      <c r="G230" s="9" t="s">
        <v>7376</v>
      </c>
      <c r="H230" s="9" t="s">
        <v>7377</v>
      </c>
    </row>
    <row r="231" spans="1:8" x14ac:dyDescent="0.3">
      <c r="A231" s="13" t="s">
        <v>5687</v>
      </c>
      <c r="B231" s="9" t="s">
        <v>5688</v>
      </c>
      <c r="C231" s="9" t="s">
        <v>14</v>
      </c>
      <c r="D231" s="9" t="s">
        <v>7400</v>
      </c>
      <c r="E231" s="9" t="s">
        <v>7409</v>
      </c>
      <c r="F231" s="9" t="s">
        <v>7410</v>
      </c>
      <c r="G231" s="9" t="s">
        <v>7384</v>
      </c>
      <c r="H231" s="9" t="s">
        <v>7385</v>
      </c>
    </row>
    <row r="232" spans="1:8" x14ac:dyDescent="0.3">
      <c r="A232" s="13" t="s">
        <v>5687</v>
      </c>
      <c r="B232" s="9" t="s">
        <v>5688</v>
      </c>
      <c r="C232" s="9" t="s">
        <v>14</v>
      </c>
      <c r="D232" s="9" t="s">
        <v>7400</v>
      </c>
      <c r="E232" s="9" t="s">
        <v>7409</v>
      </c>
      <c r="F232" s="9" t="s">
        <v>7410</v>
      </c>
      <c r="G232" s="9" t="s">
        <v>7386</v>
      </c>
      <c r="H232" s="9" t="s">
        <v>7387</v>
      </c>
    </row>
    <row r="233" spans="1:8" x14ac:dyDescent="0.3">
      <c r="A233" s="13" t="s">
        <v>5687</v>
      </c>
      <c r="B233" s="9" t="s">
        <v>5688</v>
      </c>
      <c r="C233" s="9" t="s">
        <v>14</v>
      </c>
      <c r="D233" s="9" t="s">
        <v>7400</v>
      </c>
      <c r="E233" s="9" t="s">
        <v>7409</v>
      </c>
      <c r="F233" s="9" t="s">
        <v>7410</v>
      </c>
      <c r="G233" s="9" t="s">
        <v>7380</v>
      </c>
      <c r="H233" s="9" t="s">
        <v>7381</v>
      </c>
    </row>
    <row r="234" spans="1:8" x14ac:dyDescent="0.3">
      <c r="A234" s="13" t="s">
        <v>5687</v>
      </c>
      <c r="B234" s="9" t="s">
        <v>5688</v>
      </c>
      <c r="C234" s="9" t="s">
        <v>14</v>
      </c>
      <c r="D234" s="9" t="s">
        <v>7400</v>
      </c>
      <c r="E234" s="9" t="s">
        <v>7409</v>
      </c>
      <c r="F234" s="9" t="s">
        <v>7410</v>
      </c>
      <c r="G234" s="9" t="s">
        <v>7390</v>
      </c>
      <c r="H234" s="9" t="s">
        <v>7391</v>
      </c>
    </row>
    <row r="235" spans="1:8" x14ac:dyDescent="0.3">
      <c r="A235" s="13" t="s">
        <v>5687</v>
      </c>
      <c r="B235" s="9" t="s">
        <v>5688</v>
      </c>
      <c r="C235" s="9" t="s">
        <v>14</v>
      </c>
      <c r="D235" s="9" t="s">
        <v>7400</v>
      </c>
      <c r="E235" s="9" t="s">
        <v>7409</v>
      </c>
      <c r="F235" s="9" t="s">
        <v>7410</v>
      </c>
      <c r="G235" s="9" t="s">
        <v>7392</v>
      </c>
      <c r="H235" s="9" t="s">
        <v>7393</v>
      </c>
    </row>
    <row r="236" spans="1:8" x14ac:dyDescent="0.3">
      <c r="A236" s="13" t="s">
        <v>5687</v>
      </c>
      <c r="B236" s="9" t="s">
        <v>5688</v>
      </c>
      <c r="C236" s="9" t="s">
        <v>14</v>
      </c>
      <c r="D236" s="9" t="s">
        <v>7400</v>
      </c>
      <c r="E236" s="9" t="s">
        <v>7407</v>
      </c>
      <c r="F236" s="9" t="s">
        <v>7408</v>
      </c>
      <c r="G236" s="9" t="s">
        <v>7376</v>
      </c>
      <c r="H236" s="9" t="s">
        <v>7377</v>
      </c>
    </row>
    <row r="237" spans="1:8" x14ac:dyDescent="0.3">
      <c r="A237" s="13" t="s">
        <v>5687</v>
      </c>
      <c r="B237" s="9" t="s">
        <v>5688</v>
      </c>
      <c r="C237" s="9" t="s">
        <v>14</v>
      </c>
      <c r="D237" s="9" t="s">
        <v>7400</v>
      </c>
      <c r="E237" s="9" t="s">
        <v>7407</v>
      </c>
      <c r="F237" s="9" t="s">
        <v>7408</v>
      </c>
      <c r="G237" s="9" t="s">
        <v>7384</v>
      </c>
      <c r="H237" s="9" t="s">
        <v>7385</v>
      </c>
    </row>
    <row r="238" spans="1:8" x14ac:dyDescent="0.3">
      <c r="A238" s="13" t="s">
        <v>5687</v>
      </c>
      <c r="B238" s="9" t="s">
        <v>5688</v>
      </c>
      <c r="C238" s="9" t="s">
        <v>14</v>
      </c>
      <c r="D238" s="9" t="s">
        <v>7400</v>
      </c>
      <c r="E238" s="9" t="s">
        <v>7407</v>
      </c>
      <c r="F238" s="9" t="s">
        <v>7408</v>
      </c>
      <c r="G238" s="9" t="s">
        <v>7386</v>
      </c>
      <c r="H238" s="9" t="s">
        <v>7387</v>
      </c>
    </row>
    <row r="239" spans="1:8" x14ac:dyDescent="0.3">
      <c r="A239" s="13" t="s">
        <v>5687</v>
      </c>
      <c r="B239" s="9" t="s">
        <v>5688</v>
      </c>
      <c r="C239" s="9" t="s">
        <v>14</v>
      </c>
      <c r="D239" s="9" t="s">
        <v>7400</v>
      </c>
      <c r="E239" s="9" t="s">
        <v>7407</v>
      </c>
      <c r="F239" s="9" t="s">
        <v>7408</v>
      </c>
      <c r="G239" s="9" t="s">
        <v>7380</v>
      </c>
      <c r="H239" s="9" t="s">
        <v>7381</v>
      </c>
    </row>
    <row r="240" spans="1:8" x14ac:dyDescent="0.3">
      <c r="A240" s="13" t="s">
        <v>5687</v>
      </c>
      <c r="B240" s="9" t="s">
        <v>5688</v>
      </c>
      <c r="C240" s="9" t="s">
        <v>14</v>
      </c>
      <c r="D240" s="9" t="s">
        <v>7400</v>
      </c>
      <c r="E240" s="9" t="s">
        <v>7407</v>
      </c>
      <c r="F240" s="9" t="s">
        <v>7408</v>
      </c>
      <c r="G240" s="9" t="s">
        <v>7390</v>
      </c>
      <c r="H240" s="9" t="s">
        <v>7391</v>
      </c>
    </row>
    <row r="241" spans="1:8" x14ac:dyDescent="0.3">
      <c r="A241" s="13" t="s">
        <v>5687</v>
      </c>
      <c r="B241" s="9" t="s">
        <v>5688</v>
      </c>
      <c r="C241" s="9" t="s">
        <v>14</v>
      </c>
      <c r="D241" s="9" t="s">
        <v>7400</v>
      </c>
      <c r="E241" s="9" t="s">
        <v>7407</v>
      </c>
      <c r="F241" s="9" t="s">
        <v>7408</v>
      </c>
      <c r="G241" s="9" t="s">
        <v>7392</v>
      </c>
      <c r="H241" s="9" t="s">
        <v>7393</v>
      </c>
    </row>
    <row r="242" spans="1:8" x14ac:dyDescent="0.3">
      <c r="A242" s="13" t="s">
        <v>5693</v>
      </c>
      <c r="B242" s="9" t="s">
        <v>5694</v>
      </c>
      <c r="C242" s="9" t="s">
        <v>14</v>
      </c>
      <c r="D242" s="9" t="s">
        <v>7400</v>
      </c>
      <c r="E242" s="9" t="s">
        <v>7407</v>
      </c>
      <c r="F242" s="9" t="s">
        <v>7408</v>
      </c>
      <c r="G242" s="9" t="s">
        <v>7376</v>
      </c>
      <c r="H242" s="9" t="s">
        <v>7377</v>
      </c>
    </row>
    <row r="243" spans="1:8" x14ac:dyDescent="0.3">
      <c r="A243" s="13" t="s">
        <v>5693</v>
      </c>
      <c r="B243" s="9" t="s">
        <v>5694</v>
      </c>
      <c r="C243" s="9" t="s">
        <v>14</v>
      </c>
      <c r="D243" s="9" t="s">
        <v>7400</v>
      </c>
      <c r="E243" s="9" t="s">
        <v>7407</v>
      </c>
      <c r="F243" s="9" t="s">
        <v>7408</v>
      </c>
      <c r="G243" s="9" t="s">
        <v>7390</v>
      </c>
      <c r="H243" s="9" t="s">
        <v>7391</v>
      </c>
    </row>
    <row r="244" spans="1:8" x14ac:dyDescent="0.3">
      <c r="A244" s="13" t="s">
        <v>5693</v>
      </c>
      <c r="B244" s="9" t="s">
        <v>5694</v>
      </c>
      <c r="C244" s="9" t="s">
        <v>14</v>
      </c>
      <c r="D244" s="9" t="s">
        <v>7400</v>
      </c>
      <c r="E244" s="9" t="s">
        <v>7409</v>
      </c>
      <c r="F244" s="9" t="s">
        <v>7410</v>
      </c>
      <c r="G244" s="9" t="s">
        <v>7376</v>
      </c>
      <c r="H244" s="9" t="s">
        <v>7377</v>
      </c>
    </row>
    <row r="245" spans="1:8" x14ac:dyDescent="0.3">
      <c r="A245" s="13" t="s">
        <v>5693</v>
      </c>
      <c r="B245" s="9" t="s">
        <v>5694</v>
      </c>
      <c r="C245" s="9" t="s">
        <v>14</v>
      </c>
      <c r="D245" s="9" t="s">
        <v>7400</v>
      </c>
      <c r="E245" s="9" t="s">
        <v>7409</v>
      </c>
      <c r="F245" s="9" t="s">
        <v>7410</v>
      </c>
      <c r="G245" s="9" t="s">
        <v>7390</v>
      </c>
      <c r="H245" s="9" t="s">
        <v>7391</v>
      </c>
    </row>
    <row r="246" spans="1:8" x14ac:dyDescent="0.3">
      <c r="A246" s="13" t="s">
        <v>5693</v>
      </c>
      <c r="B246" s="9" t="s">
        <v>5694</v>
      </c>
      <c r="C246" s="9" t="s">
        <v>14</v>
      </c>
      <c r="D246" s="9" t="s">
        <v>7400</v>
      </c>
      <c r="E246" s="9" t="s">
        <v>7407</v>
      </c>
      <c r="F246" s="9" t="s">
        <v>7408</v>
      </c>
      <c r="G246" s="9" t="s">
        <v>7376</v>
      </c>
      <c r="H246" s="9" t="s">
        <v>7377</v>
      </c>
    </row>
    <row r="247" spans="1:8" x14ac:dyDescent="0.3">
      <c r="A247" s="13" t="s">
        <v>5693</v>
      </c>
      <c r="B247" s="9" t="s">
        <v>5694</v>
      </c>
      <c r="C247" s="9" t="s">
        <v>14</v>
      </c>
      <c r="D247" s="9" t="s">
        <v>7400</v>
      </c>
      <c r="E247" s="9" t="s">
        <v>7407</v>
      </c>
      <c r="F247" s="9" t="s">
        <v>7408</v>
      </c>
      <c r="G247" s="9" t="s">
        <v>7390</v>
      </c>
      <c r="H247" s="9" t="s">
        <v>7391</v>
      </c>
    </row>
    <row r="248" spans="1:8" x14ac:dyDescent="0.3">
      <c r="A248" s="13" t="s">
        <v>5731</v>
      </c>
      <c r="B248" s="9" t="s">
        <v>5732</v>
      </c>
      <c r="C248" s="9" t="s">
        <v>14</v>
      </c>
      <c r="D248" s="9" t="s">
        <v>7400</v>
      </c>
      <c r="E248" s="9" t="s">
        <v>7407</v>
      </c>
      <c r="F248" s="9" t="s">
        <v>7408</v>
      </c>
      <c r="G248" s="9" t="s">
        <v>7390</v>
      </c>
      <c r="H248" s="9" t="s">
        <v>7391</v>
      </c>
    </row>
    <row r="249" spans="1:8" x14ac:dyDescent="0.3">
      <c r="A249" s="13" t="s">
        <v>5731</v>
      </c>
      <c r="B249" s="9" t="s">
        <v>5732</v>
      </c>
      <c r="C249" s="9" t="s">
        <v>14</v>
      </c>
      <c r="D249" s="9" t="s">
        <v>7400</v>
      </c>
      <c r="E249" s="9" t="s">
        <v>7409</v>
      </c>
      <c r="F249" s="9" t="s">
        <v>7410</v>
      </c>
      <c r="G249" s="9" t="s">
        <v>7390</v>
      </c>
      <c r="H249" s="9" t="s">
        <v>7391</v>
      </c>
    </row>
    <row r="250" spans="1:8" x14ac:dyDescent="0.3">
      <c r="A250" s="13" t="s">
        <v>5731</v>
      </c>
      <c r="B250" s="9" t="s">
        <v>5732</v>
      </c>
      <c r="C250" s="9" t="s">
        <v>14</v>
      </c>
      <c r="D250" s="9" t="s">
        <v>7400</v>
      </c>
      <c r="E250" s="9" t="s">
        <v>7407</v>
      </c>
      <c r="F250" s="9" t="s">
        <v>7408</v>
      </c>
      <c r="G250" s="9" t="s">
        <v>7390</v>
      </c>
      <c r="H250" s="9" t="s">
        <v>7391</v>
      </c>
    </row>
    <row r="251" spans="1:8" x14ac:dyDescent="0.3">
      <c r="A251" s="13" t="s">
        <v>5745</v>
      </c>
      <c r="B251" s="9" t="s">
        <v>5746</v>
      </c>
      <c r="C251" s="9" t="s">
        <v>14</v>
      </c>
      <c r="D251" s="9" t="s">
        <v>7400</v>
      </c>
      <c r="E251" s="9" t="s">
        <v>7407</v>
      </c>
      <c r="F251" s="9" t="s">
        <v>7408</v>
      </c>
      <c r="G251" s="9" t="s">
        <v>7376</v>
      </c>
      <c r="H251" s="9" t="s">
        <v>7377</v>
      </c>
    </row>
    <row r="252" spans="1:8" x14ac:dyDescent="0.3">
      <c r="A252" s="13" t="s">
        <v>5745</v>
      </c>
      <c r="B252" s="9" t="s">
        <v>5746</v>
      </c>
      <c r="C252" s="9" t="s">
        <v>14</v>
      </c>
      <c r="D252" s="9" t="s">
        <v>7400</v>
      </c>
      <c r="E252" s="9" t="s">
        <v>7407</v>
      </c>
      <c r="F252" s="9" t="s">
        <v>7408</v>
      </c>
      <c r="G252" s="9" t="s">
        <v>7384</v>
      </c>
      <c r="H252" s="9" t="s">
        <v>7385</v>
      </c>
    </row>
    <row r="253" spans="1:8" x14ac:dyDescent="0.3">
      <c r="A253" s="13" t="s">
        <v>5745</v>
      </c>
      <c r="B253" s="9" t="s">
        <v>5746</v>
      </c>
      <c r="C253" s="9" t="s">
        <v>14</v>
      </c>
      <c r="D253" s="9" t="s">
        <v>7400</v>
      </c>
      <c r="E253" s="9" t="s">
        <v>7407</v>
      </c>
      <c r="F253" s="9" t="s">
        <v>7408</v>
      </c>
      <c r="G253" s="9" t="s">
        <v>7386</v>
      </c>
      <c r="H253" s="9" t="s">
        <v>7387</v>
      </c>
    </row>
    <row r="254" spans="1:8" x14ac:dyDescent="0.3">
      <c r="A254" s="13" t="s">
        <v>5745</v>
      </c>
      <c r="B254" s="9" t="s">
        <v>5746</v>
      </c>
      <c r="C254" s="9" t="s">
        <v>14</v>
      </c>
      <c r="D254" s="9" t="s">
        <v>7400</v>
      </c>
      <c r="E254" s="9" t="s">
        <v>7407</v>
      </c>
      <c r="F254" s="9" t="s">
        <v>7408</v>
      </c>
      <c r="G254" s="9" t="s">
        <v>7380</v>
      </c>
      <c r="H254" s="9" t="s">
        <v>7381</v>
      </c>
    </row>
    <row r="255" spans="1:8" x14ac:dyDescent="0.3">
      <c r="A255" s="13" t="s">
        <v>5745</v>
      </c>
      <c r="B255" s="9" t="s">
        <v>5746</v>
      </c>
      <c r="C255" s="9" t="s">
        <v>14</v>
      </c>
      <c r="D255" s="9" t="s">
        <v>7400</v>
      </c>
      <c r="E255" s="9" t="s">
        <v>7407</v>
      </c>
      <c r="F255" s="9" t="s">
        <v>7408</v>
      </c>
      <c r="G255" s="9" t="s">
        <v>7390</v>
      </c>
      <c r="H255" s="9" t="s">
        <v>7391</v>
      </c>
    </row>
    <row r="256" spans="1:8" x14ac:dyDescent="0.3">
      <c r="A256" s="13" t="s">
        <v>5745</v>
      </c>
      <c r="B256" s="9" t="s">
        <v>5746</v>
      </c>
      <c r="C256" s="9" t="s">
        <v>14</v>
      </c>
      <c r="D256" s="9" t="s">
        <v>7400</v>
      </c>
      <c r="E256" s="9" t="s">
        <v>7407</v>
      </c>
      <c r="F256" s="9" t="s">
        <v>7408</v>
      </c>
      <c r="G256" s="9" t="s">
        <v>7392</v>
      </c>
      <c r="H256" s="9" t="s">
        <v>7393</v>
      </c>
    </row>
    <row r="257" spans="1:8" x14ac:dyDescent="0.3">
      <c r="A257" s="13" t="s">
        <v>5745</v>
      </c>
      <c r="B257" s="9" t="s">
        <v>5746</v>
      </c>
      <c r="C257" s="9" t="s">
        <v>14</v>
      </c>
      <c r="D257" s="9" t="s">
        <v>7400</v>
      </c>
      <c r="E257" s="9" t="s">
        <v>7409</v>
      </c>
      <c r="F257" s="9" t="s">
        <v>7410</v>
      </c>
      <c r="G257" s="9" t="s">
        <v>7376</v>
      </c>
      <c r="H257" s="9" t="s">
        <v>7377</v>
      </c>
    </row>
    <row r="258" spans="1:8" x14ac:dyDescent="0.3">
      <c r="A258" s="13" t="s">
        <v>5745</v>
      </c>
      <c r="B258" s="9" t="s">
        <v>5746</v>
      </c>
      <c r="C258" s="9" t="s">
        <v>14</v>
      </c>
      <c r="D258" s="9" t="s">
        <v>7400</v>
      </c>
      <c r="E258" s="9" t="s">
        <v>7409</v>
      </c>
      <c r="F258" s="9" t="s">
        <v>7410</v>
      </c>
      <c r="G258" s="9" t="s">
        <v>7384</v>
      </c>
      <c r="H258" s="9" t="s">
        <v>7385</v>
      </c>
    </row>
    <row r="259" spans="1:8" x14ac:dyDescent="0.3">
      <c r="A259" s="13" t="s">
        <v>5745</v>
      </c>
      <c r="B259" s="9" t="s">
        <v>5746</v>
      </c>
      <c r="C259" s="9" t="s">
        <v>14</v>
      </c>
      <c r="D259" s="9" t="s">
        <v>7400</v>
      </c>
      <c r="E259" s="9" t="s">
        <v>7409</v>
      </c>
      <c r="F259" s="9" t="s">
        <v>7410</v>
      </c>
      <c r="G259" s="9" t="s">
        <v>7386</v>
      </c>
      <c r="H259" s="9" t="s">
        <v>7387</v>
      </c>
    </row>
    <row r="260" spans="1:8" x14ac:dyDescent="0.3">
      <c r="A260" s="13" t="s">
        <v>5745</v>
      </c>
      <c r="B260" s="9" t="s">
        <v>5746</v>
      </c>
      <c r="C260" s="9" t="s">
        <v>14</v>
      </c>
      <c r="D260" s="9" t="s">
        <v>7400</v>
      </c>
      <c r="E260" s="9" t="s">
        <v>7409</v>
      </c>
      <c r="F260" s="9" t="s">
        <v>7410</v>
      </c>
      <c r="G260" s="9" t="s">
        <v>7380</v>
      </c>
      <c r="H260" s="9" t="s">
        <v>7381</v>
      </c>
    </row>
    <row r="261" spans="1:8" x14ac:dyDescent="0.3">
      <c r="A261" s="13" t="s">
        <v>5745</v>
      </c>
      <c r="B261" s="9" t="s">
        <v>5746</v>
      </c>
      <c r="C261" s="9" t="s">
        <v>14</v>
      </c>
      <c r="D261" s="9" t="s">
        <v>7400</v>
      </c>
      <c r="E261" s="9" t="s">
        <v>7409</v>
      </c>
      <c r="F261" s="9" t="s">
        <v>7410</v>
      </c>
      <c r="G261" s="9" t="s">
        <v>7390</v>
      </c>
      <c r="H261" s="9" t="s">
        <v>7391</v>
      </c>
    </row>
    <row r="262" spans="1:8" x14ac:dyDescent="0.3">
      <c r="A262" s="13" t="s">
        <v>5745</v>
      </c>
      <c r="B262" s="9" t="s">
        <v>5746</v>
      </c>
      <c r="C262" s="9" t="s">
        <v>14</v>
      </c>
      <c r="D262" s="9" t="s">
        <v>7400</v>
      </c>
      <c r="E262" s="9" t="s">
        <v>7409</v>
      </c>
      <c r="F262" s="9" t="s">
        <v>7410</v>
      </c>
      <c r="G262" s="9" t="s">
        <v>7392</v>
      </c>
      <c r="H262" s="9" t="s">
        <v>7393</v>
      </c>
    </row>
    <row r="263" spans="1:8" x14ac:dyDescent="0.3">
      <c r="A263" s="13" t="s">
        <v>5745</v>
      </c>
      <c r="B263" s="9" t="s">
        <v>5746</v>
      </c>
      <c r="C263" s="9" t="s">
        <v>14</v>
      </c>
      <c r="D263" s="9" t="s">
        <v>7400</v>
      </c>
      <c r="E263" s="9" t="s">
        <v>7407</v>
      </c>
      <c r="F263" s="9" t="s">
        <v>7408</v>
      </c>
      <c r="G263" s="9" t="s">
        <v>7376</v>
      </c>
      <c r="H263" s="9" t="s">
        <v>7377</v>
      </c>
    </row>
    <row r="264" spans="1:8" x14ac:dyDescent="0.3">
      <c r="A264" s="13" t="s">
        <v>5745</v>
      </c>
      <c r="B264" s="9" t="s">
        <v>5746</v>
      </c>
      <c r="C264" s="9" t="s">
        <v>14</v>
      </c>
      <c r="D264" s="9" t="s">
        <v>7400</v>
      </c>
      <c r="E264" s="9" t="s">
        <v>7407</v>
      </c>
      <c r="F264" s="9" t="s">
        <v>7408</v>
      </c>
      <c r="G264" s="9" t="s">
        <v>7384</v>
      </c>
      <c r="H264" s="9" t="s">
        <v>7385</v>
      </c>
    </row>
    <row r="265" spans="1:8" x14ac:dyDescent="0.3">
      <c r="A265" s="13" t="s">
        <v>5745</v>
      </c>
      <c r="B265" s="9" t="s">
        <v>5746</v>
      </c>
      <c r="C265" s="9" t="s">
        <v>14</v>
      </c>
      <c r="D265" s="9" t="s">
        <v>7400</v>
      </c>
      <c r="E265" s="9" t="s">
        <v>7407</v>
      </c>
      <c r="F265" s="9" t="s">
        <v>7408</v>
      </c>
      <c r="G265" s="9" t="s">
        <v>7386</v>
      </c>
      <c r="H265" s="9" t="s">
        <v>7387</v>
      </c>
    </row>
    <row r="266" spans="1:8" x14ac:dyDescent="0.3">
      <c r="A266" s="13" t="s">
        <v>5745</v>
      </c>
      <c r="B266" s="9" t="s">
        <v>5746</v>
      </c>
      <c r="C266" s="9" t="s">
        <v>14</v>
      </c>
      <c r="D266" s="9" t="s">
        <v>7400</v>
      </c>
      <c r="E266" s="9" t="s">
        <v>7407</v>
      </c>
      <c r="F266" s="9" t="s">
        <v>7408</v>
      </c>
      <c r="G266" s="9" t="s">
        <v>7380</v>
      </c>
      <c r="H266" s="9" t="s">
        <v>7381</v>
      </c>
    </row>
    <row r="267" spans="1:8" x14ac:dyDescent="0.3">
      <c r="A267" s="13" t="s">
        <v>5745</v>
      </c>
      <c r="B267" s="9" t="s">
        <v>5746</v>
      </c>
      <c r="C267" s="9" t="s">
        <v>14</v>
      </c>
      <c r="D267" s="9" t="s">
        <v>7400</v>
      </c>
      <c r="E267" s="9" t="s">
        <v>7407</v>
      </c>
      <c r="F267" s="9" t="s">
        <v>7408</v>
      </c>
      <c r="G267" s="9" t="s">
        <v>7390</v>
      </c>
      <c r="H267" s="9" t="s">
        <v>7391</v>
      </c>
    </row>
    <row r="268" spans="1:8" x14ac:dyDescent="0.3">
      <c r="A268" s="13" t="s">
        <v>5745</v>
      </c>
      <c r="B268" s="9" t="s">
        <v>5746</v>
      </c>
      <c r="C268" s="9" t="s">
        <v>14</v>
      </c>
      <c r="D268" s="9" t="s">
        <v>7400</v>
      </c>
      <c r="E268" s="9" t="s">
        <v>7407</v>
      </c>
      <c r="F268" s="9" t="s">
        <v>7408</v>
      </c>
      <c r="G268" s="9" t="s">
        <v>7392</v>
      </c>
      <c r="H268" s="9" t="s">
        <v>7393</v>
      </c>
    </row>
    <row r="269" spans="1:8" x14ac:dyDescent="0.3">
      <c r="A269" s="13" t="s">
        <v>5781</v>
      </c>
      <c r="B269" s="9" t="s">
        <v>5782</v>
      </c>
      <c r="C269" s="9" t="s">
        <v>14</v>
      </c>
      <c r="D269" s="9" t="s">
        <v>7400</v>
      </c>
      <c r="E269" s="9" t="s">
        <v>7407</v>
      </c>
      <c r="F269" s="9" t="s">
        <v>7408</v>
      </c>
      <c r="G269" s="9" t="s">
        <v>7376</v>
      </c>
      <c r="H269" s="9" t="s">
        <v>7377</v>
      </c>
    </row>
    <row r="270" spans="1:8" x14ac:dyDescent="0.3">
      <c r="A270" s="13" t="s">
        <v>5781</v>
      </c>
      <c r="B270" s="9" t="s">
        <v>5782</v>
      </c>
      <c r="C270" s="9" t="s">
        <v>14</v>
      </c>
      <c r="D270" s="9" t="s">
        <v>7400</v>
      </c>
      <c r="E270" s="9" t="s">
        <v>7407</v>
      </c>
      <c r="F270" s="9" t="s">
        <v>7408</v>
      </c>
      <c r="G270" s="9" t="s">
        <v>7384</v>
      </c>
      <c r="H270" s="9" t="s">
        <v>7385</v>
      </c>
    </row>
    <row r="271" spans="1:8" x14ac:dyDescent="0.3">
      <c r="A271" s="13" t="s">
        <v>5781</v>
      </c>
      <c r="B271" s="9" t="s">
        <v>5782</v>
      </c>
      <c r="C271" s="9" t="s">
        <v>14</v>
      </c>
      <c r="D271" s="9" t="s">
        <v>7400</v>
      </c>
      <c r="E271" s="9" t="s">
        <v>7407</v>
      </c>
      <c r="F271" s="9" t="s">
        <v>7408</v>
      </c>
      <c r="G271" s="9" t="s">
        <v>7386</v>
      </c>
      <c r="H271" s="9" t="s">
        <v>7387</v>
      </c>
    </row>
    <row r="272" spans="1:8" x14ac:dyDescent="0.3">
      <c r="A272" s="13" t="s">
        <v>5781</v>
      </c>
      <c r="B272" s="9" t="s">
        <v>5782</v>
      </c>
      <c r="C272" s="9" t="s">
        <v>14</v>
      </c>
      <c r="D272" s="9" t="s">
        <v>7400</v>
      </c>
      <c r="E272" s="9" t="s">
        <v>7407</v>
      </c>
      <c r="F272" s="9" t="s">
        <v>7408</v>
      </c>
      <c r="G272" s="9" t="s">
        <v>7380</v>
      </c>
      <c r="H272" s="9" t="s">
        <v>7381</v>
      </c>
    </row>
    <row r="273" spans="1:8" x14ac:dyDescent="0.3">
      <c r="A273" s="13" t="s">
        <v>5781</v>
      </c>
      <c r="B273" s="9" t="s">
        <v>5782</v>
      </c>
      <c r="C273" s="9" t="s">
        <v>14</v>
      </c>
      <c r="D273" s="9" t="s">
        <v>7400</v>
      </c>
      <c r="E273" s="9" t="s">
        <v>7407</v>
      </c>
      <c r="F273" s="9" t="s">
        <v>7408</v>
      </c>
      <c r="G273" s="9" t="s">
        <v>7390</v>
      </c>
      <c r="H273" s="9" t="s">
        <v>7391</v>
      </c>
    </row>
    <row r="274" spans="1:8" x14ac:dyDescent="0.3">
      <c r="A274" s="13" t="s">
        <v>5781</v>
      </c>
      <c r="B274" s="9" t="s">
        <v>5782</v>
      </c>
      <c r="C274" s="9" t="s">
        <v>14</v>
      </c>
      <c r="D274" s="9" t="s">
        <v>7400</v>
      </c>
      <c r="E274" s="9" t="s">
        <v>7407</v>
      </c>
      <c r="F274" s="9" t="s">
        <v>7408</v>
      </c>
      <c r="G274" s="9" t="s">
        <v>7392</v>
      </c>
      <c r="H274" s="9" t="s">
        <v>7393</v>
      </c>
    </row>
    <row r="275" spans="1:8" x14ac:dyDescent="0.3">
      <c r="A275" s="13" t="s">
        <v>5781</v>
      </c>
      <c r="B275" s="9" t="s">
        <v>5782</v>
      </c>
      <c r="C275" s="9" t="s">
        <v>14</v>
      </c>
      <c r="D275" s="9" t="s">
        <v>7400</v>
      </c>
      <c r="E275" s="9" t="s">
        <v>7409</v>
      </c>
      <c r="F275" s="9" t="s">
        <v>7410</v>
      </c>
      <c r="G275" s="9" t="s">
        <v>7376</v>
      </c>
      <c r="H275" s="9" t="s">
        <v>7377</v>
      </c>
    </row>
    <row r="276" spans="1:8" x14ac:dyDescent="0.3">
      <c r="A276" s="13" t="s">
        <v>5781</v>
      </c>
      <c r="B276" s="9" t="s">
        <v>5782</v>
      </c>
      <c r="C276" s="9" t="s">
        <v>14</v>
      </c>
      <c r="D276" s="9" t="s">
        <v>7400</v>
      </c>
      <c r="E276" s="9" t="s">
        <v>7409</v>
      </c>
      <c r="F276" s="9" t="s">
        <v>7410</v>
      </c>
      <c r="G276" s="9" t="s">
        <v>7384</v>
      </c>
      <c r="H276" s="9" t="s">
        <v>7385</v>
      </c>
    </row>
    <row r="277" spans="1:8" x14ac:dyDescent="0.3">
      <c r="A277" s="13" t="s">
        <v>5781</v>
      </c>
      <c r="B277" s="9" t="s">
        <v>5782</v>
      </c>
      <c r="C277" s="9" t="s">
        <v>14</v>
      </c>
      <c r="D277" s="9" t="s">
        <v>7400</v>
      </c>
      <c r="E277" s="9" t="s">
        <v>7409</v>
      </c>
      <c r="F277" s="9" t="s">
        <v>7410</v>
      </c>
      <c r="G277" s="9" t="s">
        <v>7386</v>
      </c>
      <c r="H277" s="9" t="s">
        <v>7387</v>
      </c>
    </row>
    <row r="278" spans="1:8" x14ac:dyDescent="0.3">
      <c r="A278" s="13" t="s">
        <v>5781</v>
      </c>
      <c r="B278" s="9" t="s">
        <v>5782</v>
      </c>
      <c r="C278" s="9" t="s">
        <v>14</v>
      </c>
      <c r="D278" s="9" t="s">
        <v>7400</v>
      </c>
      <c r="E278" s="9" t="s">
        <v>7409</v>
      </c>
      <c r="F278" s="9" t="s">
        <v>7410</v>
      </c>
      <c r="G278" s="9" t="s">
        <v>7380</v>
      </c>
      <c r="H278" s="9" t="s">
        <v>7381</v>
      </c>
    </row>
    <row r="279" spans="1:8" x14ac:dyDescent="0.3">
      <c r="A279" s="13" t="s">
        <v>5781</v>
      </c>
      <c r="B279" s="9" t="s">
        <v>5782</v>
      </c>
      <c r="C279" s="9" t="s">
        <v>14</v>
      </c>
      <c r="D279" s="9" t="s">
        <v>7400</v>
      </c>
      <c r="E279" s="9" t="s">
        <v>7409</v>
      </c>
      <c r="F279" s="9" t="s">
        <v>7410</v>
      </c>
      <c r="G279" s="9" t="s">
        <v>7390</v>
      </c>
      <c r="H279" s="9" t="s">
        <v>7391</v>
      </c>
    </row>
    <row r="280" spans="1:8" x14ac:dyDescent="0.3">
      <c r="A280" s="13" t="s">
        <v>5781</v>
      </c>
      <c r="B280" s="9" t="s">
        <v>5782</v>
      </c>
      <c r="C280" s="9" t="s">
        <v>14</v>
      </c>
      <c r="D280" s="9" t="s">
        <v>7400</v>
      </c>
      <c r="E280" s="9" t="s">
        <v>7409</v>
      </c>
      <c r="F280" s="9" t="s">
        <v>7410</v>
      </c>
      <c r="G280" s="9" t="s">
        <v>7392</v>
      </c>
      <c r="H280" s="9" t="s">
        <v>7393</v>
      </c>
    </row>
    <row r="281" spans="1:8" x14ac:dyDescent="0.3">
      <c r="A281" s="13" t="s">
        <v>5781</v>
      </c>
      <c r="B281" s="9" t="s">
        <v>5782</v>
      </c>
      <c r="C281" s="9" t="s">
        <v>14</v>
      </c>
      <c r="D281" s="9" t="s">
        <v>7400</v>
      </c>
      <c r="E281" s="9" t="s">
        <v>7407</v>
      </c>
      <c r="F281" s="9" t="s">
        <v>7408</v>
      </c>
      <c r="G281" s="9" t="s">
        <v>7376</v>
      </c>
      <c r="H281" s="9" t="s">
        <v>7377</v>
      </c>
    </row>
    <row r="282" spans="1:8" x14ac:dyDescent="0.3">
      <c r="A282" s="13" t="s">
        <v>5781</v>
      </c>
      <c r="B282" s="9" t="s">
        <v>5782</v>
      </c>
      <c r="C282" s="9" t="s">
        <v>14</v>
      </c>
      <c r="D282" s="9" t="s">
        <v>7400</v>
      </c>
      <c r="E282" s="9" t="s">
        <v>7407</v>
      </c>
      <c r="F282" s="9" t="s">
        <v>7408</v>
      </c>
      <c r="G282" s="9" t="s">
        <v>7384</v>
      </c>
      <c r="H282" s="9" t="s">
        <v>7385</v>
      </c>
    </row>
    <row r="283" spans="1:8" x14ac:dyDescent="0.3">
      <c r="A283" s="13" t="s">
        <v>5781</v>
      </c>
      <c r="B283" s="9" t="s">
        <v>5782</v>
      </c>
      <c r="C283" s="9" t="s">
        <v>14</v>
      </c>
      <c r="D283" s="9" t="s">
        <v>7400</v>
      </c>
      <c r="E283" s="9" t="s">
        <v>7407</v>
      </c>
      <c r="F283" s="9" t="s">
        <v>7408</v>
      </c>
      <c r="G283" s="9" t="s">
        <v>7386</v>
      </c>
      <c r="H283" s="9" t="s">
        <v>7387</v>
      </c>
    </row>
    <row r="284" spans="1:8" x14ac:dyDescent="0.3">
      <c r="A284" s="13" t="s">
        <v>5781</v>
      </c>
      <c r="B284" s="9" t="s">
        <v>5782</v>
      </c>
      <c r="C284" s="9" t="s">
        <v>14</v>
      </c>
      <c r="D284" s="9" t="s">
        <v>7400</v>
      </c>
      <c r="E284" s="9" t="s">
        <v>7407</v>
      </c>
      <c r="F284" s="9" t="s">
        <v>7408</v>
      </c>
      <c r="G284" s="9" t="s">
        <v>7380</v>
      </c>
      <c r="H284" s="9" t="s">
        <v>7381</v>
      </c>
    </row>
    <row r="285" spans="1:8" x14ac:dyDescent="0.3">
      <c r="A285" s="13" t="s">
        <v>5781</v>
      </c>
      <c r="B285" s="9" t="s">
        <v>5782</v>
      </c>
      <c r="C285" s="9" t="s">
        <v>14</v>
      </c>
      <c r="D285" s="9" t="s">
        <v>7400</v>
      </c>
      <c r="E285" s="9" t="s">
        <v>7407</v>
      </c>
      <c r="F285" s="9" t="s">
        <v>7408</v>
      </c>
      <c r="G285" s="9" t="s">
        <v>7390</v>
      </c>
      <c r="H285" s="9" t="s">
        <v>7391</v>
      </c>
    </row>
    <row r="286" spans="1:8" x14ac:dyDescent="0.3">
      <c r="A286" s="13" t="s">
        <v>5781</v>
      </c>
      <c r="B286" s="9" t="s">
        <v>5782</v>
      </c>
      <c r="C286" s="9" t="s">
        <v>14</v>
      </c>
      <c r="D286" s="9" t="s">
        <v>7400</v>
      </c>
      <c r="E286" s="9" t="s">
        <v>7407</v>
      </c>
      <c r="F286" s="9" t="s">
        <v>7408</v>
      </c>
      <c r="G286" s="9" t="s">
        <v>7392</v>
      </c>
      <c r="H286" s="9" t="s">
        <v>7393</v>
      </c>
    </row>
    <row r="287" spans="1:8" x14ac:dyDescent="0.3">
      <c r="A287" s="13" t="s">
        <v>5787</v>
      </c>
      <c r="B287" s="9" t="s">
        <v>5788</v>
      </c>
      <c r="C287" s="9" t="s">
        <v>14</v>
      </c>
      <c r="D287" s="9" t="s">
        <v>7400</v>
      </c>
      <c r="E287" s="9" t="s">
        <v>7407</v>
      </c>
      <c r="F287" s="9" t="s">
        <v>7408</v>
      </c>
      <c r="G287" s="9" t="s">
        <v>7376</v>
      </c>
      <c r="H287" s="9" t="s">
        <v>7377</v>
      </c>
    </row>
    <row r="288" spans="1:8" x14ac:dyDescent="0.3">
      <c r="A288" s="13" t="s">
        <v>5787</v>
      </c>
      <c r="B288" s="9" t="s">
        <v>5788</v>
      </c>
      <c r="C288" s="9" t="s">
        <v>14</v>
      </c>
      <c r="D288" s="9" t="s">
        <v>7400</v>
      </c>
      <c r="E288" s="9" t="s">
        <v>7407</v>
      </c>
      <c r="F288" s="9" t="s">
        <v>7408</v>
      </c>
      <c r="G288" s="9" t="s">
        <v>7384</v>
      </c>
      <c r="H288" s="9" t="s">
        <v>7385</v>
      </c>
    </row>
    <row r="289" spans="1:8" x14ac:dyDescent="0.3">
      <c r="A289" s="13" t="s">
        <v>5787</v>
      </c>
      <c r="B289" s="9" t="s">
        <v>5788</v>
      </c>
      <c r="C289" s="9" t="s">
        <v>14</v>
      </c>
      <c r="D289" s="9" t="s">
        <v>7400</v>
      </c>
      <c r="E289" s="9" t="s">
        <v>7407</v>
      </c>
      <c r="F289" s="9" t="s">
        <v>7408</v>
      </c>
      <c r="G289" s="9" t="s">
        <v>7386</v>
      </c>
      <c r="H289" s="9" t="s">
        <v>7387</v>
      </c>
    </row>
    <row r="290" spans="1:8" x14ac:dyDescent="0.3">
      <c r="A290" s="13" t="s">
        <v>5787</v>
      </c>
      <c r="B290" s="9" t="s">
        <v>5788</v>
      </c>
      <c r="C290" s="9" t="s">
        <v>14</v>
      </c>
      <c r="D290" s="9" t="s">
        <v>7400</v>
      </c>
      <c r="E290" s="9" t="s">
        <v>7407</v>
      </c>
      <c r="F290" s="9" t="s">
        <v>7408</v>
      </c>
      <c r="G290" s="9" t="s">
        <v>7380</v>
      </c>
      <c r="H290" s="9" t="s">
        <v>7381</v>
      </c>
    </row>
    <row r="291" spans="1:8" x14ac:dyDescent="0.3">
      <c r="A291" s="13" t="s">
        <v>5787</v>
      </c>
      <c r="B291" s="9" t="s">
        <v>5788</v>
      </c>
      <c r="C291" s="9" t="s">
        <v>14</v>
      </c>
      <c r="D291" s="9" t="s">
        <v>7400</v>
      </c>
      <c r="E291" s="9" t="s">
        <v>7407</v>
      </c>
      <c r="F291" s="9" t="s">
        <v>7408</v>
      </c>
      <c r="G291" s="9" t="s">
        <v>7390</v>
      </c>
      <c r="H291" s="9" t="s">
        <v>7391</v>
      </c>
    </row>
    <row r="292" spans="1:8" x14ac:dyDescent="0.3">
      <c r="A292" s="13" t="s">
        <v>5787</v>
      </c>
      <c r="B292" s="9" t="s">
        <v>5788</v>
      </c>
      <c r="C292" s="9" t="s">
        <v>14</v>
      </c>
      <c r="D292" s="9" t="s">
        <v>7400</v>
      </c>
      <c r="E292" s="9" t="s">
        <v>7407</v>
      </c>
      <c r="F292" s="9" t="s">
        <v>7408</v>
      </c>
      <c r="G292" s="9" t="s">
        <v>7392</v>
      </c>
      <c r="H292" s="9" t="s">
        <v>7393</v>
      </c>
    </row>
    <row r="293" spans="1:8" x14ac:dyDescent="0.3">
      <c r="A293" s="13" t="s">
        <v>5787</v>
      </c>
      <c r="B293" s="9" t="s">
        <v>5788</v>
      </c>
      <c r="C293" s="9" t="s">
        <v>14</v>
      </c>
      <c r="D293" s="9" t="s">
        <v>7400</v>
      </c>
      <c r="E293" s="9" t="s">
        <v>7409</v>
      </c>
      <c r="F293" s="9" t="s">
        <v>7410</v>
      </c>
      <c r="G293" s="9" t="s">
        <v>7376</v>
      </c>
      <c r="H293" s="9" t="s">
        <v>7377</v>
      </c>
    </row>
    <row r="294" spans="1:8" x14ac:dyDescent="0.3">
      <c r="A294" s="13" t="s">
        <v>5787</v>
      </c>
      <c r="B294" s="9" t="s">
        <v>5788</v>
      </c>
      <c r="C294" s="9" t="s">
        <v>14</v>
      </c>
      <c r="D294" s="9" t="s">
        <v>7400</v>
      </c>
      <c r="E294" s="9" t="s">
        <v>7409</v>
      </c>
      <c r="F294" s="9" t="s">
        <v>7410</v>
      </c>
      <c r="G294" s="9" t="s">
        <v>7384</v>
      </c>
      <c r="H294" s="9" t="s">
        <v>7385</v>
      </c>
    </row>
    <row r="295" spans="1:8" x14ac:dyDescent="0.3">
      <c r="A295" s="13" t="s">
        <v>5787</v>
      </c>
      <c r="B295" s="9" t="s">
        <v>5788</v>
      </c>
      <c r="C295" s="9" t="s">
        <v>14</v>
      </c>
      <c r="D295" s="9" t="s">
        <v>7400</v>
      </c>
      <c r="E295" s="9" t="s">
        <v>7409</v>
      </c>
      <c r="F295" s="9" t="s">
        <v>7410</v>
      </c>
      <c r="G295" s="9" t="s">
        <v>7386</v>
      </c>
      <c r="H295" s="9" t="s">
        <v>7387</v>
      </c>
    </row>
    <row r="296" spans="1:8" x14ac:dyDescent="0.3">
      <c r="A296" s="13" t="s">
        <v>5787</v>
      </c>
      <c r="B296" s="9" t="s">
        <v>5788</v>
      </c>
      <c r="C296" s="9" t="s">
        <v>14</v>
      </c>
      <c r="D296" s="9" t="s">
        <v>7400</v>
      </c>
      <c r="E296" s="9" t="s">
        <v>7409</v>
      </c>
      <c r="F296" s="9" t="s">
        <v>7410</v>
      </c>
      <c r="G296" s="9" t="s">
        <v>7380</v>
      </c>
      <c r="H296" s="9" t="s">
        <v>7381</v>
      </c>
    </row>
    <row r="297" spans="1:8" x14ac:dyDescent="0.3">
      <c r="A297" s="13" t="s">
        <v>5787</v>
      </c>
      <c r="B297" s="9" t="s">
        <v>5788</v>
      </c>
      <c r="C297" s="9" t="s">
        <v>14</v>
      </c>
      <c r="D297" s="9" t="s">
        <v>7400</v>
      </c>
      <c r="E297" s="9" t="s">
        <v>7409</v>
      </c>
      <c r="F297" s="9" t="s">
        <v>7410</v>
      </c>
      <c r="G297" s="9" t="s">
        <v>7390</v>
      </c>
      <c r="H297" s="9" t="s">
        <v>7391</v>
      </c>
    </row>
    <row r="298" spans="1:8" x14ac:dyDescent="0.3">
      <c r="A298" s="13" t="s">
        <v>5787</v>
      </c>
      <c r="B298" s="9" t="s">
        <v>5788</v>
      </c>
      <c r="C298" s="9" t="s">
        <v>14</v>
      </c>
      <c r="D298" s="9" t="s">
        <v>7400</v>
      </c>
      <c r="E298" s="9" t="s">
        <v>7409</v>
      </c>
      <c r="F298" s="9" t="s">
        <v>7410</v>
      </c>
      <c r="G298" s="9" t="s">
        <v>7392</v>
      </c>
      <c r="H298" s="9" t="s">
        <v>7393</v>
      </c>
    </row>
    <row r="299" spans="1:8" x14ac:dyDescent="0.3">
      <c r="A299" s="13" t="s">
        <v>5787</v>
      </c>
      <c r="B299" s="9" t="s">
        <v>5788</v>
      </c>
      <c r="C299" s="9" t="s">
        <v>14</v>
      </c>
      <c r="D299" s="9" t="s">
        <v>7400</v>
      </c>
      <c r="E299" s="9" t="s">
        <v>7407</v>
      </c>
      <c r="F299" s="9" t="s">
        <v>7408</v>
      </c>
      <c r="G299" s="9" t="s">
        <v>7376</v>
      </c>
      <c r="H299" s="9" t="s">
        <v>7377</v>
      </c>
    </row>
    <row r="300" spans="1:8" x14ac:dyDescent="0.3">
      <c r="A300" s="13" t="s">
        <v>5787</v>
      </c>
      <c r="B300" s="9" t="s">
        <v>5788</v>
      </c>
      <c r="C300" s="9" t="s">
        <v>14</v>
      </c>
      <c r="D300" s="9" t="s">
        <v>7400</v>
      </c>
      <c r="E300" s="9" t="s">
        <v>7407</v>
      </c>
      <c r="F300" s="9" t="s">
        <v>7408</v>
      </c>
      <c r="G300" s="9" t="s">
        <v>7384</v>
      </c>
      <c r="H300" s="9" t="s">
        <v>7385</v>
      </c>
    </row>
    <row r="301" spans="1:8" x14ac:dyDescent="0.3">
      <c r="A301" s="13" t="s">
        <v>5787</v>
      </c>
      <c r="B301" s="9" t="s">
        <v>5788</v>
      </c>
      <c r="C301" s="9" t="s">
        <v>14</v>
      </c>
      <c r="D301" s="9" t="s">
        <v>7400</v>
      </c>
      <c r="E301" s="9" t="s">
        <v>7407</v>
      </c>
      <c r="F301" s="9" t="s">
        <v>7408</v>
      </c>
      <c r="G301" s="9" t="s">
        <v>7386</v>
      </c>
      <c r="H301" s="9" t="s">
        <v>7387</v>
      </c>
    </row>
    <row r="302" spans="1:8" x14ac:dyDescent="0.3">
      <c r="A302" s="13" t="s">
        <v>5787</v>
      </c>
      <c r="B302" s="9" t="s">
        <v>5788</v>
      </c>
      <c r="C302" s="9" t="s">
        <v>14</v>
      </c>
      <c r="D302" s="9" t="s">
        <v>7400</v>
      </c>
      <c r="E302" s="9" t="s">
        <v>7407</v>
      </c>
      <c r="F302" s="9" t="s">
        <v>7408</v>
      </c>
      <c r="G302" s="9" t="s">
        <v>7380</v>
      </c>
      <c r="H302" s="9" t="s">
        <v>7381</v>
      </c>
    </row>
    <row r="303" spans="1:8" x14ac:dyDescent="0.3">
      <c r="A303" s="13" t="s">
        <v>5787</v>
      </c>
      <c r="B303" s="9" t="s">
        <v>5788</v>
      </c>
      <c r="C303" s="9" t="s">
        <v>14</v>
      </c>
      <c r="D303" s="9" t="s">
        <v>7400</v>
      </c>
      <c r="E303" s="9" t="s">
        <v>7407</v>
      </c>
      <c r="F303" s="9" t="s">
        <v>7408</v>
      </c>
      <c r="G303" s="9" t="s">
        <v>7390</v>
      </c>
      <c r="H303" s="9" t="s">
        <v>7391</v>
      </c>
    </row>
    <row r="304" spans="1:8" x14ac:dyDescent="0.3">
      <c r="A304" s="13" t="s">
        <v>5787</v>
      </c>
      <c r="B304" s="9" t="s">
        <v>5788</v>
      </c>
      <c r="C304" s="9" t="s">
        <v>14</v>
      </c>
      <c r="D304" s="9" t="s">
        <v>7400</v>
      </c>
      <c r="E304" s="9" t="s">
        <v>7407</v>
      </c>
      <c r="F304" s="9" t="s">
        <v>7408</v>
      </c>
      <c r="G304" s="9" t="s">
        <v>7392</v>
      </c>
      <c r="H304" s="9" t="s">
        <v>7393</v>
      </c>
    </row>
    <row r="305" spans="1:8" x14ac:dyDescent="0.3">
      <c r="A305" s="13" t="s">
        <v>5790</v>
      </c>
      <c r="B305" s="9" t="s">
        <v>5791</v>
      </c>
      <c r="C305" s="9" t="s">
        <v>14</v>
      </c>
      <c r="D305" s="9" t="s">
        <v>7400</v>
      </c>
      <c r="E305" s="9" t="s">
        <v>7407</v>
      </c>
      <c r="F305" s="9" t="s">
        <v>7408</v>
      </c>
      <c r="G305" s="9" t="s">
        <v>7376</v>
      </c>
      <c r="H305" s="9" t="s">
        <v>7377</v>
      </c>
    </row>
    <row r="306" spans="1:8" x14ac:dyDescent="0.3">
      <c r="A306" s="13" t="s">
        <v>5790</v>
      </c>
      <c r="B306" s="9" t="s">
        <v>5791</v>
      </c>
      <c r="C306" s="9" t="s">
        <v>14</v>
      </c>
      <c r="D306" s="9" t="s">
        <v>7400</v>
      </c>
      <c r="E306" s="9" t="s">
        <v>7407</v>
      </c>
      <c r="F306" s="9" t="s">
        <v>7408</v>
      </c>
      <c r="G306" s="9" t="s">
        <v>7384</v>
      </c>
      <c r="H306" s="9" t="s">
        <v>7385</v>
      </c>
    </row>
    <row r="307" spans="1:8" x14ac:dyDescent="0.3">
      <c r="A307" s="13" t="s">
        <v>5790</v>
      </c>
      <c r="B307" s="9" t="s">
        <v>5791</v>
      </c>
      <c r="C307" s="9" t="s">
        <v>14</v>
      </c>
      <c r="D307" s="9" t="s">
        <v>7400</v>
      </c>
      <c r="E307" s="9" t="s">
        <v>7407</v>
      </c>
      <c r="F307" s="9" t="s">
        <v>7408</v>
      </c>
      <c r="G307" s="9" t="s">
        <v>7386</v>
      </c>
      <c r="H307" s="9" t="s">
        <v>7387</v>
      </c>
    </row>
    <row r="308" spans="1:8" x14ac:dyDescent="0.3">
      <c r="A308" s="13" t="s">
        <v>5790</v>
      </c>
      <c r="B308" s="9" t="s">
        <v>5791</v>
      </c>
      <c r="C308" s="9" t="s">
        <v>14</v>
      </c>
      <c r="D308" s="9" t="s">
        <v>7400</v>
      </c>
      <c r="E308" s="9" t="s">
        <v>7407</v>
      </c>
      <c r="F308" s="9" t="s">
        <v>7408</v>
      </c>
      <c r="G308" s="9" t="s">
        <v>7380</v>
      </c>
      <c r="H308" s="9" t="s">
        <v>7381</v>
      </c>
    </row>
    <row r="309" spans="1:8" x14ac:dyDescent="0.3">
      <c r="A309" s="13" t="s">
        <v>5790</v>
      </c>
      <c r="B309" s="9" t="s">
        <v>5791</v>
      </c>
      <c r="C309" s="9" t="s">
        <v>14</v>
      </c>
      <c r="D309" s="9" t="s">
        <v>7400</v>
      </c>
      <c r="E309" s="9" t="s">
        <v>7407</v>
      </c>
      <c r="F309" s="9" t="s">
        <v>7408</v>
      </c>
      <c r="G309" s="9" t="s">
        <v>7390</v>
      </c>
      <c r="H309" s="9" t="s">
        <v>7391</v>
      </c>
    </row>
    <row r="310" spans="1:8" x14ac:dyDescent="0.3">
      <c r="A310" s="13" t="s">
        <v>5790</v>
      </c>
      <c r="B310" s="9" t="s">
        <v>5791</v>
      </c>
      <c r="C310" s="9" t="s">
        <v>14</v>
      </c>
      <c r="D310" s="9" t="s">
        <v>7400</v>
      </c>
      <c r="E310" s="9" t="s">
        <v>7407</v>
      </c>
      <c r="F310" s="9" t="s">
        <v>7408</v>
      </c>
      <c r="G310" s="9" t="s">
        <v>7392</v>
      </c>
      <c r="H310" s="9" t="s">
        <v>7393</v>
      </c>
    </row>
    <row r="311" spans="1:8" x14ac:dyDescent="0.3">
      <c r="A311" s="13" t="s">
        <v>5790</v>
      </c>
      <c r="B311" s="9" t="s">
        <v>5791</v>
      </c>
      <c r="C311" s="9" t="s">
        <v>14</v>
      </c>
      <c r="D311" s="9" t="s">
        <v>7400</v>
      </c>
      <c r="E311" s="9" t="s">
        <v>7409</v>
      </c>
      <c r="F311" s="9" t="s">
        <v>7410</v>
      </c>
      <c r="G311" s="9" t="s">
        <v>7376</v>
      </c>
      <c r="H311" s="9" t="s">
        <v>7377</v>
      </c>
    </row>
    <row r="312" spans="1:8" x14ac:dyDescent="0.3">
      <c r="A312" s="13" t="s">
        <v>5790</v>
      </c>
      <c r="B312" s="9" t="s">
        <v>5791</v>
      </c>
      <c r="C312" s="9" t="s">
        <v>14</v>
      </c>
      <c r="D312" s="9" t="s">
        <v>7400</v>
      </c>
      <c r="E312" s="9" t="s">
        <v>7409</v>
      </c>
      <c r="F312" s="9" t="s">
        <v>7410</v>
      </c>
      <c r="G312" s="9" t="s">
        <v>7384</v>
      </c>
      <c r="H312" s="9" t="s">
        <v>7385</v>
      </c>
    </row>
    <row r="313" spans="1:8" x14ac:dyDescent="0.3">
      <c r="A313" s="13" t="s">
        <v>5790</v>
      </c>
      <c r="B313" s="9" t="s">
        <v>5791</v>
      </c>
      <c r="C313" s="9" t="s">
        <v>14</v>
      </c>
      <c r="D313" s="9" t="s">
        <v>7400</v>
      </c>
      <c r="E313" s="9" t="s">
        <v>7409</v>
      </c>
      <c r="F313" s="9" t="s">
        <v>7410</v>
      </c>
      <c r="G313" s="9" t="s">
        <v>7386</v>
      </c>
      <c r="H313" s="9" t="s">
        <v>7387</v>
      </c>
    </row>
    <row r="314" spans="1:8" x14ac:dyDescent="0.3">
      <c r="A314" s="13" t="s">
        <v>5790</v>
      </c>
      <c r="B314" s="9" t="s">
        <v>5791</v>
      </c>
      <c r="C314" s="9" t="s">
        <v>14</v>
      </c>
      <c r="D314" s="9" t="s">
        <v>7400</v>
      </c>
      <c r="E314" s="9" t="s">
        <v>7409</v>
      </c>
      <c r="F314" s="9" t="s">
        <v>7410</v>
      </c>
      <c r="G314" s="9" t="s">
        <v>7380</v>
      </c>
      <c r="H314" s="9" t="s">
        <v>7381</v>
      </c>
    </row>
    <row r="315" spans="1:8" x14ac:dyDescent="0.3">
      <c r="A315" s="13" t="s">
        <v>5790</v>
      </c>
      <c r="B315" s="9" t="s">
        <v>5791</v>
      </c>
      <c r="C315" s="9" t="s">
        <v>14</v>
      </c>
      <c r="D315" s="9" t="s">
        <v>7400</v>
      </c>
      <c r="E315" s="9" t="s">
        <v>7409</v>
      </c>
      <c r="F315" s="9" t="s">
        <v>7410</v>
      </c>
      <c r="G315" s="9" t="s">
        <v>7390</v>
      </c>
      <c r="H315" s="9" t="s">
        <v>7391</v>
      </c>
    </row>
    <row r="316" spans="1:8" x14ac:dyDescent="0.3">
      <c r="A316" s="13" t="s">
        <v>5790</v>
      </c>
      <c r="B316" s="9" t="s">
        <v>5791</v>
      </c>
      <c r="C316" s="9" t="s">
        <v>14</v>
      </c>
      <c r="D316" s="9" t="s">
        <v>7400</v>
      </c>
      <c r="E316" s="9" t="s">
        <v>7409</v>
      </c>
      <c r="F316" s="9" t="s">
        <v>7410</v>
      </c>
      <c r="G316" s="9" t="s">
        <v>7392</v>
      </c>
      <c r="H316" s="9" t="s">
        <v>7393</v>
      </c>
    </row>
    <row r="317" spans="1:8" x14ac:dyDescent="0.3">
      <c r="A317" s="13" t="s">
        <v>5790</v>
      </c>
      <c r="B317" s="9" t="s">
        <v>5791</v>
      </c>
      <c r="C317" s="9" t="s">
        <v>14</v>
      </c>
      <c r="D317" s="9" t="s">
        <v>7400</v>
      </c>
      <c r="E317" s="9" t="s">
        <v>7407</v>
      </c>
      <c r="F317" s="9" t="s">
        <v>7408</v>
      </c>
      <c r="G317" s="9" t="s">
        <v>7376</v>
      </c>
      <c r="H317" s="9" t="s">
        <v>7377</v>
      </c>
    </row>
    <row r="318" spans="1:8" x14ac:dyDescent="0.3">
      <c r="A318" s="13" t="s">
        <v>5790</v>
      </c>
      <c r="B318" s="9" t="s">
        <v>5791</v>
      </c>
      <c r="C318" s="9" t="s">
        <v>14</v>
      </c>
      <c r="D318" s="9" t="s">
        <v>7400</v>
      </c>
      <c r="E318" s="9" t="s">
        <v>7407</v>
      </c>
      <c r="F318" s="9" t="s">
        <v>7408</v>
      </c>
      <c r="G318" s="9" t="s">
        <v>7384</v>
      </c>
      <c r="H318" s="9" t="s">
        <v>7385</v>
      </c>
    </row>
    <row r="319" spans="1:8" x14ac:dyDescent="0.3">
      <c r="A319" s="13" t="s">
        <v>5790</v>
      </c>
      <c r="B319" s="9" t="s">
        <v>5791</v>
      </c>
      <c r="C319" s="9" t="s">
        <v>14</v>
      </c>
      <c r="D319" s="9" t="s">
        <v>7400</v>
      </c>
      <c r="E319" s="9" t="s">
        <v>7407</v>
      </c>
      <c r="F319" s="9" t="s">
        <v>7408</v>
      </c>
      <c r="G319" s="9" t="s">
        <v>7386</v>
      </c>
      <c r="H319" s="9" t="s">
        <v>7387</v>
      </c>
    </row>
    <row r="320" spans="1:8" x14ac:dyDescent="0.3">
      <c r="A320" s="13" t="s">
        <v>5790</v>
      </c>
      <c r="B320" s="9" t="s">
        <v>5791</v>
      </c>
      <c r="C320" s="9" t="s">
        <v>14</v>
      </c>
      <c r="D320" s="9" t="s">
        <v>7400</v>
      </c>
      <c r="E320" s="9" t="s">
        <v>7407</v>
      </c>
      <c r="F320" s="9" t="s">
        <v>7408</v>
      </c>
      <c r="G320" s="9" t="s">
        <v>7380</v>
      </c>
      <c r="H320" s="9" t="s">
        <v>7381</v>
      </c>
    </row>
    <row r="321" spans="1:8" x14ac:dyDescent="0.3">
      <c r="A321" s="13" t="s">
        <v>5790</v>
      </c>
      <c r="B321" s="9" t="s">
        <v>5791</v>
      </c>
      <c r="C321" s="9" t="s">
        <v>14</v>
      </c>
      <c r="D321" s="9" t="s">
        <v>7400</v>
      </c>
      <c r="E321" s="9" t="s">
        <v>7407</v>
      </c>
      <c r="F321" s="9" t="s">
        <v>7408</v>
      </c>
      <c r="G321" s="9" t="s">
        <v>7390</v>
      </c>
      <c r="H321" s="9" t="s">
        <v>7391</v>
      </c>
    </row>
    <row r="322" spans="1:8" x14ac:dyDescent="0.3">
      <c r="A322" s="13" t="s">
        <v>5790</v>
      </c>
      <c r="B322" s="9" t="s">
        <v>5791</v>
      </c>
      <c r="C322" s="9" t="s">
        <v>14</v>
      </c>
      <c r="D322" s="9" t="s">
        <v>7400</v>
      </c>
      <c r="E322" s="9" t="s">
        <v>7407</v>
      </c>
      <c r="F322" s="9" t="s">
        <v>7408</v>
      </c>
      <c r="G322" s="9" t="s">
        <v>7392</v>
      </c>
      <c r="H322" s="9" t="s">
        <v>7393</v>
      </c>
    </row>
    <row r="323" spans="1:8" x14ac:dyDescent="0.3">
      <c r="A323" s="13" t="s">
        <v>5801</v>
      </c>
      <c r="B323" s="9" t="s">
        <v>5802</v>
      </c>
      <c r="C323" s="9" t="s">
        <v>14</v>
      </c>
      <c r="D323" s="9" t="s">
        <v>7400</v>
      </c>
      <c r="E323" s="9" t="s">
        <v>7407</v>
      </c>
      <c r="F323" s="9" t="s">
        <v>7408</v>
      </c>
      <c r="G323" s="9" t="s">
        <v>7376</v>
      </c>
      <c r="H323" s="9" t="s">
        <v>7377</v>
      </c>
    </row>
    <row r="324" spans="1:8" x14ac:dyDescent="0.3">
      <c r="A324" s="13" t="s">
        <v>5801</v>
      </c>
      <c r="B324" s="9" t="s">
        <v>5802</v>
      </c>
      <c r="C324" s="9" t="s">
        <v>14</v>
      </c>
      <c r="D324" s="9" t="s">
        <v>7400</v>
      </c>
      <c r="E324" s="9" t="s">
        <v>7407</v>
      </c>
      <c r="F324" s="9" t="s">
        <v>7408</v>
      </c>
      <c r="G324" s="9" t="s">
        <v>7384</v>
      </c>
      <c r="H324" s="9" t="s">
        <v>7385</v>
      </c>
    </row>
    <row r="325" spans="1:8" x14ac:dyDescent="0.3">
      <c r="A325" s="13" t="s">
        <v>5801</v>
      </c>
      <c r="B325" s="9" t="s">
        <v>5802</v>
      </c>
      <c r="C325" s="9" t="s">
        <v>14</v>
      </c>
      <c r="D325" s="9" t="s">
        <v>7400</v>
      </c>
      <c r="E325" s="9" t="s">
        <v>7407</v>
      </c>
      <c r="F325" s="9" t="s">
        <v>7408</v>
      </c>
      <c r="G325" s="9" t="s">
        <v>7386</v>
      </c>
      <c r="H325" s="9" t="s">
        <v>7387</v>
      </c>
    </row>
    <row r="326" spans="1:8" x14ac:dyDescent="0.3">
      <c r="A326" s="13" t="s">
        <v>5801</v>
      </c>
      <c r="B326" s="9" t="s">
        <v>5802</v>
      </c>
      <c r="C326" s="9" t="s">
        <v>14</v>
      </c>
      <c r="D326" s="9" t="s">
        <v>7400</v>
      </c>
      <c r="E326" s="9" t="s">
        <v>7407</v>
      </c>
      <c r="F326" s="9" t="s">
        <v>7408</v>
      </c>
      <c r="G326" s="9" t="s">
        <v>7380</v>
      </c>
      <c r="H326" s="9" t="s">
        <v>7381</v>
      </c>
    </row>
    <row r="327" spans="1:8" x14ac:dyDescent="0.3">
      <c r="A327" s="13" t="s">
        <v>5801</v>
      </c>
      <c r="B327" s="9" t="s">
        <v>5802</v>
      </c>
      <c r="C327" s="9" t="s">
        <v>14</v>
      </c>
      <c r="D327" s="9" t="s">
        <v>7400</v>
      </c>
      <c r="E327" s="9" t="s">
        <v>7407</v>
      </c>
      <c r="F327" s="9" t="s">
        <v>7408</v>
      </c>
      <c r="G327" s="9" t="s">
        <v>7390</v>
      </c>
      <c r="H327" s="9" t="s">
        <v>7391</v>
      </c>
    </row>
    <row r="328" spans="1:8" x14ac:dyDescent="0.3">
      <c r="A328" s="13" t="s">
        <v>5801</v>
      </c>
      <c r="B328" s="9" t="s">
        <v>5802</v>
      </c>
      <c r="C328" s="9" t="s">
        <v>14</v>
      </c>
      <c r="D328" s="9" t="s">
        <v>7400</v>
      </c>
      <c r="E328" s="9" t="s">
        <v>7407</v>
      </c>
      <c r="F328" s="9" t="s">
        <v>7408</v>
      </c>
      <c r="G328" s="9" t="s">
        <v>7392</v>
      </c>
      <c r="H328" s="9" t="s">
        <v>7393</v>
      </c>
    </row>
    <row r="329" spans="1:8" x14ac:dyDescent="0.3">
      <c r="A329" s="13" t="s">
        <v>5801</v>
      </c>
      <c r="B329" s="9" t="s">
        <v>5802</v>
      </c>
      <c r="C329" s="9" t="s">
        <v>14</v>
      </c>
      <c r="D329" s="9" t="s">
        <v>7400</v>
      </c>
      <c r="E329" s="9" t="s">
        <v>7409</v>
      </c>
      <c r="F329" s="9" t="s">
        <v>7410</v>
      </c>
      <c r="G329" s="9" t="s">
        <v>7392</v>
      </c>
      <c r="H329" s="9" t="s">
        <v>7393</v>
      </c>
    </row>
    <row r="330" spans="1:8" x14ac:dyDescent="0.3">
      <c r="A330" s="13" t="s">
        <v>5801</v>
      </c>
      <c r="B330" s="9" t="s">
        <v>5802</v>
      </c>
      <c r="C330" s="9" t="s">
        <v>14</v>
      </c>
      <c r="D330" s="9" t="s">
        <v>7400</v>
      </c>
      <c r="E330" s="9" t="s">
        <v>7409</v>
      </c>
      <c r="F330" s="9" t="s">
        <v>7410</v>
      </c>
      <c r="G330" s="9" t="s">
        <v>7376</v>
      </c>
      <c r="H330" s="9" t="s">
        <v>7377</v>
      </c>
    </row>
    <row r="331" spans="1:8" x14ac:dyDescent="0.3">
      <c r="A331" s="13" t="s">
        <v>5801</v>
      </c>
      <c r="B331" s="9" t="s">
        <v>5802</v>
      </c>
      <c r="C331" s="9" t="s">
        <v>14</v>
      </c>
      <c r="D331" s="9" t="s">
        <v>7400</v>
      </c>
      <c r="E331" s="9" t="s">
        <v>7409</v>
      </c>
      <c r="F331" s="9" t="s">
        <v>7410</v>
      </c>
      <c r="G331" s="9" t="s">
        <v>7384</v>
      </c>
      <c r="H331" s="9" t="s">
        <v>7385</v>
      </c>
    </row>
    <row r="332" spans="1:8" x14ac:dyDescent="0.3">
      <c r="A332" s="13" t="s">
        <v>5801</v>
      </c>
      <c r="B332" s="9" t="s">
        <v>5802</v>
      </c>
      <c r="C332" s="9" t="s">
        <v>14</v>
      </c>
      <c r="D332" s="9" t="s">
        <v>7400</v>
      </c>
      <c r="E332" s="9" t="s">
        <v>7409</v>
      </c>
      <c r="F332" s="9" t="s">
        <v>7410</v>
      </c>
      <c r="G332" s="9" t="s">
        <v>7386</v>
      </c>
      <c r="H332" s="9" t="s">
        <v>7387</v>
      </c>
    </row>
    <row r="333" spans="1:8" x14ac:dyDescent="0.3">
      <c r="A333" s="13" t="s">
        <v>5801</v>
      </c>
      <c r="B333" s="9" t="s">
        <v>5802</v>
      </c>
      <c r="C333" s="9" t="s">
        <v>14</v>
      </c>
      <c r="D333" s="9" t="s">
        <v>7400</v>
      </c>
      <c r="E333" s="9" t="s">
        <v>7409</v>
      </c>
      <c r="F333" s="9" t="s">
        <v>7410</v>
      </c>
      <c r="G333" s="9" t="s">
        <v>7380</v>
      </c>
      <c r="H333" s="9" t="s">
        <v>7381</v>
      </c>
    </row>
    <row r="334" spans="1:8" x14ac:dyDescent="0.3">
      <c r="A334" s="13" t="s">
        <v>5801</v>
      </c>
      <c r="B334" s="9" t="s">
        <v>5802</v>
      </c>
      <c r="C334" s="9" t="s">
        <v>14</v>
      </c>
      <c r="D334" s="9" t="s">
        <v>7400</v>
      </c>
      <c r="E334" s="9" t="s">
        <v>7409</v>
      </c>
      <c r="F334" s="9" t="s">
        <v>7410</v>
      </c>
      <c r="G334" s="9" t="s">
        <v>7390</v>
      </c>
      <c r="H334" s="9" t="s">
        <v>7391</v>
      </c>
    </row>
    <row r="335" spans="1:8" x14ac:dyDescent="0.3">
      <c r="A335" s="13" t="s">
        <v>5801</v>
      </c>
      <c r="B335" s="9" t="s">
        <v>5802</v>
      </c>
      <c r="C335" s="9" t="s">
        <v>14</v>
      </c>
      <c r="D335" s="9" t="s">
        <v>7400</v>
      </c>
      <c r="E335" s="9" t="s">
        <v>7409</v>
      </c>
      <c r="F335" s="9" t="s">
        <v>7410</v>
      </c>
      <c r="G335" s="9" t="s">
        <v>7392</v>
      </c>
      <c r="H335" s="9" t="s">
        <v>7393</v>
      </c>
    </row>
    <row r="336" spans="1:8" x14ac:dyDescent="0.3">
      <c r="A336" s="13" t="s">
        <v>5801</v>
      </c>
      <c r="B336" s="9" t="s">
        <v>5802</v>
      </c>
      <c r="C336" s="9" t="s">
        <v>14</v>
      </c>
      <c r="D336" s="9" t="s">
        <v>7400</v>
      </c>
      <c r="E336" s="9" t="s">
        <v>7407</v>
      </c>
      <c r="F336" s="9" t="s">
        <v>7408</v>
      </c>
      <c r="G336" s="9" t="s">
        <v>7376</v>
      </c>
      <c r="H336" s="9" t="s">
        <v>7377</v>
      </c>
    </row>
    <row r="337" spans="1:8" x14ac:dyDescent="0.3">
      <c r="A337" s="13" t="s">
        <v>5801</v>
      </c>
      <c r="B337" s="9" t="s">
        <v>5802</v>
      </c>
      <c r="C337" s="9" t="s">
        <v>14</v>
      </c>
      <c r="D337" s="9" t="s">
        <v>7400</v>
      </c>
      <c r="E337" s="9" t="s">
        <v>7407</v>
      </c>
      <c r="F337" s="9" t="s">
        <v>7408</v>
      </c>
      <c r="G337" s="9" t="s">
        <v>7384</v>
      </c>
      <c r="H337" s="9" t="s">
        <v>7385</v>
      </c>
    </row>
    <row r="338" spans="1:8" x14ac:dyDescent="0.3">
      <c r="A338" s="13" t="s">
        <v>5801</v>
      </c>
      <c r="B338" s="9" t="s">
        <v>5802</v>
      </c>
      <c r="C338" s="9" t="s">
        <v>14</v>
      </c>
      <c r="D338" s="9" t="s">
        <v>7400</v>
      </c>
      <c r="E338" s="9" t="s">
        <v>7407</v>
      </c>
      <c r="F338" s="9" t="s">
        <v>7408</v>
      </c>
      <c r="G338" s="9" t="s">
        <v>7386</v>
      </c>
      <c r="H338" s="9" t="s">
        <v>7387</v>
      </c>
    </row>
    <row r="339" spans="1:8" x14ac:dyDescent="0.3">
      <c r="A339" s="13" t="s">
        <v>5801</v>
      </c>
      <c r="B339" s="9" t="s">
        <v>5802</v>
      </c>
      <c r="C339" s="9" t="s">
        <v>14</v>
      </c>
      <c r="D339" s="9" t="s">
        <v>7400</v>
      </c>
      <c r="E339" s="9" t="s">
        <v>7407</v>
      </c>
      <c r="F339" s="9" t="s">
        <v>7408</v>
      </c>
      <c r="G339" s="9" t="s">
        <v>7380</v>
      </c>
      <c r="H339" s="9" t="s">
        <v>7381</v>
      </c>
    </row>
    <row r="340" spans="1:8" x14ac:dyDescent="0.3">
      <c r="A340" s="13" t="s">
        <v>5801</v>
      </c>
      <c r="B340" s="9" t="s">
        <v>5802</v>
      </c>
      <c r="C340" s="9" t="s">
        <v>14</v>
      </c>
      <c r="D340" s="9" t="s">
        <v>7400</v>
      </c>
      <c r="E340" s="9" t="s">
        <v>7407</v>
      </c>
      <c r="F340" s="9" t="s">
        <v>7408</v>
      </c>
      <c r="G340" s="9" t="s">
        <v>7390</v>
      </c>
      <c r="H340" s="9" t="s">
        <v>7391</v>
      </c>
    </row>
    <row r="341" spans="1:8" x14ac:dyDescent="0.3">
      <c r="A341" s="13" t="s">
        <v>5801</v>
      </c>
      <c r="B341" s="9" t="s">
        <v>5802</v>
      </c>
      <c r="C341" s="9" t="s">
        <v>14</v>
      </c>
      <c r="D341" s="9" t="s">
        <v>7400</v>
      </c>
      <c r="E341" s="9" t="s">
        <v>7407</v>
      </c>
      <c r="F341" s="9" t="s">
        <v>7408</v>
      </c>
      <c r="G341" s="9" t="s">
        <v>7392</v>
      </c>
      <c r="H341" s="9" t="s">
        <v>7393</v>
      </c>
    </row>
    <row r="342" spans="1:8" x14ac:dyDescent="0.3">
      <c r="A342" s="13" t="s">
        <v>5810</v>
      </c>
      <c r="B342" s="9" t="s">
        <v>5812</v>
      </c>
      <c r="C342" s="9" t="s">
        <v>14</v>
      </c>
      <c r="D342" s="9" t="s">
        <v>7400</v>
      </c>
      <c r="E342" s="9" t="s">
        <v>7407</v>
      </c>
      <c r="F342" s="9" t="s">
        <v>7408</v>
      </c>
      <c r="G342" s="9" t="s">
        <v>7376</v>
      </c>
      <c r="H342" s="9" t="s">
        <v>7377</v>
      </c>
    </row>
    <row r="343" spans="1:8" x14ac:dyDescent="0.3">
      <c r="A343" s="13" t="s">
        <v>5810</v>
      </c>
      <c r="B343" s="9" t="s">
        <v>5812</v>
      </c>
      <c r="C343" s="9" t="s">
        <v>14</v>
      </c>
      <c r="D343" s="9" t="s">
        <v>7400</v>
      </c>
      <c r="E343" s="9" t="s">
        <v>7407</v>
      </c>
      <c r="F343" s="9" t="s">
        <v>7408</v>
      </c>
      <c r="G343" s="9" t="s">
        <v>7384</v>
      </c>
      <c r="H343" s="9" t="s">
        <v>7385</v>
      </c>
    </row>
    <row r="344" spans="1:8" x14ac:dyDescent="0.3">
      <c r="A344" s="13" t="s">
        <v>5810</v>
      </c>
      <c r="B344" s="9" t="s">
        <v>5812</v>
      </c>
      <c r="C344" s="9" t="s">
        <v>14</v>
      </c>
      <c r="D344" s="9" t="s">
        <v>7400</v>
      </c>
      <c r="E344" s="9" t="s">
        <v>7407</v>
      </c>
      <c r="F344" s="9" t="s">
        <v>7408</v>
      </c>
      <c r="G344" s="9" t="s">
        <v>7386</v>
      </c>
      <c r="H344" s="9" t="s">
        <v>7387</v>
      </c>
    </row>
    <row r="345" spans="1:8" x14ac:dyDescent="0.3">
      <c r="A345" s="13" t="s">
        <v>5810</v>
      </c>
      <c r="B345" s="9" t="s">
        <v>5812</v>
      </c>
      <c r="C345" s="9" t="s">
        <v>14</v>
      </c>
      <c r="D345" s="9" t="s">
        <v>7400</v>
      </c>
      <c r="E345" s="9" t="s">
        <v>7407</v>
      </c>
      <c r="F345" s="9" t="s">
        <v>7408</v>
      </c>
      <c r="G345" s="9" t="s">
        <v>7380</v>
      </c>
      <c r="H345" s="9" t="s">
        <v>7381</v>
      </c>
    </row>
    <row r="346" spans="1:8" x14ac:dyDescent="0.3">
      <c r="A346" s="13" t="s">
        <v>5810</v>
      </c>
      <c r="B346" s="9" t="s">
        <v>5812</v>
      </c>
      <c r="C346" s="9" t="s">
        <v>14</v>
      </c>
      <c r="D346" s="9" t="s">
        <v>7400</v>
      </c>
      <c r="E346" s="9" t="s">
        <v>7407</v>
      </c>
      <c r="F346" s="9" t="s">
        <v>7408</v>
      </c>
      <c r="G346" s="9" t="s">
        <v>7390</v>
      </c>
      <c r="H346" s="9" t="s">
        <v>7391</v>
      </c>
    </row>
    <row r="347" spans="1:8" x14ac:dyDescent="0.3">
      <c r="A347" s="13" t="s">
        <v>5810</v>
      </c>
      <c r="B347" s="9" t="s">
        <v>5812</v>
      </c>
      <c r="C347" s="9" t="s">
        <v>14</v>
      </c>
      <c r="D347" s="9" t="s">
        <v>7400</v>
      </c>
      <c r="E347" s="9" t="s">
        <v>7407</v>
      </c>
      <c r="F347" s="9" t="s">
        <v>7408</v>
      </c>
      <c r="G347" s="9" t="s">
        <v>7392</v>
      </c>
      <c r="H347" s="9" t="s">
        <v>7393</v>
      </c>
    </row>
    <row r="348" spans="1:8" x14ac:dyDescent="0.3">
      <c r="A348" s="13" t="s">
        <v>5810</v>
      </c>
      <c r="B348" s="9" t="s">
        <v>5812</v>
      </c>
      <c r="C348" s="9" t="s">
        <v>14</v>
      </c>
      <c r="D348" s="9" t="s">
        <v>7400</v>
      </c>
      <c r="E348" s="9" t="s">
        <v>7409</v>
      </c>
      <c r="F348" s="9" t="s">
        <v>7410</v>
      </c>
      <c r="G348" s="9" t="s">
        <v>7376</v>
      </c>
      <c r="H348" s="9" t="s">
        <v>7377</v>
      </c>
    </row>
    <row r="349" spans="1:8" x14ac:dyDescent="0.3">
      <c r="A349" s="13" t="s">
        <v>5810</v>
      </c>
      <c r="B349" s="9" t="s">
        <v>5812</v>
      </c>
      <c r="C349" s="9" t="s">
        <v>14</v>
      </c>
      <c r="D349" s="9" t="s">
        <v>7400</v>
      </c>
      <c r="E349" s="9" t="s">
        <v>7409</v>
      </c>
      <c r="F349" s="9" t="s">
        <v>7410</v>
      </c>
      <c r="G349" s="9" t="s">
        <v>7384</v>
      </c>
      <c r="H349" s="9" t="s">
        <v>7385</v>
      </c>
    </row>
    <row r="350" spans="1:8" x14ac:dyDescent="0.3">
      <c r="A350" s="13" t="s">
        <v>5810</v>
      </c>
      <c r="B350" s="9" t="s">
        <v>5812</v>
      </c>
      <c r="C350" s="9" t="s">
        <v>14</v>
      </c>
      <c r="D350" s="9" t="s">
        <v>7400</v>
      </c>
      <c r="E350" s="9" t="s">
        <v>7409</v>
      </c>
      <c r="F350" s="9" t="s">
        <v>7410</v>
      </c>
      <c r="G350" s="9" t="s">
        <v>7386</v>
      </c>
      <c r="H350" s="9" t="s">
        <v>7387</v>
      </c>
    </row>
    <row r="351" spans="1:8" x14ac:dyDescent="0.3">
      <c r="A351" s="13" t="s">
        <v>5810</v>
      </c>
      <c r="B351" s="9" t="s">
        <v>5812</v>
      </c>
      <c r="C351" s="9" t="s">
        <v>14</v>
      </c>
      <c r="D351" s="9" t="s">
        <v>7400</v>
      </c>
      <c r="E351" s="9" t="s">
        <v>7409</v>
      </c>
      <c r="F351" s="9" t="s">
        <v>7410</v>
      </c>
      <c r="G351" s="9" t="s">
        <v>7380</v>
      </c>
      <c r="H351" s="9" t="s">
        <v>7381</v>
      </c>
    </row>
    <row r="352" spans="1:8" x14ac:dyDescent="0.3">
      <c r="A352" s="13" t="s">
        <v>5810</v>
      </c>
      <c r="B352" s="9" t="s">
        <v>5812</v>
      </c>
      <c r="C352" s="9" t="s">
        <v>14</v>
      </c>
      <c r="D352" s="9" t="s">
        <v>7400</v>
      </c>
      <c r="E352" s="9" t="s">
        <v>7409</v>
      </c>
      <c r="F352" s="9" t="s">
        <v>7410</v>
      </c>
      <c r="G352" s="9" t="s">
        <v>7390</v>
      </c>
      <c r="H352" s="9" t="s">
        <v>7391</v>
      </c>
    </row>
    <row r="353" spans="1:8" x14ac:dyDescent="0.3">
      <c r="A353" s="13" t="s">
        <v>5810</v>
      </c>
      <c r="B353" s="9" t="s">
        <v>5812</v>
      </c>
      <c r="C353" s="9" t="s">
        <v>14</v>
      </c>
      <c r="D353" s="9" t="s">
        <v>7400</v>
      </c>
      <c r="E353" s="9" t="s">
        <v>7409</v>
      </c>
      <c r="F353" s="9" t="s">
        <v>7410</v>
      </c>
      <c r="G353" s="9" t="s">
        <v>7392</v>
      </c>
      <c r="H353" s="9" t="s">
        <v>7393</v>
      </c>
    </row>
    <row r="354" spans="1:8" x14ac:dyDescent="0.3">
      <c r="A354" s="13" t="s">
        <v>5810</v>
      </c>
      <c r="B354" s="9" t="s">
        <v>5812</v>
      </c>
      <c r="C354" s="9" t="s">
        <v>14</v>
      </c>
      <c r="D354" s="9" t="s">
        <v>7400</v>
      </c>
      <c r="E354" s="9" t="s">
        <v>7407</v>
      </c>
      <c r="F354" s="9" t="s">
        <v>7408</v>
      </c>
      <c r="G354" s="9" t="s">
        <v>7376</v>
      </c>
      <c r="H354" s="9" t="s">
        <v>7377</v>
      </c>
    </row>
    <row r="355" spans="1:8" x14ac:dyDescent="0.3">
      <c r="A355" s="13" t="s">
        <v>5810</v>
      </c>
      <c r="B355" s="9" t="s">
        <v>5812</v>
      </c>
      <c r="C355" s="9" t="s">
        <v>14</v>
      </c>
      <c r="D355" s="9" t="s">
        <v>7400</v>
      </c>
      <c r="E355" s="9" t="s">
        <v>7407</v>
      </c>
      <c r="F355" s="9" t="s">
        <v>7408</v>
      </c>
      <c r="G355" s="9" t="s">
        <v>7384</v>
      </c>
      <c r="H355" s="9" t="s">
        <v>7385</v>
      </c>
    </row>
    <row r="356" spans="1:8" x14ac:dyDescent="0.3">
      <c r="A356" s="13" t="s">
        <v>5810</v>
      </c>
      <c r="B356" s="9" t="s">
        <v>5812</v>
      </c>
      <c r="C356" s="9" t="s">
        <v>14</v>
      </c>
      <c r="D356" s="9" t="s">
        <v>7400</v>
      </c>
      <c r="E356" s="9" t="s">
        <v>7407</v>
      </c>
      <c r="F356" s="9" t="s">
        <v>7408</v>
      </c>
      <c r="G356" s="9" t="s">
        <v>7386</v>
      </c>
      <c r="H356" s="9" t="s">
        <v>7387</v>
      </c>
    </row>
    <row r="357" spans="1:8" x14ac:dyDescent="0.3">
      <c r="A357" s="13" t="s">
        <v>5810</v>
      </c>
      <c r="B357" s="9" t="s">
        <v>5812</v>
      </c>
      <c r="C357" s="9" t="s">
        <v>14</v>
      </c>
      <c r="D357" s="9" t="s">
        <v>7400</v>
      </c>
      <c r="E357" s="9" t="s">
        <v>7407</v>
      </c>
      <c r="F357" s="9" t="s">
        <v>7408</v>
      </c>
      <c r="G357" s="9" t="s">
        <v>7380</v>
      </c>
      <c r="H357" s="9" t="s">
        <v>7381</v>
      </c>
    </row>
    <row r="358" spans="1:8" x14ac:dyDescent="0.3">
      <c r="A358" s="13" t="s">
        <v>5810</v>
      </c>
      <c r="B358" s="9" t="s">
        <v>5812</v>
      </c>
      <c r="C358" s="9" t="s">
        <v>14</v>
      </c>
      <c r="D358" s="9" t="s">
        <v>7400</v>
      </c>
      <c r="E358" s="9" t="s">
        <v>7407</v>
      </c>
      <c r="F358" s="9" t="s">
        <v>7408</v>
      </c>
      <c r="G358" s="9" t="s">
        <v>7390</v>
      </c>
      <c r="H358" s="9" t="s">
        <v>7391</v>
      </c>
    </row>
    <row r="359" spans="1:8" x14ac:dyDescent="0.3">
      <c r="A359" s="13" t="s">
        <v>5810</v>
      </c>
      <c r="B359" s="9" t="s">
        <v>5812</v>
      </c>
      <c r="C359" s="9" t="s">
        <v>14</v>
      </c>
      <c r="D359" s="9" t="s">
        <v>7400</v>
      </c>
      <c r="E359" s="9" t="s">
        <v>7407</v>
      </c>
      <c r="F359" s="9" t="s">
        <v>7408</v>
      </c>
      <c r="G359" s="9" t="s">
        <v>7392</v>
      </c>
      <c r="H359" s="9" t="s">
        <v>7393</v>
      </c>
    </row>
    <row r="360" spans="1:8" x14ac:dyDescent="0.3">
      <c r="A360" s="13" t="s">
        <v>5823</v>
      </c>
      <c r="B360" s="9" t="s">
        <v>5824</v>
      </c>
      <c r="C360" s="9" t="s">
        <v>14</v>
      </c>
      <c r="D360" s="9" t="s">
        <v>7400</v>
      </c>
      <c r="E360" s="9" t="s">
        <v>7407</v>
      </c>
      <c r="F360" s="9" t="s">
        <v>7408</v>
      </c>
      <c r="G360" s="9" t="s">
        <v>7376</v>
      </c>
      <c r="H360" s="9" t="s">
        <v>7377</v>
      </c>
    </row>
    <row r="361" spans="1:8" x14ac:dyDescent="0.3">
      <c r="A361" s="13" t="s">
        <v>5823</v>
      </c>
      <c r="B361" s="9" t="s">
        <v>5824</v>
      </c>
      <c r="C361" s="9" t="s">
        <v>14</v>
      </c>
      <c r="D361" s="9" t="s">
        <v>7400</v>
      </c>
      <c r="E361" s="9" t="s">
        <v>7407</v>
      </c>
      <c r="F361" s="9" t="s">
        <v>7408</v>
      </c>
      <c r="G361" s="9" t="s">
        <v>7384</v>
      </c>
      <c r="H361" s="9" t="s">
        <v>7385</v>
      </c>
    </row>
    <row r="362" spans="1:8" x14ac:dyDescent="0.3">
      <c r="A362" s="13" t="s">
        <v>5823</v>
      </c>
      <c r="B362" s="9" t="s">
        <v>5824</v>
      </c>
      <c r="C362" s="9" t="s">
        <v>14</v>
      </c>
      <c r="D362" s="9" t="s">
        <v>7400</v>
      </c>
      <c r="E362" s="9" t="s">
        <v>7407</v>
      </c>
      <c r="F362" s="9" t="s">
        <v>7408</v>
      </c>
      <c r="G362" s="9" t="s">
        <v>7386</v>
      </c>
      <c r="H362" s="9" t="s">
        <v>7387</v>
      </c>
    </row>
    <row r="363" spans="1:8" x14ac:dyDescent="0.3">
      <c r="A363" s="13" t="s">
        <v>5823</v>
      </c>
      <c r="B363" s="9" t="s">
        <v>5824</v>
      </c>
      <c r="C363" s="9" t="s">
        <v>14</v>
      </c>
      <c r="D363" s="9" t="s">
        <v>7400</v>
      </c>
      <c r="E363" s="9" t="s">
        <v>7407</v>
      </c>
      <c r="F363" s="9" t="s">
        <v>7408</v>
      </c>
      <c r="G363" s="9" t="s">
        <v>7380</v>
      </c>
      <c r="H363" s="9" t="s">
        <v>7381</v>
      </c>
    </row>
    <row r="364" spans="1:8" x14ac:dyDescent="0.3">
      <c r="A364" s="13" t="s">
        <v>5823</v>
      </c>
      <c r="B364" s="9" t="s">
        <v>5824</v>
      </c>
      <c r="C364" s="9" t="s">
        <v>14</v>
      </c>
      <c r="D364" s="9" t="s">
        <v>7400</v>
      </c>
      <c r="E364" s="9" t="s">
        <v>7411</v>
      </c>
      <c r="F364" s="9" t="s">
        <v>7412</v>
      </c>
      <c r="G364" s="9" t="s">
        <v>7380</v>
      </c>
      <c r="H364" s="9" t="s">
        <v>7381</v>
      </c>
    </row>
    <row r="365" spans="1:8" x14ac:dyDescent="0.3">
      <c r="A365" s="13" t="s">
        <v>5823</v>
      </c>
      <c r="B365" s="9" t="s">
        <v>5824</v>
      </c>
      <c r="C365" s="9" t="s">
        <v>14</v>
      </c>
      <c r="D365" s="9" t="s">
        <v>7400</v>
      </c>
      <c r="E365" s="9" t="s">
        <v>7407</v>
      </c>
      <c r="F365" s="9" t="s">
        <v>7408</v>
      </c>
      <c r="G365" s="9" t="s">
        <v>7390</v>
      </c>
      <c r="H365" s="9" t="s">
        <v>7391</v>
      </c>
    </row>
    <row r="366" spans="1:8" x14ac:dyDescent="0.3">
      <c r="A366" s="13" t="s">
        <v>5823</v>
      </c>
      <c r="B366" s="9" t="s">
        <v>5824</v>
      </c>
      <c r="C366" s="9" t="s">
        <v>14</v>
      </c>
      <c r="D366" s="9" t="s">
        <v>7400</v>
      </c>
      <c r="E366" s="9" t="s">
        <v>7407</v>
      </c>
      <c r="F366" s="9" t="s">
        <v>7408</v>
      </c>
      <c r="G366" s="9" t="s">
        <v>7392</v>
      </c>
      <c r="H366" s="9" t="s">
        <v>7393</v>
      </c>
    </row>
    <row r="367" spans="1:8" x14ac:dyDescent="0.3">
      <c r="A367" s="13" t="s">
        <v>5823</v>
      </c>
      <c r="B367" s="9" t="s">
        <v>5824</v>
      </c>
      <c r="C367" s="9" t="s">
        <v>14</v>
      </c>
      <c r="D367" s="9" t="s">
        <v>7400</v>
      </c>
      <c r="E367" s="9" t="s">
        <v>7409</v>
      </c>
      <c r="F367" s="9" t="s">
        <v>7410</v>
      </c>
      <c r="G367" s="9" t="s">
        <v>7376</v>
      </c>
      <c r="H367" s="9" t="s">
        <v>7377</v>
      </c>
    </row>
    <row r="368" spans="1:8" x14ac:dyDescent="0.3">
      <c r="A368" s="13" t="s">
        <v>5823</v>
      </c>
      <c r="B368" s="9" t="s">
        <v>5824</v>
      </c>
      <c r="C368" s="9" t="s">
        <v>14</v>
      </c>
      <c r="D368" s="9" t="s">
        <v>7400</v>
      </c>
      <c r="E368" s="9" t="s">
        <v>7409</v>
      </c>
      <c r="F368" s="9" t="s">
        <v>7410</v>
      </c>
      <c r="G368" s="9" t="s">
        <v>7384</v>
      </c>
      <c r="H368" s="9" t="s">
        <v>7385</v>
      </c>
    </row>
    <row r="369" spans="1:8" x14ac:dyDescent="0.3">
      <c r="A369" s="13" t="s">
        <v>5823</v>
      </c>
      <c r="B369" s="9" t="s">
        <v>5824</v>
      </c>
      <c r="C369" s="9" t="s">
        <v>14</v>
      </c>
      <c r="D369" s="9" t="s">
        <v>7400</v>
      </c>
      <c r="E369" s="9" t="s">
        <v>7409</v>
      </c>
      <c r="F369" s="9" t="s">
        <v>7410</v>
      </c>
      <c r="G369" s="9" t="s">
        <v>7386</v>
      </c>
      <c r="H369" s="9" t="s">
        <v>7387</v>
      </c>
    </row>
    <row r="370" spans="1:8" x14ac:dyDescent="0.3">
      <c r="A370" s="13" t="s">
        <v>5823</v>
      </c>
      <c r="B370" s="9" t="s">
        <v>5824</v>
      </c>
      <c r="C370" s="9" t="s">
        <v>14</v>
      </c>
      <c r="D370" s="9" t="s">
        <v>7400</v>
      </c>
      <c r="E370" s="9" t="s">
        <v>7409</v>
      </c>
      <c r="F370" s="9" t="s">
        <v>7410</v>
      </c>
      <c r="G370" s="9" t="s">
        <v>7380</v>
      </c>
      <c r="H370" s="9" t="s">
        <v>7381</v>
      </c>
    </row>
    <row r="371" spans="1:8" x14ac:dyDescent="0.3">
      <c r="A371" s="13" t="s">
        <v>5823</v>
      </c>
      <c r="B371" s="9" t="s">
        <v>5824</v>
      </c>
      <c r="C371" s="9" t="s">
        <v>14</v>
      </c>
      <c r="D371" s="9" t="s">
        <v>7400</v>
      </c>
      <c r="E371" s="9" t="s">
        <v>7409</v>
      </c>
      <c r="F371" s="9" t="s">
        <v>7410</v>
      </c>
      <c r="G371" s="9" t="s">
        <v>7390</v>
      </c>
      <c r="H371" s="9" t="s">
        <v>7391</v>
      </c>
    </row>
    <row r="372" spans="1:8" x14ac:dyDescent="0.3">
      <c r="A372" s="13" t="s">
        <v>5823</v>
      </c>
      <c r="B372" s="9" t="s">
        <v>5824</v>
      </c>
      <c r="C372" s="9" t="s">
        <v>14</v>
      </c>
      <c r="D372" s="9" t="s">
        <v>7400</v>
      </c>
      <c r="E372" s="9" t="s">
        <v>7409</v>
      </c>
      <c r="F372" s="9" t="s">
        <v>7410</v>
      </c>
      <c r="G372" s="9" t="s">
        <v>7392</v>
      </c>
      <c r="H372" s="9" t="s">
        <v>7393</v>
      </c>
    </row>
    <row r="373" spans="1:8" x14ac:dyDescent="0.3">
      <c r="A373" s="13" t="s">
        <v>5823</v>
      </c>
      <c r="B373" s="9" t="s">
        <v>5824</v>
      </c>
      <c r="C373" s="9" t="s">
        <v>14</v>
      </c>
      <c r="D373" s="9" t="s">
        <v>7400</v>
      </c>
      <c r="E373" s="9" t="s">
        <v>7407</v>
      </c>
      <c r="F373" s="9" t="s">
        <v>7408</v>
      </c>
      <c r="G373" s="9" t="s">
        <v>7376</v>
      </c>
      <c r="H373" s="9" t="s">
        <v>7377</v>
      </c>
    </row>
    <row r="374" spans="1:8" x14ac:dyDescent="0.3">
      <c r="A374" s="13" t="s">
        <v>5823</v>
      </c>
      <c r="B374" s="9" t="s">
        <v>5824</v>
      </c>
      <c r="C374" s="9" t="s">
        <v>14</v>
      </c>
      <c r="D374" s="9" t="s">
        <v>7400</v>
      </c>
      <c r="E374" s="9" t="s">
        <v>7407</v>
      </c>
      <c r="F374" s="9" t="s">
        <v>7408</v>
      </c>
      <c r="G374" s="9" t="s">
        <v>7384</v>
      </c>
      <c r="H374" s="9" t="s">
        <v>7385</v>
      </c>
    </row>
    <row r="375" spans="1:8" x14ac:dyDescent="0.3">
      <c r="A375" s="13" t="s">
        <v>5823</v>
      </c>
      <c r="B375" s="9" t="s">
        <v>5824</v>
      </c>
      <c r="C375" s="9" t="s">
        <v>14</v>
      </c>
      <c r="D375" s="9" t="s">
        <v>7400</v>
      </c>
      <c r="E375" s="9" t="s">
        <v>7407</v>
      </c>
      <c r="F375" s="9" t="s">
        <v>7408</v>
      </c>
      <c r="G375" s="9" t="s">
        <v>7386</v>
      </c>
      <c r="H375" s="9" t="s">
        <v>7387</v>
      </c>
    </row>
    <row r="376" spans="1:8" x14ac:dyDescent="0.3">
      <c r="A376" s="13" t="s">
        <v>5823</v>
      </c>
      <c r="B376" s="9" t="s">
        <v>5824</v>
      </c>
      <c r="C376" s="9" t="s">
        <v>14</v>
      </c>
      <c r="D376" s="9" t="s">
        <v>7400</v>
      </c>
      <c r="E376" s="9" t="s">
        <v>7407</v>
      </c>
      <c r="F376" s="9" t="s">
        <v>7408</v>
      </c>
      <c r="G376" s="9" t="s">
        <v>7380</v>
      </c>
      <c r="H376" s="9" t="s">
        <v>7381</v>
      </c>
    </row>
    <row r="377" spans="1:8" x14ac:dyDescent="0.3">
      <c r="A377" s="13" t="s">
        <v>5823</v>
      </c>
      <c r="B377" s="9" t="s">
        <v>5824</v>
      </c>
      <c r="C377" s="9" t="s">
        <v>14</v>
      </c>
      <c r="D377" s="9" t="s">
        <v>7400</v>
      </c>
      <c r="E377" s="9" t="s">
        <v>7407</v>
      </c>
      <c r="F377" s="9" t="s">
        <v>7408</v>
      </c>
      <c r="G377" s="9" t="s">
        <v>7390</v>
      </c>
      <c r="H377" s="9" t="s">
        <v>7391</v>
      </c>
    </row>
    <row r="378" spans="1:8" x14ac:dyDescent="0.3">
      <c r="A378" s="13" t="s">
        <v>5823</v>
      </c>
      <c r="B378" s="9" t="s">
        <v>5824</v>
      </c>
      <c r="C378" s="9" t="s">
        <v>14</v>
      </c>
      <c r="D378" s="9" t="s">
        <v>7400</v>
      </c>
      <c r="E378" s="9" t="s">
        <v>7407</v>
      </c>
      <c r="F378" s="9" t="s">
        <v>7408</v>
      </c>
      <c r="G378" s="9" t="s">
        <v>7392</v>
      </c>
      <c r="H378" s="9" t="s">
        <v>7393</v>
      </c>
    </row>
    <row r="379" spans="1:8" x14ac:dyDescent="0.3">
      <c r="A379" s="13" t="s">
        <v>5831</v>
      </c>
      <c r="B379" s="9" t="s">
        <v>5832</v>
      </c>
      <c r="C379" s="9" t="s">
        <v>14</v>
      </c>
      <c r="D379" s="9" t="s">
        <v>7400</v>
      </c>
      <c r="E379" s="9" t="s">
        <v>7407</v>
      </c>
      <c r="F379" s="9" t="s">
        <v>7408</v>
      </c>
      <c r="G379" s="9" t="s">
        <v>7376</v>
      </c>
      <c r="H379" s="9" t="s">
        <v>7377</v>
      </c>
    </row>
    <row r="380" spans="1:8" x14ac:dyDescent="0.3">
      <c r="A380" s="13" t="s">
        <v>5831</v>
      </c>
      <c r="B380" s="9" t="s">
        <v>5832</v>
      </c>
      <c r="C380" s="9" t="s">
        <v>14</v>
      </c>
      <c r="D380" s="9" t="s">
        <v>7400</v>
      </c>
      <c r="E380" s="9" t="s">
        <v>7407</v>
      </c>
      <c r="F380" s="9" t="s">
        <v>7408</v>
      </c>
      <c r="G380" s="9" t="s">
        <v>7384</v>
      </c>
      <c r="H380" s="9" t="s">
        <v>7385</v>
      </c>
    </row>
    <row r="381" spans="1:8" x14ac:dyDescent="0.3">
      <c r="A381" s="13" t="s">
        <v>5831</v>
      </c>
      <c r="B381" s="9" t="s">
        <v>5832</v>
      </c>
      <c r="C381" s="9" t="s">
        <v>14</v>
      </c>
      <c r="D381" s="9" t="s">
        <v>7400</v>
      </c>
      <c r="E381" s="9" t="s">
        <v>7407</v>
      </c>
      <c r="F381" s="9" t="s">
        <v>7408</v>
      </c>
      <c r="G381" s="9" t="s">
        <v>7386</v>
      </c>
      <c r="H381" s="9" t="s">
        <v>7387</v>
      </c>
    </row>
    <row r="382" spans="1:8" x14ac:dyDescent="0.3">
      <c r="A382" s="13" t="s">
        <v>5831</v>
      </c>
      <c r="B382" s="9" t="s">
        <v>5832</v>
      </c>
      <c r="C382" s="9" t="s">
        <v>14</v>
      </c>
      <c r="D382" s="9" t="s">
        <v>7400</v>
      </c>
      <c r="E382" s="9" t="s">
        <v>7407</v>
      </c>
      <c r="F382" s="9" t="s">
        <v>7408</v>
      </c>
      <c r="G382" s="9" t="s">
        <v>7380</v>
      </c>
      <c r="H382" s="9" t="s">
        <v>7381</v>
      </c>
    </row>
    <row r="383" spans="1:8" x14ac:dyDescent="0.3">
      <c r="A383" s="13" t="s">
        <v>5831</v>
      </c>
      <c r="B383" s="9" t="s">
        <v>5832</v>
      </c>
      <c r="C383" s="9" t="s">
        <v>14</v>
      </c>
      <c r="D383" s="9" t="s">
        <v>7400</v>
      </c>
      <c r="E383" s="9" t="s">
        <v>7407</v>
      </c>
      <c r="F383" s="9" t="s">
        <v>7408</v>
      </c>
      <c r="G383" s="9" t="s">
        <v>7390</v>
      </c>
      <c r="H383" s="9" t="s">
        <v>7391</v>
      </c>
    </row>
    <row r="384" spans="1:8" x14ac:dyDescent="0.3">
      <c r="A384" s="13" t="s">
        <v>5831</v>
      </c>
      <c r="B384" s="9" t="s">
        <v>5832</v>
      </c>
      <c r="C384" s="9" t="s">
        <v>14</v>
      </c>
      <c r="D384" s="9" t="s">
        <v>7400</v>
      </c>
      <c r="E384" s="9" t="s">
        <v>7407</v>
      </c>
      <c r="F384" s="9" t="s">
        <v>7408</v>
      </c>
      <c r="G384" s="9" t="s">
        <v>7392</v>
      </c>
      <c r="H384" s="9" t="s">
        <v>7393</v>
      </c>
    </row>
    <row r="385" spans="1:8" x14ac:dyDescent="0.3">
      <c r="A385" s="13" t="s">
        <v>5831</v>
      </c>
      <c r="B385" s="9" t="s">
        <v>5832</v>
      </c>
      <c r="C385" s="9" t="s">
        <v>14</v>
      </c>
      <c r="D385" s="9" t="s">
        <v>7400</v>
      </c>
      <c r="E385" s="9" t="s">
        <v>7409</v>
      </c>
      <c r="F385" s="9" t="s">
        <v>7410</v>
      </c>
      <c r="G385" s="9" t="s">
        <v>7376</v>
      </c>
      <c r="H385" s="9" t="s">
        <v>7377</v>
      </c>
    </row>
    <row r="386" spans="1:8" x14ac:dyDescent="0.3">
      <c r="A386" s="13" t="s">
        <v>5831</v>
      </c>
      <c r="B386" s="9" t="s">
        <v>5832</v>
      </c>
      <c r="C386" s="9" t="s">
        <v>14</v>
      </c>
      <c r="D386" s="9" t="s">
        <v>7400</v>
      </c>
      <c r="E386" s="9" t="s">
        <v>7409</v>
      </c>
      <c r="F386" s="9" t="s">
        <v>7410</v>
      </c>
      <c r="G386" s="9" t="s">
        <v>7384</v>
      </c>
      <c r="H386" s="9" t="s">
        <v>7385</v>
      </c>
    </row>
    <row r="387" spans="1:8" x14ac:dyDescent="0.3">
      <c r="A387" s="13" t="s">
        <v>5831</v>
      </c>
      <c r="B387" s="9" t="s">
        <v>5832</v>
      </c>
      <c r="C387" s="9" t="s">
        <v>14</v>
      </c>
      <c r="D387" s="9" t="s">
        <v>7400</v>
      </c>
      <c r="E387" s="9" t="s">
        <v>7409</v>
      </c>
      <c r="F387" s="9" t="s">
        <v>7410</v>
      </c>
      <c r="G387" s="9" t="s">
        <v>7386</v>
      </c>
      <c r="H387" s="9" t="s">
        <v>7387</v>
      </c>
    </row>
    <row r="388" spans="1:8" x14ac:dyDescent="0.3">
      <c r="A388" s="13" t="s">
        <v>5831</v>
      </c>
      <c r="B388" s="9" t="s">
        <v>5832</v>
      </c>
      <c r="C388" s="9" t="s">
        <v>14</v>
      </c>
      <c r="D388" s="9" t="s">
        <v>7400</v>
      </c>
      <c r="E388" s="9" t="s">
        <v>7409</v>
      </c>
      <c r="F388" s="9" t="s">
        <v>7410</v>
      </c>
      <c r="G388" s="9" t="s">
        <v>7380</v>
      </c>
      <c r="H388" s="9" t="s">
        <v>7381</v>
      </c>
    </row>
    <row r="389" spans="1:8" x14ac:dyDescent="0.3">
      <c r="A389" s="13" t="s">
        <v>5831</v>
      </c>
      <c r="B389" s="9" t="s">
        <v>5832</v>
      </c>
      <c r="C389" s="9" t="s">
        <v>14</v>
      </c>
      <c r="D389" s="9" t="s">
        <v>7400</v>
      </c>
      <c r="E389" s="9" t="s">
        <v>7409</v>
      </c>
      <c r="F389" s="9" t="s">
        <v>7410</v>
      </c>
      <c r="G389" s="9" t="s">
        <v>7390</v>
      </c>
      <c r="H389" s="9" t="s">
        <v>7391</v>
      </c>
    </row>
    <row r="390" spans="1:8" x14ac:dyDescent="0.3">
      <c r="A390" s="13" t="s">
        <v>5831</v>
      </c>
      <c r="B390" s="9" t="s">
        <v>5832</v>
      </c>
      <c r="C390" s="9" t="s">
        <v>14</v>
      </c>
      <c r="D390" s="9" t="s">
        <v>7400</v>
      </c>
      <c r="E390" s="9" t="s">
        <v>7409</v>
      </c>
      <c r="F390" s="9" t="s">
        <v>7410</v>
      </c>
      <c r="G390" s="9" t="s">
        <v>7392</v>
      </c>
      <c r="H390" s="9" t="s">
        <v>7393</v>
      </c>
    </row>
    <row r="391" spans="1:8" x14ac:dyDescent="0.3">
      <c r="A391" s="13" t="s">
        <v>5831</v>
      </c>
      <c r="B391" s="9" t="s">
        <v>5832</v>
      </c>
      <c r="C391" s="9" t="s">
        <v>14</v>
      </c>
      <c r="D391" s="9" t="s">
        <v>7400</v>
      </c>
      <c r="E391" s="9" t="s">
        <v>7407</v>
      </c>
      <c r="F391" s="9" t="s">
        <v>7408</v>
      </c>
      <c r="G391" s="9" t="s">
        <v>7376</v>
      </c>
      <c r="H391" s="9" t="s">
        <v>7377</v>
      </c>
    </row>
    <row r="392" spans="1:8" x14ac:dyDescent="0.3">
      <c r="A392" s="13" t="s">
        <v>5831</v>
      </c>
      <c r="B392" s="9" t="s">
        <v>5832</v>
      </c>
      <c r="C392" s="9" t="s">
        <v>14</v>
      </c>
      <c r="D392" s="9" t="s">
        <v>7400</v>
      </c>
      <c r="E392" s="9" t="s">
        <v>7407</v>
      </c>
      <c r="F392" s="9" t="s">
        <v>7408</v>
      </c>
      <c r="G392" s="9" t="s">
        <v>7384</v>
      </c>
      <c r="H392" s="9" t="s">
        <v>7385</v>
      </c>
    </row>
    <row r="393" spans="1:8" x14ac:dyDescent="0.3">
      <c r="A393" s="13" t="s">
        <v>5831</v>
      </c>
      <c r="B393" s="9" t="s">
        <v>5832</v>
      </c>
      <c r="C393" s="9" t="s">
        <v>14</v>
      </c>
      <c r="D393" s="9" t="s">
        <v>7400</v>
      </c>
      <c r="E393" s="9" t="s">
        <v>7407</v>
      </c>
      <c r="F393" s="9" t="s">
        <v>7408</v>
      </c>
      <c r="G393" s="9" t="s">
        <v>7386</v>
      </c>
      <c r="H393" s="9" t="s">
        <v>7387</v>
      </c>
    </row>
    <row r="394" spans="1:8" x14ac:dyDescent="0.3">
      <c r="A394" s="13" t="s">
        <v>5831</v>
      </c>
      <c r="B394" s="9" t="s">
        <v>5832</v>
      </c>
      <c r="C394" s="9" t="s">
        <v>14</v>
      </c>
      <c r="D394" s="9" t="s">
        <v>7400</v>
      </c>
      <c r="E394" s="9" t="s">
        <v>7407</v>
      </c>
      <c r="F394" s="9" t="s">
        <v>7408</v>
      </c>
      <c r="G394" s="9" t="s">
        <v>7380</v>
      </c>
      <c r="H394" s="9" t="s">
        <v>7381</v>
      </c>
    </row>
    <row r="395" spans="1:8" x14ac:dyDescent="0.3">
      <c r="A395" s="13" t="s">
        <v>5831</v>
      </c>
      <c r="B395" s="9" t="s">
        <v>5832</v>
      </c>
      <c r="C395" s="9" t="s">
        <v>14</v>
      </c>
      <c r="D395" s="9" t="s">
        <v>7400</v>
      </c>
      <c r="E395" s="9" t="s">
        <v>7407</v>
      </c>
      <c r="F395" s="9" t="s">
        <v>7408</v>
      </c>
      <c r="G395" s="9" t="s">
        <v>7390</v>
      </c>
      <c r="H395" s="9" t="s">
        <v>7391</v>
      </c>
    </row>
    <row r="396" spans="1:8" x14ac:dyDescent="0.3">
      <c r="A396" s="13" t="s">
        <v>5831</v>
      </c>
      <c r="B396" s="9" t="s">
        <v>5832</v>
      </c>
      <c r="C396" s="9" t="s">
        <v>14</v>
      </c>
      <c r="D396" s="9" t="s">
        <v>7400</v>
      </c>
      <c r="E396" s="9" t="s">
        <v>7407</v>
      </c>
      <c r="F396" s="9" t="s">
        <v>7408</v>
      </c>
      <c r="G396" s="9" t="s">
        <v>7392</v>
      </c>
      <c r="H396" s="9" t="s">
        <v>7393</v>
      </c>
    </row>
    <row r="397" spans="1:8" x14ac:dyDescent="0.3">
      <c r="A397" s="13" t="s">
        <v>5849</v>
      </c>
      <c r="B397" s="9" t="s">
        <v>5850</v>
      </c>
      <c r="C397" s="9" t="s">
        <v>14</v>
      </c>
      <c r="D397" s="9" t="s">
        <v>7400</v>
      </c>
      <c r="E397" s="9" t="s">
        <v>7411</v>
      </c>
      <c r="F397" s="9" t="s">
        <v>7412</v>
      </c>
      <c r="G397" s="9" t="s">
        <v>7392</v>
      </c>
      <c r="H397" s="9" t="s">
        <v>7393</v>
      </c>
    </row>
    <row r="398" spans="1:8" x14ac:dyDescent="0.3">
      <c r="A398" s="13" t="s">
        <v>5862</v>
      </c>
      <c r="B398" s="9" t="s">
        <v>5863</v>
      </c>
      <c r="C398" s="9" t="s">
        <v>14</v>
      </c>
      <c r="D398" s="9" t="s">
        <v>7400</v>
      </c>
      <c r="E398" s="9" t="s">
        <v>7407</v>
      </c>
      <c r="F398" s="9" t="s">
        <v>7408</v>
      </c>
      <c r="G398" s="9" t="s">
        <v>7376</v>
      </c>
      <c r="H398" s="9" t="s">
        <v>7377</v>
      </c>
    </row>
    <row r="399" spans="1:8" x14ac:dyDescent="0.3">
      <c r="A399" s="13" t="s">
        <v>5862</v>
      </c>
      <c r="B399" s="9" t="s">
        <v>5863</v>
      </c>
      <c r="C399" s="9" t="s">
        <v>14</v>
      </c>
      <c r="D399" s="9" t="s">
        <v>7400</v>
      </c>
      <c r="E399" s="9" t="s">
        <v>7407</v>
      </c>
      <c r="F399" s="9" t="s">
        <v>7408</v>
      </c>
      <c r="G399" s="9" t="s">
        <v>7384</v>
      </c>
      <c r="H399" s="9" t="s">
        <v>7385</v>
      </c>
    </row>
    <row r="400" spans="1:8" x14ac:dyDescent="0.3">
      <c r="A400" s="13" t="s">
        <v>5862</v>
      </c>
      <c r="B400" s="9" t="s">
        <v>5863</v>
      </c>
      <c r="C400" s="9" t="s">
        <v>14</v>
      </c>
      <c r="D400" s="9" t="s">
        <v>7400</v>
      </c>
      <c r="E400" s="9" t="s">
        <v>7407</v>
      </c>
      <c r="F400" s="9" t="s">
        <v>7408</v>
      </c>
      <c r="G400" s="9" t="s">
        <v>7386</v>
      </c>
      <c r="H400" s="9" t="s">
        <v>7387</v>
      </c>
    </row>
    <row r="401" spans="1:8" x14ac:dyDescent="0.3">
      <c r="A401" s="13" t="s">
        <v>5862</v>
      </c>
      <c r="B401" s="9" t="s">
        <v>5863</v>
      </c>
      <c r="C401" s="9" t="s">
        <v>14</v>
      </c>
      <c r="D401" s="9" t="s">
        <v>7400</v>
      </c>
      <c r="E401" s="9" t="s">
        <v>7407</v>
      </c>
      <c r="F401" s="9" t="s">
        <v>7408</v>
      </c>
      <c r="G401" s="9" t="s">
        <v>7380</v>
      </c>
      <c r="H401" s="9" t="s">
        <v>7381</v>
      </c>
    </row>
    <row r="402" spans="1:8" x14ac:dyDescent="0.3">
      <c r="A402" s="13" t="s">
        <v>5862</v>
      </c>
      <c r="B402" s="9" t="s">
        <v>5863</v>
      </c>
      <c r="C402" s="9" t="s">
        <v>14</v>
      </c>
      <c r="D402" s="9" t="s">
        <v>7400</v>
      </c>
      <c r="E402" s="9" t="s">
        <v>7407</v>
      </c>
      <c r="F402" s="9" t="s">
        <v>7408</v>
      </c>
      <c r="G402" s="9" t="s">
        <v>7390</v>
      </c>
      <c r="H402" s="9" t="s">
        <v>7391</v>
      </c>
    </row>
    <row r="403" spans="1:8" x14ac:dyDescent="0.3">
      <c r="A403" s="13" t="s">
        <v>5862</v>
      </c>
      <c r="B403" s="9" t="s">
        <v>5863</v>
      </c>
      <c r="C403" s="9" t="s">
        <v>14</v>
      </c>
      <c r="D403" s="9" t="s">
        <v>7400</v>
      </c>
      <c r="E403" s="9" t="s">
        <v>7407</v>
      </c>
      <c r="F403" s="9" t="s">
        <v>7408</v>
      </c>
      <c r="G403" s="9" t="s">
        <v>7392</v>
      </c>
      <c r="H403" s="9" t="s">
        <v>7393</v>
      </c>
    </row>
    <row r="404" spans="1:8" x14ac:dyDescent="0.3">
      <c r="A404" s="13" t="s">
        <v>5862</v>
      </c>
      <c r="B404" s="9" t="s">
        <v>5863</v>
      </c>
      <c r="C404" s="9" t="s">
        <v>14</v>
      </c>
      <c r="D404" s="9" t="s">
        <v>7400</v>
      </c>
      <c r="E404" s="9" t="s">
        <v>7409</v>
      </c>
      <c r="F404" s="9" t="s">
        <v>7410</v>
      </c>
      <c r="G404" s="9" t="s">
        <v>7376</v>
      </c>
      <c r="H404" s="9" t="s">
        <v>7377</v>
      </c>
    </row>
    <row r="405" spans="1:8" x14ac:dyDescent="0.3">
      <c r="A405" s="13" t="s">
        <v>5862</v>
      </c>
      <c r="B405" s="9" t="s">
        <v>5863</v>
      </c>
      <c r="C405" s="9" t="s">
        <v>14</v>
      </c>
      <c r="D405" s="9" t="s">
        <v>7400</v>
      </c>
      <c r="E405" s="9" t="s">
        <v>7409</v>
      </c>
      <c r="F405" s="9" t="s">
        <v>7410</v>
      </c>
      <c r="G405" s="9" t="s">
        <v>7384</v>
      </c>
      <c r="H405" s="9" t="s">
        <v>7385</v>
      </c>
    </row>
    <row r="406" spans="1:8" x14ac:dyDescent="0.3">
      <c r="A406" s="13" t="s">
        <v>5862</v>
      </c>
      <c r="B406" s="9" t="s">
        <v>5863</v>
      </c>
      <c r="C406" s="9" t="s">
        <v>14</v>
      </c>
      <c r="D406" s="9" t="s">
        <v>7400</v>
      </c>
      <c r="E406" s="9" t="s">
        <v>7409</v>
      </c>
      <c r="F406" s="9" t="s">
        <v>7410</v>
      </c>
      <c r="G406" s="9" t="s">
        <v>7386</v>
      </c>
      <c r="H406" s="9" t="s">
        <v>7387</v>
      </c>
    </row>
    <row r="407" spans="1:8" x14ac:dyDescent="0.3">
      <c r="A407" s="13" t="s">
        <v>5862</v>
      </c>
      <c r="B407" s="9" t="s">
        <v>5863</v>
      </c>
      <c r="C407" s="9" t="s">
        <v>14</v>
      </c>
      <c r="D407" s="9" t="s">
        <v>7400</v>
      </c>
      <c r="E407" s="9" t="s">
        <v>7409</v>
      </c>
      <c r="F407" s="9" t="s">
        <v>7410</v>
      </c>
      <c r="G407" s="9" t="s">
        <v>7380</v>
      </c>
      <c r="H407" s="9" t="s">
        <v>7381</v>
      </c>
    </row>
    <row r="408" spans="1:8" x14ac:dyDescent="0.3">
      <c r="A408" s="13" t="s">
        <v>5862</v>
      </c>
      <c r="B408" s="9" t="s">
        <v>5863</v>
      </c>
      <c r="C408" s="9" t="s">
        <v>14</v>
      </c>
      <c r="D408" s="9" t="s">
        <v>7400</v>
      </c>
      <c r="E408" s="9" t="s">
        <v>7409</v>
      </c>
      <c r="F408" s="9" t="s">
        <v>7410</v>
      </c>
      <c r="G408" s="9" t="s">
        <v>7390</v>
      </c>
      <c r="H408" s="9" t="s">
        <v>7391</v>
      </c>
    </row>
    <row r="409" spans="1:8" x14ac:dyDescent="0.3">
      <c r="A409" s="13" t="s">
        <v>5862</v>
      </c>
      <c r="B409" s="9" t="s">
        <v>5863</v>
      </c>
      <c r="C409" s="9" t="s">
        <v>14</v>
      </c>
      <c r="D409" s="9" t="s">
        <v>7400</v>
      </c>
      <c r="E409" s="9" t="s">
        <v>7409</v>
      </c>
      <c r="F409" s="9" t="s">
        <v>7410</v>
      </c>
      <c r="G409" s="9" t="s">
        <v>7392</v>
      </c>
      <c r="H409" s="9" t="s">
        <v>7393</v>
      </c>
    </row>
    <row r="410" spans="1:8" x14ac:dyDescent="0.3">
      <c r="A410" s="13" t="s">
        <v>5862</v>
      </c>
      <c r="B410" s="9" t="s">
        <v>5863</v>
      </c>
      <c r="C410" s="9" t="s">
        <v>14</v>
      </c>
      <c r="D410" s="9" t="s">
        <v>7400</v>
      </c>
      <c r="E410" s="9" t="s">
        <v>7407</v>
      </c>
      <c r="F410" s="9" t="s">
        <v>7408</v>
      </c>
      <c r="G410" s="9" t="s">
        <v>7376</v>
      </c>
      <c r="H410" s="9" t="s">
        <v>7377</v>
      </c>
    </row>
    <row r="411" spans="1:8" x14ac:dyDescent="0.3">
      <c r="A411" s="13" t="s">
        <v>5862</v>
      </c>
      <c r="B411" s="9" t="s">
        <v>5863</v>
      </c>
      <c r="C411" s="9" t="s">
        <v>14</v>
      </c>
      <c r="D411" s="9" t="s">
        <v>7400</v>
      </c>
      <c r="E411" s="9" t="s">
        <v>7407</v>
      </c>
      <c r="F411" s="9" t="s">
        <v>7408</v>
      </c>
      <c r="G411" s="9" t="s">
        <v>7384</v>
      </c>
      <c r="H411" s="9" t="s">
        <v>7385</v>
      </c>
    </row>
    <row r="412" spans="1:8" x14ac:dyDescent="0.3">
      <c r="A412" s="13" t="s">
        <v>5862</v>
      </c>
      <c r="B412" s="9" t="s">
        <v>5863</v>
      </c>
      <c r="C412" s="9" t="s">
        <v>14</v>
      </c>
      <c r="D412" s="9" t="s">
        <v>7400</v>
      </c>
      <c r="E412" s="9" t="s">
        <v>7407</v>
      </c>
      <c r="F412" s="9" t="s">
        <v>7408</v>
      </c>
      <c r="G412" s="9" t="s">
        <v>7386</v>
      </c>
      <c r="H412" s="9" t="s">
        <v>7387</v>
      </c>
    </row>
    <row r="413" spans="1:8" x14ac:dyDescent="0.3">
      <c r="A413" s="13" t="s">
        <v>5862</v>
      </c>
      <c r="B413" s="9" t="s">
        <v>5863</v>
      </c>
      <c r="C413" s="9" t="s">
        <v>14</v>
      </c>
      <c r="D413" s="9" t="s">
        <v>7400</v>
      </c>
      <c r="E413" s="9" t="s">
        <v>7407</v>
      </c>
      <c r="F413" s="9" t="s">
        <v>7408</v>
      </c>
      <c r="G413" s="9" t="s">
        <v>7380</v>
      </c>
      <c r="H413" s="9" t="s">
        <v>7381</v>
      </c>
    </row>
    <row r="414" spans="1:8" x14ac:dyDescent="0.3">
      <c r="A414" s="13" t="s">
        <v>5862</v>
      </c>
      <c r="B414" s="9" t="s">
        <v>5863</v>
      </c>
      <c r="C414" s="9" t="s">
        <v>14</v>
      </c>
      <c r="D414" s="9" t="s">
        <v>7400</v>
      </c>
      <c r="E414" s="9" t="s">
        <v>7407</v>
      </c>
      <c r="F414" s="9" t="s">
        <v>7408</v>
      </c>
      <c r="G414" s="9" t="s">
        <v>7390</v>
      </c>
      <c r="H414" s="9" t="s">
        <v>7391</v>
      </c>
    </row>
    <row r="415" spans="1:8" x14ac:dyDescent="0.3">
      <c r="A415" s="13" t="s">
        <v>5862</v>
      </c>
      <c r="B415" s="9" t="s">
        <v>5863</v>
      </c>
      <c r="C415" s="9" t="s">
        <v>14</v>
      </c>
      <c r="D415" s="9" t="s">
        <v>7400</v>
      </c>
      <c r="E415" s="9" t="s">
        <v>7407</v>
      </c>
      <c r="F415" s="9" t="s">
        <v>7408</v>
      </c>
      <c r="G415" s="9" t="s">
        <v>7392</v>
      </c>
      <c r="H415" s="9" t="s">
        <v>7393</v>
      </c>
    </row>
    <row r="416" spans="1:8" x14ac:dyDescent="0.3">
      <c r="A416" s="13" t="s">
        <v>5869</v>
      </c>
      <c r="B416" s="9" t="s">
        <v>5870</v>
      </c>
      <c r="C416" s="9" t="s">
        <v>14</v>
      </c>
      <c r="D416" s="9" t="s">
        <v>7400</v>
      </c>
      <c r="E416" s="9" t="s">
        <v>7407</v>
      </c>
      <c r="F416" s="9" t="s">
        <v>7408</v>
      </c>
      <c r="G416" s="9" t="s">
        <v>7376</v>
      </c>
      <c r="H416" s="9" t="s">
        <v>7377</v>
      </c>
    </row>
    <row r="417" spans="1:8" x14ac:dyDescent="0.3">
      <c r="A417" s="13" t="s">
        <v>5869</v>
      </c>
      <c r="B417" s="9" t="s">
        <v>5870</v>
      </c>
      <c r="C417" s="9" t="s">
        <v>14</v>
      </c>
      <c r="D417" s="9" t="s">
        <v>7400</v>
      </c>
      <c r="E417" s="9" t="s">
        <v>7407</v>
      </c>
      <c r="F417" s="9" t="s">
        <v>7408</v>
      </c>
      <c r="G417" s="9" t="s">
        <v>7384</v>
      </c>
      <c r="H417" s="9" t="s">
        <v>7385</v>
      </c>
    </row>
    <row r="418" spans="1:8" x14ac:dyDescent="0.3">
      <c r="A418" s="13" t="s">
        <v>5869</v>
      </c>
      <c r="B418" s="9" t="s">
        <v>5870</v>
      </c>
      <c r="C418" s="9" t="s">
        <v>14</v>
      </c>
      <c r="D418" s="9" t="s">
        <v>7400</v>
      </c>
      <c r="E418" s="9" t="s">
        <v>7407</v>
      </c>
      <c r="F418" s="9" t="s">
        <v>7408</v>
      </c>
      <c r="G418" s="9" t="s">
        <v>7386</v>
      </c>
      <c r="H418" s="9" t="s">
        <v>7387</v>
      </c>
    </row>
    <row r="419" spans="1:8" x14ac:dyDescent="0.3">
      <c r="A419" s="13" t="s">
        <v>5869</v>
      </c>
      <c r="B419" s="9" t="s">
        <v>5870</v>
      </c>
      <c r="C419" s="9" t="s">
        <v>14</v>
      </c>
      <c r="D419" s="9" t="s">
        <v>7400</v>
      </c>
      <c r="E419" s="9" t="s">
        <v>7407</v>
      </c>
      <c r="F419" s="9" t="s">
        <v>7408</v>
      </c>
      <c r="G419" s="9" t="s">
        <v>7380</v>
      </c>
      <c r="H419" s="9" t="s">
        <v>7381</v>
      </c>
    </row>
    <row r="420" spans="1:8" x14ac:dyDescent="0.3">
      <c r="A420" s="13" t="s">
        <v>5869</v>
      </c>
      <c r="B420" s="9" t="s">
        <v>5870</v>
      </c>
      <c r="C420" s="9" t="s">
        <v>14</v>
      </c>
      <c r="D420" s="9" t="s">
        <v>7400</v>
      </c>
      <c r="E420" s="9" t="s">
        <v>7407</v>
      </c>
      <c r="F420" s="9" t="s">
        <v>7408</v>
      </c>
      <c r="G420" s="9" t="s">
        <v>7390</v>
      </c>
      <c r="H420" s="9" t="s">
        <v>7391</v>
      </c>
    </row>
    <row r="421" spans="1:8" x14ac:dyDescent="0.3">
      <c r="A421" s="13" t="s">
        <v>5869</v>
      </c>
      <c r="B421" s="9" t="s">
        <v>5870</v>
      </c>
      <c r="C421" s="9" t="s">
        <v>14</v>
      </c>
      <c r="D421" s="9" t="s">
        <v>7400</v>
      </c>
      <c r="E421" s="9" t="s">
        <v>7407</v>
      </c>
      <c r="F421" s="9" t="s">
        <v>7408</v>
      </c>
      <c r="G421" s="9" t="s">
        <v>7392</v>
      </c>
      <c r="H421" s="9" t="s">
        <v>7393</v>
      </c>
    </row>
    <row r="422" spans="1:8" x14ac:dyDescent="0.3">
      <c r="A422" s="13" t="s">
        <v>5869</v>
      </c>
      <c r="B422" s="9" t="s">
        <v>5870</v>
      </c>
      <c r="C422" s="9" t="s">
        <v>14</v>
      </c>
      <c r="D422" s="9" t="s">
        <v>7400</v>
      </c>
      <c r="E422" s="9" t="s">
        <v>7409</v>
      </c>
      <c r="F422" s="9" t="s">
        <v>7410</v>
      </c>
      <c r="G422" s="9" t="s">
        <v>7376</v>
      </c>
      <c r="H422" s="9" t="s">
        <v>7377</v>
      </c>
    </row>
    <row r="423" spans="1:8" x14ac:dyDescent="0.3">
      <c r="A423" s="13" t="s">
        <v>5869</v>
      </c>
      <c r="B423" s="9" t="s">
        <v>5870</v>
      </c>
      <c r="C423" s="9" t="s">
        <v>14</v>
      </c>
      <c r="D423" s="9" t="s">
        <v>7400</v>
      </c>
      <c r="E423" s="9" t="s">
        <v>7409</v>
      </c>
      <c r="F423" s="9" t="s">
        <v>7410</v>
      </c>
      <c r="G423" s="9" t="s">
        <v>7384</v>
      </c>
      <c r="H423" s="9" t="s">
        <v>7385</v>
      </c>
    </row>
    <row r="424" spans="1:8" x14ac:dyDescent="0.3">
      <c r="A424" s="13" t="s">
        <v>5869</v>
      </c>
      <c r="B424" s="9" t="s">
        <v>5870</v>
      </c>
      <c r="C424" s="9" t="s">
        <v>14</v>
      </c>
      <c r="D424" s="9" t="s">
        <v>7400</v>
      </c>
      <c r="E424" s="9" t="s">
        <v>7409</v>
      </c>
      <c r="F424" s="9" t="s">
        <v>7410</v>
      </c>
      <c r="G424" s="9" t="s">
        <v>7386</v>
      </c>
      <c r="H424" s="9" t="s">
        <v>7387</v>
      </c>
    </row>
    <row r="425" spans="1:8" x14ac:dyDescent="0.3">
      <c r="A425" s="13" t="s">
        <v>5869</v>
      </c>
      <c r="B425" s="9" t="s">
        <v>5870</v>
      </c>
      <c r="C425" s="9" t="s">
        <v>14</v>
      </c>
      <c r="D425" s="9" t="s">
        <v>7400</v>
      </c>
      <c r="E425" s="9" t="s">
        <v>7409</v>
      </c>
      <c r="F425" s="9" t="s">
        <v>7410</v>
      </c>
      <c r="G425" s="9" t="s">
        <v>7380</v>
      </c>
      <c r="H425" s="9" t="s">
        <v>7381</v>
      </c>
    </row>
    <row r="426" spans="1:8" x14ac:dyDescent="0.3">
      <c r="A426" s="13" t="s">
        <v>5869</v>
      </c>
      <c r="B426" s="9" t="s">
        <v>5870</v>
      </c>
      <c r="C426" s="9" t="s">
        <v>14</v>
      </c>
      <c r="D426" s="9" t="s">
        <v>7400</v>
      </c>
      <c r="E426" s="9" t="s">
        <v>7409</v>
      </c>
      <c r="F426" s="9" t="s">
        <v>7410</v>
      </c>
      <c r="G426" s="9" t="s">
        <v>7390</v>
      </c>
      <c r="H426" s="9" t="s">
        <v>7391</v>
      </c>
    </row>
    <row r="427" spans="1:8" x14ac:dyDescent="0.3">
      <c r="A427" s="13" t="s">
        <v>5869</v>
      </c>
      <c r="B427" s="9" t="s">
        <v>5870</v>
      </c>
      <c r="C427" s="9" t="s">
        <v>14</v>
      </c>
      <c r="D427" s="9" t="s">
        <v>7400</v>
      </c>
      <c r="E427" s="9" t="s">
        <v>7409</v>
      </c>
      <c r="F427" s="9" t="s">
        <v>7410</v>
      </c>
      <c r="G427" s="9" t="s">
        <v>7392</v>
      </c>
      <c r="H427" s="9" t="s">
        <v>7393</v>
      </c>
    </row>
    <row r="428" spans="1:8" x14ac:dyDescent="0.3">
      <c r="A428" s="13" t="s">
        <v>5869</v>
      </c>
      <c r="B428" s="9" t="s">
        <v>5870</v>
      </c>
      <c r="C428" s="9" t="s">
        <v>14</v>
      </c>
      <c r="D428" s="9" t="s">
        <v>7400</v>
      </c>
      <c r="E428" s="9" t="s">
        <v>7407</v>
      </c>
      <c r="F428" s="9" t="s">
        <v>7408</v>
      </c>
      <c r="G428" s="9" t="s">
        <v>7376</v>
      </c>
      <c r="H428" s="9" t="s">
        <v>7377</v>
      </c>
    </row>
    <row r="429" spans="1:8" x14ac:dyDescent="0.3">
      <c r="A429" s="13" t="s">
        <v>5869</v>
      </c>
      <c r="B429" s="9" t="s">
        <v>5870</v>
      </c>
      <c r="C429" s="9" t="s">
        <v>14</v>
      </c>
      <c r="D429" s="9" t="s">
        <v>7400</v>
      </c>
      <c r="E429" s="9" t="s">
        <v>7407</v>
      </c>
      <c r="F429" s="9" t="s">
        <v>7408</v>
      </c>
      <c r="G429" s="9" t="s">
        <v>7384</v>
      </c>
      <c r="H429" s="9" t="s">
        <v>7385</v>
      </c>
    </row>
    <row r="430" spans="1:8" x14ac:dyDescent="0.3">
      <c r="A430" s="13" t="s">
        <v>5869</v>
      </c>
      <c r="B430" s="9" t="s">
        <v>5870</v>
      </c>
      <c r="C430" s="9" t="s">
        <v>14</v>
      </c>
      <c r="D430" s="9" t="s">
        <v>7400</v>
      </c>
      <c r="E430" s="9" t="s">
        <v>7407</v>
      </c>
      <c r="F430" s="9" t="s">
        <v>7408</v>
      </c>
      <c r="G430" s="9" t="s">
        <v>7386</v>
      </c>
      <c r="H430" s="9" t="s">
        <v>7387</v>
      </c>
    </row>
    <row r="431" spans="1:8" x14ac:dyDescent="0.3">
      <c r="A431" s="13" t="s">
        <v>5869</v>
      </c>
      <c r="B431" s="9" t="s">
        <v>5870</v>
      </c>
      <c r="C431" s="9" t="s">
        <v>14</v>
      </c>
      <c r="D431" s="9" t="s">
        <v>7400</v>
      </c>
      <c r="E431" s="9" t="s">
        <v>7407</v>
      </c>
      <c r="F431" s="9" t="s">
        <v>7408</v>
      </c>
      <c r="G431" s="9" t="s">
        <v>7380</v>
      </c>
      <c r="H431" s="9" t="s">
        <v>7381</v>
      </c>
    </row>
    <row r="432" spans="1:8" x14ac:dyDescent="0.3">
      <c r="A432" s="13" t="s">
        <v>5869</v>
      </c>
      <c r="B432" s="9" t="s">
        <v>5870</v>
      </c>
      <c r="C432" s="9" t="s">
        <v>14</v>
      </c>
      <c r="D432" s="9" t="s">
        <v>7400</v>
      </c>
      <c r="E432" s="9" t="s">
        <v>7407</v>
      </c>
      <c r="F432" s="9" t="s">
        <v>7408</v>
      </c>
      <c r="G432" s="9" t="s">
        <v>7390</v>
      </c>
      <c r="H432" s="9" t="s">
        <v>7391</v>
      </c>
    </row>
    <row r="433" spans="1:8" x14ac:dyDescent="0.3">
      <c r="A433" s="13" t="s">
        <v>5869</v>
      </c>
      <c r="B433" s="9" t="s">
        <v>5870</v>
      </c>
      <c r="C433" s="9" t="s">
        <v>14</v>
      </c>
      <c r="D433" s="9" t="s">
        <v>7400</v>
      </c>
      <c r="E433" s="9" t="s">
        <v>7407</v>
      </c>
      <c r="F433" s="9" t="s">
        <v>7408</v>
      </c>
      <c r="G433" s="9" t="s">
        <v>7392</v>
      </c>
      <c r="H433" s="9" t="s">
        <v>7393</v>
      </c>
    </row>
    <row r="434" spans="1:8" x14ac:dyDescent="0.3">
      <c r="A434" s="13" t="s">
        <v>5880</v>
      </c>
      <c r="B434" s="9" t="s">
        <v>5881</v>
      </c>
      <c r="C434" s="9" t="s">
        <v>14</v>
      </c>
      <c r="D434" s="9" t="s">
        <v>7400</v>
      </c>
      <c r="E434" s="9" t="s">
        <v>7407</v>
      </c>
      <c r="F434" s="9" t="s">
        <v>7408</v>
      </c>
      <c r="G434" s="9" t="s">
        <v>7376</v>
      </c>
      <c r="H434" s="9" t="s">
        <v>7377</v>
      </c>
    </row>
    <row r="435" spans="1:8" x14ac:dyDescent="0.3">
      <c r="A435" s="13" t="s">
        <v>5880</v>
      </c>
      <c r="B435" s="9" t="s">
        <v>5881</v>
      </c>
      <c r="C435" s="9" t="s">
        <v>14</v>
      </c>
      <c r="D435" s="9" t="s">
        <v>7400</v>
      </c>
      <c r="E435" s="9" t="s">
        <v>7407</v>
      </c>
      <c r="F435" s="9" t="s">
        <v>7408</v>
      </c>
      <c r="G435" s="9" t="s">
        <v>7384</v>
      </c>
      <c r="H435" s="9" t="s">
        <v>7385</v>
      </c>
    </row>
    <row r="436" spans="1:8" x14ac:dyDescent="0.3">
      <c r="A436" s="13" t="s">
        <v>5880</v>
      </c>
      <c r="B436" s="9" t="s">
        <v>5881</v>
      </c>
      <c r="C436" s="9" t="s">
        <v>14</v>
      </c>
      <c r="D436" s="9" t="s">
        <v>7400</v>
      </c>
      <c r="E436" s="9" t="s">
        <v>7407</v>
      </c>
      <c r="F436" s="9" t="s">
        <v>7408</v>
      </c>
      <c r="G436" s="9" t="s">
        <v>7386</v>
      </c>
      <c r="H436" s="9" t="s">
        <v>7387</v>
      </c>
    </row>
    <row r="437" spans="1:8" x14ac:dyDescent="0.3">
      <c r="A437" s="13" t="s">
        <v>5880</v>
      </c>
      <c r="B437" s="9" t="s">
        <v>5881</v>
      </c>
      <c r="C437" s="9" t="s">
        <v>14</v>
      </c>
      <c r="D437" s="9" t="s">
        <v>7400</v>
      </c>
      <c r="E437" s="9" t="s">
        <v>7407</v>
      </c>
      <c r="F437" s="9" t="s">
        <v>7408</v>
      </c>
      <c r="G437" s="9" t="s">
        <v>7380</v>
      </c>
      <c r="H437" s="9" t="s">
        <v>7381</v>
      </c>
    </row>
    <row r="438" spans="1:8" x14ac:dyDescent="0.3">
      <c r="A438" s="13" t="s">
        <v>5880</v>
      </c>
      <c r="B438" s="9" t="s">
        <v>5881</v>
      </c>
      <c r="C438" s="9" t="s">
        <v>14</v>
      </c>
      <c r="D438" s="9" t="s">
        <v>7400</v>
      </c>
      <c r="E438" s="9" t="s">
        <v>7407</v>
      </c>
      <c r="F438" s="9" t="s">
        <v>7408</v>
      </c>
      <c r="G438" s="9" t="s">
        <v>7390</v>
      </c>
      <c r="H438" s="9" t="s">
        <v>7391</v>
      </c>
    </row>
    <row r="439" spans="1:8" x14ac:dyDescent="0.3">
      <c r="A439" s="13" t="s">
        <v>5880</v>
      </c>
      <c r="B439" s="9" t="s">
        <v>5881</v>
      </c>
      <c r="C439" s="9" t="s">
        <v>14</v>
      </c>
      <c r="D439" s="9" t="s">
        <v>7400</v>
      </c>
      <c r="E439" s="9" t="s">
        <v>7407</v>
      </c>
      <c r="F439" s="9" t="s">
        <v>7408</v>
      </c>
      <c r="G439" s="9" t="s">
        <v>7392</v>
      </c>
      <c r="H439" s="9" t="s">
        <v>7393</v>
      </c>
    </row>
    <row r="440" spans="1:8" x14ac:dyDescent="0.3">
      <c r="A440" s="13" t="s">
        <v>5880</v>
      </c>
      <c r="B440" s="9" t="s">
        <v>5881</v>
      </c>
      <c r="C440" s="9" t="s">
        <v>14</v>
      </c>
      <c r="D440" s="9" t="s">
        <v>7400</v>
      </c>
      <c r="E440" s="9" t="s">
        <v>7409</v>
      </c>
      <c r="F440" s="9" t="s">
        <v>7410</v>
      </c>
      <c r="G440" s="9" t="s">
        <v>7376</v>
      </c>
      <c r="H440" s="9" t="s">
        <v>7377</v>
      </c>
    </row>
    <row r="441" spans="1:8" x14ac:dyDescent="0.3">
      <c r="A441" s="13" t="s">
        <v>5880</v>
      </c>
      <c r="B441" s="9" t="s">
        <v>5881</v>
      </c>
      <c r="C441" s="9" t="s">
        <v>14</v>
      </c>
      <c r="D441" s="9" t="s">
        <v>7400</v>
      </c>
      <c r="E441" s="9" t="s">
        <v>7409</v>
      </c>
      <c r="F441" s="9" t="s">
        <v>7410</v>
      </c>
      <c r="G441" s="9" t="s">
        <v>7384</v>
      </c>
      <c r="H441" s="9" t="s">
        <v>7385</v>
      </c>
    </row>
    <row r="442" spans="1:8" x14ac:dyDescent="0.3">
      <c r="A442" s="13" t="s">
        <v>5880</v>
      </c>
      <c r="B442" s="9" t="s">
        <v>5881</v>
      </c>
      <c r="C442" s="9" t="s">
        <v>14</v>
      </c>
      <c r="D442" s="9" t="s">
        <v>7400</v>
      </c>
      <c r="E442" s="9" t="s">
        <v>7409</v>
      </c>
      <c r="F442" s="9" t="s">
        <v>7410</v>
      </c>
      <c r="G442" s="9" t="s">
        <v>7386</v>
      </c>
      <c r="H442" s="9" t="s">
        <v>7387</v>
      </c>
    </row>
    <row r="443" spans="1:8" x14ac:dyDescent="0.3">
      <c r="A443" s="13" t="s">
        <v>5880</v>
      </c>
      <c r="B443" s="9" t="s">
        <v>5881</v>
      </c>
      <c r="C443" s="9" t="s">
        <v>14</v>
      </c>
      <c r="D443" s="9" t="s">
        <v>7400</v>
      </c>
      <c r="E443" s="9" t="s">
        <v>7409</v>
      </c>
      <c r="F443" s="9" t="s">
        <v>7410</v>
      </c>
      <c r="G443" s="9" t="s">
        <v>7380</v>
      </c>
      <c r="H443" s="9" t="s">
        <v>7381</v>
      </c>
    </row>
    <row r="444" spans="1:8" x14ac:dyDescent="0.3">
      <c r="A444" s="13" t="s">
        <v>5880</v>
      </c>
      <c r="B444" s="9" t="s">
        <v>5881</v>
      </c>
      <c r="C444" s="9" t="s">
        <v>14</v>
      </c>
      <c r="D444" s="9" t="s">
        <v>7400</v>
      </c>
      <c r="E444" s="9" t="s">
        <v>7409</v>
      </c>
      <c r="F444" s="9" t="s">
        <v>7410</v>
      </c>
      <c r="G444" s="9" t="s">
        <v>7390</v>
      </c>
      <c r="H444" s="9" t="s">
        <v>7391</v>
      </c>
    </row>
    <row r="445" spans="1:8" x14ac:dyDescent="0.3">
      <c r="A445" s="13" t="s">
        <v>5880</v>
      </c>
      <c r="B445" s="9" t="s">
        <v>5881</v>
      </c>
      <c r="C445" s="9" t="s">
        <v>14</v>
      </c>
      <c r="D445" s="9" t="s">
        <v>7400</v>
      </c>
      <c r="E445" s="9" t="s">
        <v>7409</v>
      </c>
      <c r="F445" s="9" t="s">
        <v>7410</v>
      </c>
      <c r="G445" s="9" t="s">
        <v>7392</v>
      </c>
      <c r="H445" s="9" t="s">
        <v>7393</v>
      </c>
    </row>
    <row r="446" spans="1:8" x14ac:dyDescent="0.3">
      <c r="A446" s="13" t="s">
        <v>5880</v>
      </c>
      <c r="B446" s="9" t="s">
        <v>5881</v>
      </c>
      <c r="C446" s="9" t="s">
        <v>14</v>
      </c>
      <c r="D446" s="9" t="s">
        <v>7400</v>
      </c>
      <c r="E446" s="9" t="s">
        <v>7407</v>
      </c>
      <c r="F446" s="9" t="s">
        <v>7408</v>
      </c>
      <c r="G446" s="9" t="s">
        <v>7376</v>
      </c>
      <c r="H446" s="9" t="s">
        <v>7377</v>
      </c>
    </row>
    <row r="447" spans="1:8" x14ac:dyDescent="0.3">
      <c r="A447" s="13" t="s">
        <v>5880</v>
      </c>
      <c r="B447" s="9" t="s">
        <v>5881</v>
      </c>
      <c r="C447" s="9" t="s">
        <v>14</v>
      </c>
      <c r="D447" s="9" t="s">
        <v>7400</v>
      </c>
      <c r="E447" s="9" t="s">
        <v>7407</v>
      </c>
      <c r="F447" s="9" t="s">
        <v>7408</v>
      </c>
      <c r="G447" s="9" t="s">
        <v>7384</v>
      </c>
      <c r="H447" s="9" t="s">
        <v>7385</v>
      </c>
    </row>
    <row r="448" spans="1:8" x14ac:dyDescent="0.3">
      <c r="A448" s="13" t="s">
        <v>5880</v>
      </c>
      <c r="B448" s="9" t="s">
        <v>5881</v>
      </c>
      <c r="C448" s="9" t="s">
        <v>14</v>
      </c>
      <c r="D448" s="9" t="s">
        <v>7400</v>
      </c>
      <c r="E448" s="9" t="s">
        <v>7407</v>
      </c>
      <c r="F448" s="9" t="s">
        <v>7408</v>
      </c>
      <c r="G448" s="9" t="s">
        <v>7386</v>
      </c>
      <c r="H448" s="9" t="s">
        <v>7387</v>
      </c>
    </row>
    <row r="449" spans="1:8" x14ac:dyDescent="0.3">
      <c r="A449" s="13" t="s">
        <v>5880</v>
      </c>
      <c r="B449" s="9" t="s">
        <v>5881</v>
      </c>
      <c r="C449" s="9" t="s">
        <v>14</v>
      </c>
      <c r="D449" s="9" t="s">
        <v>7400</v>
      </c>
      <c r="E449" s="9" t="s">
        <v>7407</v>
      </c>
      <c r="F449" s="9" t="s">
        <v>7408</v>
      </c>
      <c r="G449" s="9" t="s">
        <v>7380</v>
      </c>
      <c r="H449" s="9" t="s">
        <v>7381</v>
      </c>
    </row>
    <row r="450" spans="1:8" x14ac:dyDescent="0.3">
      <c r="A450" s="13" t="s">
        <v>5880</v>
      </c>
      <c r="B450" s="9" t="s">
        <v>5881</v>
      </c>
      <c r="C450" s="9" t="s">
        <v>14</v>
      </c>
      <c r="D450" s="9" t="s">
        <v>7400</v>
      </c>
      <c r="E450" s="9" t="s">
        <v>7407</v>
      </c>
      <c r="F450" s="9" t="s">
        <v>7408</v>
      </c>
      <c r="G450" s="9" t="s">
        <v>7390</v>
      </c>
      <c r="H450" s="9" t="s">
        <v>7391</v>
      </c>
    </row>
    <row r="451" spans="1:8" x14ac:dyDescent="0.3">
      <c r="A451" s="13" t="s">
        <v>5880</v>
      </c>
      <c r="B451" s="9" t="s">
        <v>5881</v>
      </c>
      <c r="C451" s="9" t="s">
        <v>14</v>
      </c>
      <c r="D451" s="9" t="s">
        <v>7400</v>
      </c>
      <c r="E451" s="9" t="s">
        <v>7407</v>
      </c>
      <c r="F451" s="9" t="s">
        <v>7408</v>
      </c>
      <c r="G451" s="9" t="s">
        <v>7392</v>
      </c>
      <c r="H451" s="9" t="s">
        <v>7393</v>
      </c>
    </row>
    <row r="452" spans="1:8" x14ac:dyDescent="0.3">
      <c r="A452" s="13" t="s">
        <v>5895</v>
      </c>
      <c r="B452" s="9" t="s">
        <v>5896</v>
      </c>
      <c r="C452" s="9" t="s">
        <v>14</v>
      </c>
      <c r="D452" s="9" t="s">
        <v>7400</v>
      </c>
      <c r="E452" s="9" t="s">
        <v>7407</v>
      </c>
      <c r="F452" s="9" t="s">
        <v>7408</v>
      </c>
      <c r="G452" s="9" t="s">
        <v>7376</v>
      </c>
      <c r="H452" s="9" t="s">
        <v>7377</v>
      </c>
    </row>
    <row r="453" spans="1:8" x14ac:dyDescent="0.3">
      <c r="A453" s="13" t="s">
        <v>5895</v>
      </c>
      <c r="B453" s="9" t="s">
        <v>5896</v>
      </c>
      <c r="C453" s="9" t="s">
        <v>14</v>
      </c>
      <c r="D453" s="9" t="s">
        <v>7400</v>
      </c>
      <c r="E453" s="9" t="s">
        <v>7407</v>
      </c>
      <c r="F453" s="9" t="s">
        <v>7408</v>
      </c>
      <c r="G453" s="9" t="s">
        <v>7384</v>
      </c>
      <c r="H453" s="9" t="s">
        <v>7385</v>
      </c>
    </row>
    <row r="454" spans="1:8" x14ac:dyDescent="0.3">
      <c r="A454" s="13" t="s">
        <v>5895</v>
      </c>
      <c r="B454" s="9" t="s">
        <v>5896</v>
      </c>
      <c r="C454" s="9" t="s">
        <v>14</v>
      </c>
      <c r="D454" s="9" t="s">
        <v>7400</v>
      </c>
      <c r="E454" s="9" t="s">
        <v>7407</v>
      </c>
      <c r="F454" s="9" t="s">
        <v>7408</v>
      </c>
      <c r="G454" s="9" t="s">
        <v>7386</v>
      </c>
      <c r="H454" s="9" t="s">
        <v>7387</v>
      </c>
    </row>
    <row r="455" spans="1:8" x14ac:dyDescent="0.3">
      <c r="A455" s="13" t="s">
        <v>5895</v>
      </c>
      <c r="B455" s="9" t="s">
        <v>5896</v>
      </c>
      <c r="C455" s="9" t="s">
        <v>14</v>
      </c>
      <c r="D455" s="9" t="s">
        <v>7400</v>
      </c>
      <c r="E455" s="9" t="s">
        <v>7407</v>
      </c>
      <c r="F455" s="9" t="s">
        <v>7408</v>
      </c>
      <c r="G455" s="9" t="s">
        <v>7380</v>
      </c>
      <c r="H455" s="9" t="s">
        <v>7381</v>
      </c>
    </row>
    <row r="456" spans="1:8" x14ac:dyDescent="0.3">
      <c r="A456" s="13" t="s">
        <v>5895</v>
      </c>
      <c r="B456" s="9" t="s">
        <v>5896</v>
      </c>
      <c r="C456" s="9" t="s">
        <v>14</v>
      </c>
      <c r="D456" s="9" t="s">
        <v>7400</v>
      </c>
      <c r="E456" s="9" t="s">
        <v>7407</v>
      </c>
      <c r="F456" s="9" t="s">
        <v>7408</v>
      </c>
      <c r="G456" s="9" t="s">
        <v>7390</v>
      </c>
      <c r="H456" s="9" t="s">
        <v>7391</v>
      </c>
    </row>
    <row r="457" spans="1:8" x14ac:dyDescent="0.3">
      <c r="A457" s="13" t="s">
        <v>5895</v>
      </c>
      <c r="B457" s="9" t="s">
        <v>5896</v>
      </c>
      <c r="C457" s="9" t="s">
        <v>14</v>
      </c>
      <c r="D457" s="9" t="s">
        <v>7400</v>
      </c>
      <c r="E457" s="9" t="s">
        <v>7407</v>
      </c>
      <c r="F457" s="9" t="s">
        <v>7408</v>
      </c>
      <c r="G457" s="9" t="s">
        <v>7392</v>
      </c>
      <c r="H457" s="9" t="s">
        <v>7393</v>
      </c>
    </row>
    <row r="458" spans="1:8" x14ac:dyDescent="0.3">
      <c r="A458" s="13" t="s">
        <v>5895</v>
      </c>
      <c r="B458" s="9" t="s">
        <v>5896</v>
      </c>
      <c r="C458" s="9" t="s">
        <v>14</v>
      </c>
      <c r="D458" s="9" t="s">
        <v>7400</v>
      </c>
      <c r="E458" s="9" t="s">
        <v>7409</v>
      </c>
      <c r="F458" s="9" t="s">
        <v>7410</v>
      </c>
      <c r="G458" s="9" t="s">
        <v>7376</v>
      </c>
      <c r="H458" s="9" t="s">
        <v>7377</v>
      </c>
    </row>
    <row r="459" spans="1:8" x14ac:dyDescent="0.3">
      <c r="A459" s="13" t="s">
        <v>5895</v>
      </c>
      <c r="B459" s="9" t="s">
        <v>5896</v>
      </c>
      <c r="C459" s="9" t="s">
        <v>14</v>
      </c>
      <c r="D459" s="9" t="s">
        <v>7400</v>
      </c>
      <c r="E459" s="9" t="s">
        <v>7409</v>
      </c>
      <c r="F459" s="9" t="s">
        <v>7410</v>
      </c>
      <c r="G459" s="9" t="s">
        <v>7384</v>
      </c>
      <c r="H459" s="9" t="s">
        <v>7385</v>
      </c>
    </row>
    <row r="460" spans="1:8" x14ac:dyDescent="0.3">
      <c r="A460" s="13" t="s">
        <v>5895</v>
      </c>
      <c r="B460" s="9" t="s">
        <v>5896</v>
      </c>
      <c r="C460" s="9" t="s">
        <v>14</v>
      </c>
      <c r="D460" s="9" t="s">
        <v>7400</v>
      </c>
      <c r="E460" s="9" t="s">
        <v>7409</v>
      </c>
      <c r="F460" s="9" t="s">
        <v>7410</v>
      </c>
      <c r="G460" s="9" t="s">
        <v>7386</v>
      </c>
      <c r="H460" s="9" t="s">
        <v>7387</v>
      </c>
    </row>
    <row r="461" spans="1:8" x14ac:dyDescent="0.3">
      <c r="A461" s="13" t="s">
        <v>5895</v>
      </c>
      <c r="B461" s="9" t="s">
        <v>5896</v>
      </c>
      <c r="C461" s="9" t="s">
        <v>14</v>
      </c>
      <c r="D461" s="9" t="s">
        <v>7400</v>
      </c>
      <c r="E461" s="9" t="s">
        <v>7409</v>
      </c>
      <c r="F461" s="9" t="s">
        <v>7410</v>
      </c>
      <c r="G461" s="9" t="s">
        <v>7380</v>
      </c>
      <c r="H461" s="9" t="s">
        <v>7381</v>
      </c>
    </row>
    <row r="462" spans="1:8" x14ac:dyDescent="0.3">
      <c r="A462" s="13" t="s">
        <v>5895</v>
      </c>
      <c r="B462" s="9" t="s">
        <v>5896</v>
      </c>
      <c r="C462" s="9" t="s">
        <v>14</v>
      </c>
      <c r="D462" s="9" t="s">
        <v>7400</v>
      </c>
      <c r="E462" s="9" t="s">
        <v>7409</v>
      </c>
      <c r="F462" s="9" t="s">
        <v>7410</v>
      </c>
      <c r="G462" s="9" t="s">
        <v>7390</v>
      </c>
      <c r="H462" s="9" t="s">
        <v>7391</v>
      </c>
    </row>
    <row r="463" spans="1:8" x14ac:dyDescent="0.3">
      <c r="A463" s="13" t="s">
        <v>5895</v>
      </c>
      <c r="B463" s="9" t="s">
        <v>5896</v>
      </c>
      <c r="C463" s="9" t="s">
        <v>14</v>
      </c>
      <c r="D463" s="9" t="s">
        <v>7400</v>
      </c>
      <c r="E463" s="9" t="s">
        <v>7409</v>
      </c>
      <c r="F463" s="9" t="s">
        <v>7410</v>
      </c>
      <c r="G463" s="9" t="s">
        <v>7392</v>
      </c>
      <c r="H463" s="9" t="s">
        <v>7393</v>
      </c>
    </row>
    <row r="464" spans="1:8" x14ac:dyDescent="0.3">
      <c r="A464" s="13" t="s">
        <v>5895</v>
      </c>
      <c r="B464" s="9" t="s">
        <v>5896</v>
      </c>
      <c r="C464" s="9" t="s">
        <v>14</v>
      </c>
      <c r="D464" s="9" t="s">
        <v>7400</v>
      </c>
      <c r="E464" s="9" t="s">
        <v>7407</v>
      </c>
      <c r="F464" s="9" t="s">
        <v>7408</v>
      </c>
      <c r="G464" s="9" t="s">
        <v>7376</v>
      </c>
      <c r="H464" s="9" t="s">
        <v>7377</v>
      </c>
    </row>
    <row r="465" spans="1:8" x14ac:dyDescent="0.3">
      <c r="A465" s="13" t="s">
        <v>5895</v>
      </c>
      <c r="B465" s="9" t="s">
        <v>5896</v>
      </c>
      <c r="C465" s="9" t="s">
        <v>14</v>
      </c>
      <c r="D465" s="9" t="s">
        <v>7400</v>
      </c>
      <c r="E465" s="9" t="s">
        <v>7407</v>
      </c>
      <c r="F465" s="9" t="s">
        <v>7408</v>
      </c>
      <c r="G465" s="9" t="s">
        <v>7384</v>
      </c>
      <c r="H465" s="9" t="s">
        <v>7385</v>
      </c>
    </row>
    <row r="466" spans="1:8" x14ac:dyDescent="0.3">
      <c r="A466" s="13" t="s">
        <v>5895</v>
      </c>
      <c r="B466" s="9" t="s">
        <v>5896</v>
      </c>
      <c r="C466" s="9" t="s">
        <v>14</v>
      </c>
      <c r="D466" s="9" t="s">
        <v>7400</v>
      </c>
      <c r="E466" s="9" t="s">
        <v>7407</v>
      </c>
      <c r="F466" s="9" t="s">
        <v>7408</v>
      </c>
      <c r="G466" s="9" t="s">
        <v>7386</v>
      </c>
      <c r="H466" s="9" t="s">
        <v>7387</v>
      </c>
    </row>
    <row r="467" spans="1:8" x14ac:dyDescent="0.3">
      <c r="A467" s="13" t="s">
        <v>5895</v>
      </c>
      <c r="B467" s="9" t="s">
        <v>5896</v>
      </c>
      <c r="C467" s="9" t="s">
        <v>14</v>
      </c>
      <c r="D467" s="9" t="s">
        <v>7400</v>
      </c>
      <c r="E467" s="9" t="s">
        <v>7407</v>
      </c>
      <c r="F467" s="9" t="s">
        <v>7408</v>
      </c>
      <c r="G467" s="9" t="s">
        <v>7380</v>
      </c>
      <c r="H467" s="9" t="s">
        <v>7381</v>
      </c>
    </row>
    <row r="468" spans="1:8" x14ac:dyDescent="0.3">
      <c r="A468" s="13" t="s">
        <v>5895</v>
      </c>
      <c r="B468" s="9" t="s">
        <v>5896</v>
      </c>
      <c r="C468" s="9" t="s">
        <v>14</v>
      </c>
      <c r="D468" s="9" t="s">
        <v>7400</v>
      </c>
      <c r="E468" s="9" t="s">
        <v>7407</v>
      </c>
      <c r="F468" s="9" t="s">
        <v>7408</v>
      </c>
      <c r="G468" s="9" t="s">
        <v>7390</v>
      </c>
      <c r="H468" s="9" t="s">
        <v>7391</v>
      </c>
    </row>
    <row r="469" spans="1:8" x14ac:dyDescent="0.3">
      <c r="A469" s="13" t="s">
        <v>5895</v>
      </c>
      <c r="B469" s="9" t="s">
        <v>5896</v>
      </c>
      <c r="C469" s="9" t="s">
        <v>14</v>
      </c>
      <c r="D469" s="9" t="s">
        <v>7400</v>
      </c>
      <c r="E469" s="9" t="s">
        <v>7407</v>
      </c>
      <c r="F469" s="9" t="s">
        <v>7408</v>
      </c>
      <c r="G469" s="9" t="s">
        <v>7392</v>
      </c>
      <c r="H469" s="9" t="s">
        <v>7393</v>
      </c>
    </row>
    <row r="470" spans="1:8" x14ac:dyDescent="0.3">
      <c r="A470" s="13" t="s">
        <v>5907</v>
      </c>
      <c r="B470" s="9" t="s">
        <v>5908</v>
      </c>
      <c r="C470" s="9" t="s">
        <v>14</v>
      </c>
      <c r="D470" s="9" t="s">
        <v>7400</v>
      </c>
      <c r="E470" s="9" t="s">
        <v>7407</v>
      </c>
      <c r="F470" s="9" t="s">
        <v>7408</v>
      </c>
      <c r="G470" s="9" t="s">
        <v>7376</v>
      </c>
      <c r="H470" s="9" t="s">
        <v>7377</v>
      </c>
    </row>
    <row r="471" spans="1:8" x14ac:dyDescent="0.3">
      <c r="A471" s="13" t="s">
        <v>5907</v>
      </c>
      <c r="B471" s="9" t="s">
        <v>5908</v>
      </c>
      <c r="C471" s="9" t="s">
        <v>14</v>
      </c>
      <c r="D471" s="9" t="s">
        <v>7400</v>
      </c>
      <c r="E471" s="9" t="s">
        <v>7407</v>
      </c>
      <c r="F471" s="9" t="s">
        <v>7408</v>
      </c>
      <c r="G471" s="9" t="s">
        <v>7384</v>
      </c>
      <c r="H471" s="9" t="s">
        <v>7385</v>
      </c>
    </row>
    <row r="472" spans="1:8" x14ac:dyDescent="0.3">
      <c r="A472" s="13" t="s">
        <v>5907</v>
      </c>
      <c r="B472" s="9" t="s">
        <v>5908</v>
      </c>
      <c r="C472" s="9" t="s">
        <v>14</v>
      </c>
      <c r="D472" s="9" t="s">
        <v>7400</v>
      </c>
      <c r="E472" s="9" t="s">
        <v>7407</v>
      </c>
      <c r="F472" s="9" t="s">
        <v>7408</v>
      </c>
      <c r="G472" s="9" t="s">
        <v>7386</v>
      </c>
      <c r="H472" s="9" t="s">
        <v>7387</v>
      </c>
    </row>
    <row r="473" spans="1:8" x14ac:dyDescent="0.3">
      <c r="A473" s="13" t="s">
        <v>5907</v>
      </c>
      <c r="B473" s="9" t="s">
        <v>5908</v>
      </c>
      <c r="C473" s="9" t="s">
        <v>14</v>
      </c>
      <c r="D473" s="9" t="s">
        <v>7400</v>
      </c>
      <c r="E473" s="9" t="s">
        <v>7407</v>
      </c>
      <c r="F473" s="9" t="s">
        <v>7408</v>
      </c>
      <c r="G473" s="9" t="s">
        <v>7380</v>
      </c>
      <c r="H473" s="9" t="s">
        <v>7381</v>
      </c>
    </row>
    <row r="474" spans="1:8" x14ac:dyDescent="0.3">
      <c r="A474" s="13" t="s">
        <v>5907</v>
      </c>
      <c r="B474" s="9" t="s">
        <v>5908</v>
      </c>
      <c r="C474" s="9" t="s">
        <v>14</v>
      </c>
      <c r="D474" s="9" t="s">
        <v>7400</v>
      </c>
      <c r="E474" s="9" t="s">
        <v>7407</v>
      </c>
      <c r="F474" s="9" t="s">
        <v>7408</v>
      </c>
      <c r="G474" s="9" t="s">
        <v>7390</v>
      </c>
      <c r="H474" s="9" t="s">
        <v>7391</v>
      </c>
    </row>
    <row r="475" spans="1:8" x14ac:dyDescent="0.3">
      <c r="A475" s="13" t="s">
        <v>5907</v>
      </c>
      <c r="B475" s="9" t="s">
        <v>5908</v>
      </c>
      <c r="C475" s="9" t="s">
        <v>14</v>
      </c>
      <c r="D475" s="9" t="s">
        <v>7400</v>
      </c>
      <c r="E475" s="9" t="s">
        <v>7407</v>
      </c>
      <c r="F475" s="9" t="s">
        <v>7408</v>
      </c>
      <c r="G475" s="9" t="s">
        <v>7392</v>
      </c>
      <c r="H475" s="9" t="s">
        <v>7393</v>
      </c>
    </row>
    <row r="476" spans="1:8" x14ac:dyDescent="0.3">
      <c r="A476" s="13" t="s">
        <v>5907</v>
      </c>
      <c r="B476" s="9" t="s">
        <v>5908</v>
      </c>
      <c r="C476" s="9" t="s">
        <v>14</v>
      </c>
      <c r="D476" s="9" t="s">
        <v>7400</v>
      </c>
      <c r="E476" s="9" t="s">
        <v>7409</v>
      </c>
      <c r="F476" s="9" t="s">
        <v>7410</v>
      </c>
      <c r="G476" s="9" t="s">
        <v>7376</v>
      </c>
      <c r="H476" s="9" t="s">
        <v>7377</v>
      </c>
    </row>
    <row r="477" spans="1:8" x14ac:dyDescent="0.3">
      <c r="A477" s="13" t="s">
        <v>5907</v>
      </c>
      <c r="B477" s="9" t="s">
        <v>5908</v>
      </c>
      <c r="C477" s="9" t="s">
        <v>14</v>
      </c>
      <c r="D477" s="9" t="s">
        <v>7400</v>
      </c>
      <c r="E477" s="9" t="s">
        <v>7409</v>
      </c>
      <c r="F477" s="9" t="s">
        <v>7410</v>
      </c>
      <c r="G477" s="9" t="s">
        <v>7384</v>
      </c>
      <c r="H477" s="9" t="s">
        <v>7385</v>
      </c>
    </row>
    <row r="478" spans="1:8" x14ac:dyDescent="0.3">
      <c r="A478" s="13" t="s">
        <v>5907</v>
      </c>
      <c r="B478" s="9" t="s">
        <v>5908</v>
      </c>
      <c r="C478" s="9" t="s">
        <v>14</v>
      </c>
      <c r="D478" s="9" t="s">
        <v>7400</v>
      </c>
      <c r="E478" s="9" t="s">
        <v>7409</v>
      </c>
      <c r="F478" s="9" t="s">
        <v>7410</v>
      </c>
      <c r="G478" s="9" t="s">
        <v>7386</v>
      </c>
      <c r="H478" s="9" t="s">
        <v>7387</v>
      </c>
    </row>
    <row r="479" spans="1:8" x14ac:dyDescent="0.3">
      <c r="A479" s="13" t="s">
        <v>5907</v>
      </c>
      <c r="B479" s="9" t="s">
        <v>5908</v>
      </c>
      <c r="C479" s="9" t="s">
        <v>14</v>
      </c>
      <c r="D479" s="9" t="s">
        <v>7400</v>
      </c>
      <c r="E479" s="9" t="s">
        <v>7409</v>
      </c>
      <c r="F479" s="9" t="s">
        <v>7410</v>
      </c>
      <c r="G479" s="9" t="s">
        <v>7380</v>
      </c>
      <c r="H479" s="9" t="s">
        <v>7381</v>
      </c>
    </row>
    <row r="480" spans="1:8" x14ac:dyDescent="0.3">
      <c r="A480" s="13" t="s">
        <v>5907</v>
      </c>
      <c r="B480" s="9" t="s">
        <v>5908</v>
      </c>
      <c r="C480" s="9" t="s">
        <v>14</v>
      </c>
      <c r="D480" s="9" t="s">
        <v>7400</v>
      </c>
      <c r="E480" s="9" t="s">
        <v>7409</v>
      </c>
      <c r="F480" s="9" t="s">
        <v>7410</v>
      </c>
      <c r="G480" s="9" t="s">
        <v>7390</v>
      </c>
      <c r="H480" s="9" t="s">
        <v>7391</v>
      </c>
    </row>
    <row r="481" spans="1:8" x14ac:dyDescent="0.3">
      <c r="A481" s="13" t="s">
        <v>5907</v>
      </c>
      <c r="B481" s="9" t="s">
        <v>5908</v>
      </c>
      <c r="C481" s="9" t="s">
        <v>14</v>
      </c>
      <c r="D481" s="9" t="s">
        <v>7400</v>
      </c>
      <c r="E481" s="9" t="s">
        <v>7409</v>
      </c>
      <c r="F481" s="9" t="s">
        <v>7410</v>
      </c>
      <c r="G481" s="9" t="s">
        <v>7392</v>
      </c>
      <c r="H481" s="9" t="s">
        <v>7393</v>
      </c>
    </row>
    <row r="482" spans="1:8" x14ac:dyDescent="0.3">
      <c r="A482" s="13" t="s">
        <v>5907</v>
      </c>
      <c r="B482" s="9" t="s">
        <v>5908</v>
      </c>
      <c r="C482" s="9" t="s">
        <v>14</v>
      </c>
      <c r="D482" s="9" t="s">
        <v>7400</v>
      </c>
      <c r="E482" s="9" t="s">
        <v>7407</v>
      </c>
      <c r="F482" s="9" t="s">
        <v>7408</v>
      </c>
      <c r="G482" s="9" t="s">
        <v>7376</v>
      </c>
      <c r="H482" s="9" t="s">
        <v>7377</v>
      </c>
    </row>
    <row r="483" spans="1:8" x14ac:dyDescent="0.3">
      <c r="A483" s="13" t="s">
        <v>5907</v>
      </c>
      <c r="B483" s="9" t="s">
        <v>5908</v>
      </c>
      <c r="C483" s="9" t="s">
        <v>14</v>
      </c>
      <c r="D483" s="9" t="s">
        <v>7400</v>
      </c>
      <c r="E483" s="9" t="s">
        <v>7407</v>
      </c>
      <c r="F483" s="9" t="s">
        <v>7408</v>
      </c>
      <c r="G483" s="9" t="s">
        <v>7384</v>
      </c>
      <c r="H483" s="9" t="s">
        <v>7385</v>
      </c>
    </row>
    <row r="484" spans="1:8" x14ac:dyDescent="0.3">
      <c r="A484" s="13" t="s">
        <v>5907</v>
      </c>
      <c r="B484" s="9" t="s">
        <v>5908</v>
      </c>
      <c r="C484" s="9" t="s">
        <v>14</v>
      </c>
      <c r="D484" s="9" t="s">
        <v>7400</v>
      </c>
      <c r="E484" s="9" t="s">
        <v>7407</v>
      </c>
      <c r="F484" s="9" t="s">
        <v>7408</v>
      </c>
      <c r="G484" s="9" t="s">
        <v>7386</v>
      </c>
      <c r="H484" s="9" t="s">
        <v>7387</v>
      </c>
    </row>
    <row r="485" spans="1:8" x14ac:dyDescent="0.3">
      <c r="A485" s="13" t="s">
        <v>5907</v>
      </c>
      <c r="B485" s="9" t="s">
        <v>5908</v>
      </c>
      <c r="C485" s="9" t="s">
        <v>14</v>
      </c>
      <c r="D485" s="9" t="s">
        <v>7400</v>
      </c>
      <c r="E485" s="9" t="s">
        <v>7407</v>
      </c>
      <c r="F485" s="9" t="s">
        <v>7408</v>
      </c>
      <c r="G485" s="9" t="s">
        <v>7380</v>
      </c>
      <c r="H485" s="9" t="s">
        <v>7381</v>
      </c>
    </row>
    <row r="486" spans="1:8" x14ac:dyDescent="0.3">
      <c r="A486" s="13" t="s">
        <v>5907</v>
      </c>
      <c r="B486" s="9" t="s">
        <v>5908</v>
      </c>
      <c r="C486" s="9" t="s">
        <v>14</v>
      </c>
      <c r="D486" s="9" t="s">
        <v>7400</v>
      </c>
      <c r="E486" s="9" t="s">
        <v>7407</v>
      </c>
      <c r="F486" s="9" t="s">
        <v>7408</v>
      </c>
      <c r="G486" s="9" t="s">
        <v>7390</v>
      </c>
      <c r="H486" s="9" t="s">
        <v>7391</v>
      </c>
    </row>
    <row r="487" spans="1:8" x14ac:dyDescent="0.3">
      <c r="A487" s="13" t="s">
        <v>5907</v>
      </c>
      <c r="B487" s="9" t="s">
        <v>5908</v>
      </c>
      <c r="C487" s="9" t="s">
        <v>14</v>
      </c>
      <c r="D487" s="9" t="s">
        <v>7400</v>
      </c>
      <c r="E487" s="9" t="s">
        <v>7407</v>
      </c>
      <c r="F487" s="9" t="s">
        <v>7408</v>
      </c>
      <c r="G487" s="9" t="s">
        <v>7392</v>
      </c>
      <c r="H487" s="9" t="s">
        <v>7393</v>
      </c>
    </row>
    <row r="488" spans="1:8" x14ac:dyDescent="0.3">
      <c r="A488" s="13" t="s">
        <v>5910</v>
      </c>
      <c r="B488" s="9" t="s">
        <v>5911</v>
      </c>
      <c r="C488" s="9" t="s">
        <v>14</v>
      </c>
      <c r="D488" s="9" t="s">
        <v>7400</v>
      </c>
      <c r="E488" s="9" t="s">
        <v>7407</v>
      </c>
      <c r="F488" s="9" t="s">
        <v>7408</v>
      </c>
      <c r="G488" s="9" t="s">
        <v>7376</v>
      </c>
      <c r="H488" s="9" t="s">
        <v>7377</v>
      </c>
    </row>
    <row r="489" spans="1:8" x14ac:dyDescent="0.3">
      <c r="A489" s="13" t="s">
        <v>5910</v>
      </c>
      <c r="B489" s="9" t="s">
        <v>5911</v>
      </c>
      <c r="C489" s="9" t="s">
        <v>14</v>
      </c>
      <c r="D489" s="9" t="s">
        <v>7400</v>
      </c>
      <c r="E489" s="9" t="s">
        <v>7407</v>
      </c>
      <c r="F489" s="9" t="s">
        <v>7408</v>
      </c>
      <c r="G489" s="9" t="s">
        <v>7384</v>
      </c>
      <c r="H489" s="9" t="s">
        <v>7385</v>
      </c>
    </row>
    <row r="490" spans="1:8" x14ac:dyDescent="0.3">
      <c r="A490" s="13" t="s">
        <v>5910</v>
      </c>
      <c r="B490" s="9" t="s">
        <v>5911</v>
      </c>
      <c r="C490" s="9" t="s">
        <v>14</v>
      </c>
      <c r="D490" s="9" t="s">
        <v>7400</v>
      </c>
      <c r="E490" s="9" t="s">
        <v>7407</v>
      </c>
      <c r="F490" s="9" t="s">
        <v>7408</v>
      </c>
      <c r="G490" s="9" t="s">
        <v>7386</v>
      </c>
      <c r="H490" s="9" t="s">
        <v>7387</v>
      </c>
    </row>
    <row r="491" spans="1:8" x14ac:dyDescent="0.3">
      <c r="A491" s="13" t="s">
        <v>5910</v>
      </c>
      <c r="B491" s="9" t="s">
        <v>5911</v>
      </c>
      <c r="C491" s="9" t="s">
        <v>14</v>
      </c>
      <c r="D491" s="9" t="s">
        <v>7400</v>
      </c>
      <c r="E491" s="9" t="s">
        <v>7407</v>
      </c>
      <c r="F491" s="9" t="s">
        <v>7408</v>
      </c>
      <c r="G491" s="9" t="s">
        <v>7380</v>
      </c>
      <c r="H491" s="9" t="s">
        <v>7381</v>
      </c>
    </row>
    <row r="492" spans="1:8" x14ac:dyDescent="0.3">
      <c r="A492" s="13" t="s">
        <v>5910</v>
      </c>
      <c r="B492" s="9" t="s">
        <v>5911</v>
      </c>
      <c r="C492" s="9" t="s">
        <v>14</v>
      </c>
      <c r="D492" s="9" t="s">
        <v>7400</v>
      </c>
      <c r="E492" s="9" t="s">
        <v>7407</v>
      </c>
      <c r="F492" s="9" t="s">
        <v>7408</v>
      </c>
      <c r="G492" s="9" t="s">
        <v>7390</v>
      </c>
      <c r="H492" s="9" t="s">
        <v>7391</v>
      </c>
    </row>
    <row r="493" spans="1:8" x14ac:dyDescent="0.3">
      <c r="A493" s="13" t="s">
        <v>5910</v>
      </c>
      <c r="B493" s="9" t="s">
        <v>5911</v>
      </c>
      <c r="C493" s="9" t="s">
        <v>14</v>
      </c>
      <c r="D493" s="9" t="s">
        <v>7400</v>
      </c>
      <c r="E493" s="9" t="s">
        <v>7407</v>
      </c>
      <c r="F493" s="9" t="s">
        <v>7408</v>
      </c>
      <c r="G493" s="9" t="s">
        <v>7392</v>
      </c>
      <c r="H493" s="9" t="s">
        <v>7393</v>
      </c>
    </row>
    <row r="494" spans="1:8" x14ac:dyDescent="0.3">
      <c r="A494" s="13" t="s">
        <v>5910</v>
      </c>
      <c r="B494" s="9" t="s">
        <v>5911</v>
      </c>
      <c r="C494" s="9" t="s">
        <v>14</v>
      </c>
      <c r="D494" s="9" t="s">
        <v>7400</v>
      </c>
      <c r="E494" s="9" t="s">
        <v>7409</v>
      </c>
      <c r="F494" s="9" t="s">
        <v>7410</v>
      </c>
      <c r="G494" s="9" t="s">
        <v>7376</v>
      </c>
      <c r="H494" s="9" t="s">
        <v>7377</v>
      </c>
    </row>
    <row r="495" spans="1:8" x14ac:dyDescent="0.3">
      <c r="A495" s="13" t="s">
        <v>5910</v>
      </c>
      <c r="B495" s="9" t="s">
        <v>5911</v>
      </c>
      <c r="C495" s="9" t="s">
        <v>14</v>
      </c>
      <c r="D495" s="9" t="s">
        <v>7400</v>
      </c>
      <c r="E495" s="9" t="s">
        <v>7409</v>
      </c>
      <c r="F495" s="9" t="s">
        <v>7410</v>
      </c>
      <c r="G495" s="9" t="s">
        <v>7384</v>
      </c>
      <c r="H495" s="9" t="s">
        <v>7385</v>
      </c>
    </row>
    <row r="496" spans="1:8" x14ac:dyDescent="0.3">
      <c r="A496" s="13" t="s">
        <v>5910</v>
      </c>
      <c r="B496" s="9" t="s">
        <v>5911</v>
      </c>
      <c r="C496" s="9" t="s">
        <v>14</v>
      </c>
      <c r="D496" s="9" t="s">
        <v>7400</v>
      </c>
      <c r="E496" s="9" t="s">
        <v>7409</v>
      </c>
      <c r="F496" s="9" t="s">
        <v>7410</v>
      </c>
      <c r="G496" s="9" t="s">
        <v>7386</v>
      </c>
      <c r="H496" s="9" t="s">
        <v>7387</v>
      </c>
    </row>
    <row r="497" spans="1:8" x14ac:dyDescent="0.3">
      <c r="A497" s="13" t="s">
        <v>5910</v>
      </c>
      <c r="B497" s="9" t="s">
        <v>5911</v>
      </c>
      <c r="C497" s="9" t="s">
        <v>14</v>
      </c>
      <c r="D497" s="9" t="s">
        <v>7400</v>
      </c>
      <c r="E497" s="9" t="s">
        <v>7409</v>
      </c>
      <c r="F497" s="9" t="s">
        <v>7410</v>
      </c>
      <c r="G497" s="9" t="s">
        <v>7380</v>
      </c>
      <c r="H497" s="9" t="s">
        <v>7381</v>
      </c>
    </row>
    <row r="498" spans="1:8" x14ac:dyDescent="0.3">
      <c r="A498" s="13" t="s">
        <v>5910</v>
      </c>
      <c r="B498" s="9" t="s">
        <v>5911</v>
      </c>
      <c r="C498" s="9" t="s">
        <v>14</v>
      </c>
      <c r="D498" s="9" t="s">
        <v>7400</v>
      </c>
      <c r="E498" s="9" t="s">
        <v>7409</v>
      </c>
      <c r="F498" s="9" t="s">
        <v>7410</v>
      </c>
      <c r="G498" s="9" t="s">
        <v>7390</v>
      </c>
      <c r="H498" s="9" t="s">
        <v>7391</v>
      </c>
    </row>
    <row r="499" spans="1:8" x14ac:dyDescent="0.3">
      <c r="A499" s="13" t="s">
        <v>5910</v>
      </c>
      <c r="B499" s="9" t="s">
        <v>5911</v>
      </c>
      <c r="C499" s="9" t="s">
        <v>14</v>
      </c>
      <c r="D499" s="9" t="s">
        <v>7400</v>
      </c>
      <c r="E499" s="9" t="s">
        <v>7409</v>
      </c>
      <c r="F499" s="9" t="s">
        <v>7410</v>
      </c>
      <c r="G499" s="9" t="s">
        <v>7392</v>
      </c>
      <c r="H499" s="9" t="s">
        <v>7393</v>
      </c>
    </row>
    <row r="500" spans="1:8" x14ac:dyDescent="0.3">
      <c r="A500" s="13" t="s">
        <v>5910</v>
      </c>
      <c r="B500" s="9" t="s">
        <v>5911</v>
      </c>
      <c r="C500" s="9" t="s">
        <v>14</v>
      </c>
      <c r="D500" s="9" t="s">
        <v>7400</v>
      </c>
      <c r="E500" s="9" t="s">
        <v>7407</v>
      </c>
      <c r="F500" s="9" t="s">
        <v>7408</v>
      </c>
      <c r="G500" s="9" t="s">
        <v>7376</v>
      </c>
      <c r="H500" s="9" t="s">
        <v>7377</v>
      </c>
    </row>
    <row r="501" spans="1:8" x14ac:dyDescent="0.3">
      <c r="A501" s="13" t="s">
        <v>5910</v>
      </c>
      <c r="B501" s="9" t="s">
        <v>5911</v>
      </c>
      <c r="C501" s="9" t="s">
        <v>14</v>
      </c>
      <c r="D501" s="9" t="s">
        <v>7400</v>
      </c>
      <c r="E501" s="9" t="s">
        <v>7407</v>
      </c>
      <c r="F501" s="9" t="s">
        <v>7408</v>
      </c>
      <c r="G501" s="9" t="s">
        <v>7384</v>
      </c>
      <c r="H501" s="9" t="s">
        <v>7385</v>
      </c>
    </row>
    <row r="502" spans="1:8" x14ac:dyDescent="0.3">
      <c r="A502" s="13" t="s">
        <v>5910</v>
      </c>
      <c r="B502" s="9" t="s">
        <v>5911</v>
      </c>
      <c r="C502" s="9" t="s">
        <v>14</v>
      </c>
      <c r="D502" s="9" t="s">
        <v>7400</v>
      </c>
      <c r="E502" s="9" t="s">
        <v>7407</v>
      </c>
      <c r="F502" s="9" t="s">
        <v>7408</v>
      </c>
      <c r="G502" s="9" t="s">
        <v>7386</v>
      </c>
      <c r="H502" s="9" t="s">
        <v>7387</v>
      </c>
    </row>
    <row r="503" spans="1:8" x14ac:dyDescent="0.3">
      <c r="A503" s="13" t="s">
        <v>5910</v>
      </c>
      <c r="B503" s="9" t="s">
        <v>5911</v>
      </c>
      <c r="C503" s="9" t="s">
        <v>14</v>
      </c>
      <c r="D503" s="9" t="s">
        <v>7400</v>
      </c>
      <c r="E503" s="9" t="s">
        <v>7407</v>
      </c>
      <c r="F503" s="9" t="s">
        <v>7408</v>
      </c>
      <c r="G503" s="9" t="s">
        <v>7380</v>
      </c>
      <c r="H503" s="9" t="s">
        <v>7381</v>
      </c>
    </row>
    <row r="504" spans="1:8" x14ac:dyDescent="0.3">
      <c r="A504" s="13" t="s">
        <v>5910</v>
      </c>
      <c r="B504" s="9" t="s">
        <v>5911</v>
      </c>
      <c r="C504" s="9" t="s">
        <v>14</v>
      </c>
      <c r="D504" s="9" t="s">
        <v>7400</v>
      </c>
      <c r="E504" s="9" t="s">
        <v>7407</v>
      </c>
      <c r="F504" s="9" t="s">
        <v>7408</v>
      </c>
      <c r="G504" s="9" t="s">
        <v>7390</v>
      </c>
      <c r="H504" s="9" t="s">
        <v>7391</v>
      </c>
    </row>
    <row r="505" spans="1:8" x14ac:dyDescent="0.3">
      <c r="A505" s="13" t="s">
        <v>5910</v>
      </c>
      <c r="B505" s="9" t="s">
        <v>5911</v>
      </c>
      <c r="C505" s="9" t="s">
        <v>14</v>
      </c>
      <c r="D505" s="9" t="s">
        <v>7400</v>
      </c>
      <c r="E505" s="9" t="s">
        <v>7407</v>
      </c>
      <c r="F505" s="9" t="s">
        <v>7408</v>
      </c>
      <c r="G505" s="9" t="s">
        <v>7392</v>
      </c>
      <c r="H505" s="9" t="s">
        <v>7393</v>
      </c>
    </row>
    <row r="506" spans="1:8" x14ac:dyDescent="0.3">
      <c r="A506" s="13" t="s">
        <v>5917</v>
      </c>
      <c r="B506" s="9" t="s">
        <v>5918</v>
      </c>
      <c r="C506" s="9" t="s">
        <v>14</v>
      </c>
      <c r="D506" s="9" t="s">
        <v>7400</v>
      </c>
      <c r="E506" s="9" t="s">
        <v>7407</v>
      </c>
      <c r="F506" s="9" t="s">
        <v>7408</v>
      </c>
      <c r="G506" s="9" t="s">
        <v>7376</v>
      </c>
      <c r="H506" s="9" t="s">
        <v>7377</v>
      </c>
    </row>
    <row r="507" spans="1:8" x14ac:dyDescent="0.3">
      <c r="A507" s="13" t="s">
        <v>5917</v>
      </c>
      <c r="B507" s="9" t="s">
        <v>5918</v>
      </c>
      <c r="C507" s="9" t="s">
        <v>14</v>
      </c>
      <c r="D507" s="9" t="s">
        <v>7400</v>
      </c>
      <c r="E507" s="9" t="s">
        <v>7407</v>
      </c>
      <c r="F507" s="9" t="s">
        <v>7408</v>
      </c>
      <c r="G507" s="9" t="s">
        <v>7384</v>
      </c>
      <c r="H507" s="9" t="s">
        <v>7385</v>
      </c>
    </row>
    <row r="508" spans="1:8" x14ac:dyDescent="0.3">
      <c r="A508" s="13" t="s">
        <v>5917</v>
      </c>
      <c r="B508" s="9" t="s">
        <v>5918</v>
      </c>
      <c r="C508" s="9" t="s">
        <v>14</v>
      </c>
      <c r="D508" s="9" t="s">
        <v>7400</v>
      </c>
      <c r="E508" s="9" t="s">
        <v>7407</v>
      </c>
      <c r="F508" s="9" t="s">
        <v>7408</v>
      </c>
      <c r="G508" s="9" t="s">
        <v>7386</v>
      </c>
      <c r="H508" s="9" t="s">
        <v>7387</v>
      </c>
    </row>
    <row r="509" spans="1:8" x14ac:dyDescent="0.3">
      <c r="A509" s="13" t="s">
        <v>5917</v>
      </c>
      <c r="B509" s="9" t="s">
        <v>5918</v>
      </c>
      <c r="C509" s="9" t="s">
        <v>14</v>
      </c>
      <c r="D509" s="9" t="s">
        <v>7400</v>
      </c>
      <c r="E509" s="9" t="s">
        <v>7407</v>
      </c>
      <c r="F509" s="9" t="s">
        <v>7408</v>
      </c>
      <c r="G509" s="9" t="s">
        <v>7380</v>
      </c>
      <c r="H509" s="9" t="s">
        <v>7381</v>
      </c>
    </row>
    <row r="510" spans="1:8" x14ac:dyDescent="0.3">
      <c r="A510" s="13" t="s">
        <v>5917</v>
      </c>
      <c r="B510" s="9" t="s">
        <v>5918</v>
      </c>
      <c r="C510" s="9" t="s">
        <v>14</v>
      </c>
      <c r="D510" s="9" t="s">
        <v>7400</v>
      </c>
      <c r="E510" s="9" t="s">
        <v>7407</v>
      </c>
      <c r="F510" s="9" t="s">
        <v>7408</v>
      </c>
      <c r="G510" s="9" t="s">
        <v>7390</v>
      </c>
      <c r="H510" s="9" t="s">
        <v>7391</v>
      </c>
    </row>
    <row r="511" spans="1:8" x14ac:dyDescent="0.3">
      <c r="A511" s="13" t="s">
        <v>5917</v>
      </c>
      <c r="B511" s="9" t="s">
        <v>5918</v>
      </c>
      <c r="C511" s="9" t="s">
        <v>14</v>
      </c>
      <c r="D511" s="9" t="s">
        <v>7400</v>
      </c>
      <c r="E511" s="9" t="s">
        <v>7407</v>
      </c>
      <c r="F511" s="9" t="s">
        <v>7408</v>
      </c>
      <c r="G511" s="9" t="s">
        <v>7392</v>
      </c>
      <c r="H511" s="9" t="s">
        <v>7393</v>
      </c>
    </row>
    <row r="512" spans="1:8" x14ac:dyDescent="0.3">
      <c r="A512" s="13" t="s">
        <v>5917</v>
      </c>
      <c r="B512" s="9" t="s">
        <v>5918</v>
      </c>
      <c r="C512" s="9" t="s">
        <v>14</v>
      </c>
      <c r="D512" s="9" t="s">
        <v>7400</v>
      </c>
      <c r="E512" s="9" t="s">
        <v>7409</v>
      </c>
      <c r="F512" s="9" t="s">
        <v>7410</v>
      </c>
      <c r="G512" s="9" t="s">
        <v>7392</v>
      </c>
      <c r="H512" s="9" t="s">
        <v>7393</v>
      </c>
    </row>
    <row r="513" spans="1:8" x14ac:dyDescent="0.3">
      <c r="A513" s="13" t="s">
        <v>5917</v>
      </c>
      <c r="B513" s="9" t="s">
        <v>5918</v>
      </c>
      <c r="C513" s="9" t="s">
        <v>14</v>
      </c>
      <c r="D513" s="9" t="s">
        <v>7400</v>
      </c>
      <c r="E513" s="9" t="s">
        <v>7409</v>
      </c>
      <c r="F513" s="9" t="s">
        <v>7410</v>
      </c>
      <c r="G513" s="9" t="s">
        <v>7376</v>
      </c>
      <c r="H513" s="9" t="s">
        <v>7377</v>
      </c>
    </row>
    <row r="514" spans="1:8" x14ac:dyDescent="0.3">
      <c r="A514" s="13" t="s">
        <v>5917</v>
      </c>
      <c r="B514" s="9" t="s">
        <v>5918</v>
      </c>
      <c r="C514" s="9" t="s">
        <v>14</v>
      </c>
      <c r="D514" s="9" t="s">
        <v>7400</v>
      </c>
      <c r="E514" s="9" t="s">
        <v>7409</v>
      </c>
      <c r="F514" s="9" t="s">
        <v>7410</v>
      </c>
      <c r="G514" s="9" t="s">
        <v>7384</v>
      </c>
      <c r="H514" s="9" t="s">
        <v>7385</v>
      </c>
    </row>
    <row r="515" spans="1:8" x14ac:dyDescent="0.3">
      <c r="A515" s="13" t="s">
        <v>5917</v>
      </c>
      <c r="B515" s="9" t="s">
        <v>5918</v>
      </c>
      <c r="C515" s="9" t="s">
        <v>14</v>
      </c>
      <c r="D515" s="9" t="s">
        <v>7400</v>
      </c>
      <c r="E515" s="9" t="s">
        <v>7409</v>
      </c>
      <c r="F515" s="9" t="s">
        <v>7410</v>
      </c>
      <c r="G515" s="9" t="s">
        <v>7386</v>
      </c>
      <c r="H515" s="9" t="s">
        <v>7387</v>
      </c>
    </row>
    <row r="516" spans="1:8" x14ac:dyDescent="0.3">
      <c r="A516" s="13" t="s">
        <v>5917</v>
      </c>
      <c r="B516" s="9" t="s">
        <v>5918</v>
      </c>
      <c r="C516" s="9" t="s">
        <v>14</v>
      </c>
      <c r="D516" s="9" t="s">
        <v>7400</v>
      </c>
      <c r="E516" s="9" t="s">
        <v>7409</v>
      </c>
      <c r="F516" s="9" t="s">
        <v>7410</v>
      </c>
      <c r="G516" s="9" t="s">
        <v>7380</v>
      </c>
      <c r="H516" s="9" t="s">
        <v>7381</v>
      </c>
    </row>
    <row r="517" spans="1:8" x14ac:dyDescent="0.3">
      <c r="A517" s="13" t="s">
        <v>5917</v>
      </c>
      <c r="B517" s="9" t="s">
        <v>5918</v>
      </c>
      <c r="C517" s="9" t="s">
        <v>14</v>
      </c>
      <c r="D517" s="9" t="s">
        <v>7400</v>
      </c>
      <c r="E517" s="9" t="s">
        <v>7409</v>
      </c>
      <c r="F517" s="9" t="s">
        <v>7410</v>
      </c>
      <c r="G517" s="9" t="s">
        <v>7390</v>
      </c>
      <c r="H517" s="9" t="s">
        <v>7391</v>
      </c>
    </row>
    <row r="518" spans="1:8" x14ac:dyDescent="0.3">
      <c r="A518" s="13" t="s">
        <v>5917</v>
      </c>
      <c r="B518" s="9" t="s">
        <v>5918</v>
      </c>
      <c r="C518" s="9" t="s">
        <v>14</v>
      </c>
      <c r="D518" s="9" t="s">
        <v>7400</v>
      </c>
      <c r="E518" s="9" t="s">
        <v>7409</v>
      </c>
      <c r="F518" s="9" t="s">
        <v>7410</v>
      </c>
      <c r="G518" s="9" t="s">
        <v>7392</v>
      </c>
      <c r="H518" s="9" t="s">
        <v>7393</v>
      </c>
    </row>
    <row r="519" spans="1:8" x14ac:dyDescent="0.3">
      <c r="A519" s="13" t="s">
        <v>5917</v>
      </c>
      <c r="B519" s="9" t="s">
        <v>5918</v>
      </c>
      <c r="C519" s="9" t="s">
        <v>14</v>
      </c>
      <c r="D519" s="9" t="s">
        <v>7400</v>
      </c>
      <c r="E519" s="9" t="s">
        <v>7407</v>
      </c>
      <c r="F519" s="9" t="s">
        <v>7408</v>
      </c>
      <c r="G519" s="9" t="s">
        <v>7376</v>
      </c>
      <c r="H519" s="9" t="s">
        <v>7377</v>
      </c>
    </row>
    <row r="520" spans="1:8" x14ac:dyDescent="0.3">
      <c r="A520" s="13" t="s">
        <v>5917</v>
      </c>
      <c r="B520" s="9" t="s">
        <v>5918</v>
      </c>
      <c r="C520" s="9" t="s">
        <v>14</v>
      </c>
      <c r="D520" s="9" t="s">
        <v>7400</v>
      </c>
      <c r="E520" s="9" t="s">
        <v>7407</v>
      </c>
      <c r="F520" s="9" t="s">
        <v>7408</v>
      </c>
      <c r="G520" s="9" t="s">
        <v>7384</v>
      </c>
      <c r="H520" s="9" t="s">
        <v>7385</v>
      </c>
    </row>
    <row r="521" spans="1:8" x14ac:dyDescent="0.3">
      <c r="A521" s="13" t="s">
        <v>5917</v>
      </c>
      <c r="B521" s="9" t="s">
        <v>5918</v>
      </c>
      <c r="C521" s="9" t="s">
        <v>14</v>
      </c>
      <c r="D521" s="9" t="s">
        <v>7400</v>
      </c>
      <c r="E521" s="9" t="s">
        <v>7407</v>
      </c>
      <c r="F521" s="9" t="s">
        <v>7408</v>
      </c>
      <c r="G521" s="9" t="s">
        <v>7386</v>
      </c>
      <c r="H521" s="9" t="s">
        <v>7387</v>
      </c>
    </row>
    <row r="522" spans="1:8" x14ac:dyDescent="0.3">
      <c r="A522" s="13" t="s">
        <v>5917</v>
      </c>
      <c r="B522" s="9" t="s">
        <v>5918</v>
      </c>
      <c r="C522" s="9" t="s">
        <v>14</v>
      </c>
      <c r="D522" s="9" t="s">
        <v>7400</v>
      </c>
      <c r="E522" s="9" t="s">
        <v>7407</v>
      </c>
      <c r="F522" s="9" t="s">
        <v>7408</v>
      </c>
      <c r="G522" s="9" t="s">
        <v>7380</v>
      </c>
      <c r="H522" s="9" t="s">
        <v>7381</v>
      </c>
    </row>
    <row r="523" spans="1:8" x14ac:dyDescent="0.3">
      <c r="A523" s="13" t="s">
        <v>5917</v>
      </c>
      <c r="B523" s="9" t="s">
        <v>5918</v>
      </c>
      <c r="C523" s="9" t="s">
        <v>14</v>
      </c>
      <c r="D523" s="9" t="s">
        <v>7400</v>
      </c>
      <c r="E523" s="9" t="s">
        <v>7407</v>
      </c>
      <c r="F523" s="9" t="s">
        <v>7408</v>
      </c>
      <c r="G523" s="9" t="s">
        <v>7390</v>
      </c>
      <c r="H523" s="9" t="s">
        <v>7391</v>
      </c>
    </row>
    <row r="524" spans="1:8" x14ac:dyDescent="0.3">
      <c r="A524" s="13" t="s">
        <v>5917</v>
      </c>
      <c r="B524" s="9" t="s">
        <v>5918</v>
      </c>
      <c r="C524" s="9" t="s">
        <v>14</v>
      </c>
      <c r="D524" s="9" t="s">
        <v>7400</v>
      </c>
      <c r="E524" s="9" t="s">
        <v>7407</v>
      </c>
      <c r="F524" s="9" t="s">
        <v>7408</v>
      </c>
      <c r="G524" s="9" t="s">
        <v>7392</v>
      </c>
      <c r="H524" s="9" t="s">
        <v>7393</v>
      </c>
    </row>
    <row r="525" spans="1:8" x14ac:dyDescent="0.3">
      <c r="A525" s="13" t="s">
        <v>5952</v>
      </c>
      <c r="B525" s="9" t="s">
        <v>5953</v>
      </c>
      <c r="C525" s="9" t="s">
        <v>14</v>
      </c>
      <c r="D525" s="9" t="s">
        <v>7400</v>
      </c>
      <c r="E525" s="9" t="s">
        <v>7407</v>
      </c>
      <c r="F525" s="9" t="s">
        <v>7408</v>
      </c>
      <c r="G525" s="9" t="s">
        <v>7376</v>
      </c>
      <c r="H525" s="9" t="s">
        <v>7377</v>
      </c>
    </row>
    <row r="526" spans="1:8" x14ac:dyDescent="0.3">
      <c r="A526" s="13" t="s">
        <v>5952</v>
      </c>
      <c r="B526" s="9" t="s">
        <v>5953</v>
      </c>
      <c r="C526" s="9" t="s">
        <v>14</v>
      </c>
      <c r="D526" s="9" t="s">
        <v>7400</v>
      </c>
      <c r="E526" s="9" t="s">
        <v>7407</v>
      </c>
      <c r="F526" s="9" t="s">
        <v>7408</v>
      </c>
      <c r="G526" s="9" t="s">
        <v>7384</v>
      </c>
      <c r="H526" s="9" t="s">
        <v>7385</v>
      </c>
    </row>
    <row r="527" spans="1:8" x14ac:dyDescent="0.3">
      <c r="A527" s="13" t="s">
        <v>5952</v>
      </c>
      <c r="B527" s="9" t="s">
        <v>5953</v>
      </c>
      <c r="C527" s="9" t="s">
        <v>14</v>
      </c>
      <c r="D527" s="9" t="s">
        <v>7400</v>
      </c>
      <c r="E527" s="9" t="s">
        <v>7407</v>
      </c>
      <c r="F527" s="9" t="s">
        <v>7408</v>
      </c>
      <c r="G527" s="9" t="s">
        <v>7386</v>
      </c>
      <c r="H527" s="9" t="s">
        <v>7387</v>
      </c>
    </row>
    <row r="528" spans="1:8" x14ac:dyDescent="0.3">
      <c r="A528" s="13" t="s">
        <v>5952</v>
      </c>
      <c r="B528" s="9" t="s">
        <v>5953</v>
      </c>
      <c r="C528" s="9" t="s">
        <v>14</v>
      </c>
      <c r="D528" s="9" t="s">
        <v>7400</v>
      </c>
      <c r="E528" s="9" t="s">
        <v>7378</v>
      </c>
      <c r="F528" s="9" t="s">
        <v>7379</v>
      </c>
      <c r="G528" s="9" t="s">
        <v>7386</v>
      </c>
      <c r="H528" s="9" t="s">
        <v>7387</v>
      </c>
    </row>
    <row r="529" spans="1:8" x14ac:dyDescent="0.3">
      <c r="A529" s="13" t="s">
        <v>5952</v>
      </c>
      <c r="B529" s="9" t="s">
        <v>5953</v>
      </c>
      <c r="C529" s="9" t="s">
        <v>14</v>
      </c>
      <c r="D529" s="9" t="s">
        <v>7400</v>
      </c>
      <c r="E529" s="9" t="s">
        <v>7407</v>
      </c>
      <c r="F529" s="9" t="s">
        <v>7408</v>
      </c>
      <c r="G529" s="9" t="s">
        <v>7380</v>
      </c>
      <c r="H529" s="9" t="s">
        <v>7381</v>
      </c>
    </row>
    <row r="530" spans="1:8" x14ac:dyDescent="0.3">
      <c r="A530" s="13" t="s">
        <v>5952</v>
      </c>
      <c r="B530" s="9" t="s">
        <v>5953</v>
      </c>
      <c r="C530" s="9" t="s">
        <v>14</v>
      </c>
      <c r="D530" s="9" t="s">
        <v>7400</v>
      </c>
      <c r="E530" s="9" t="s">
        <v>7407</v>
      </c>
      <c r="F530" s="9" t="s">
        <v>7408</v>
      </c>
      <c r="G530" s="9" t="s">
        <v>7390</v>
      </c>
      <c r="H530" s="9" t="s">
        <v>7391</v>
      </c>
    </row>
    <row r="531" spans="1:8" x14ac:dyDescent="0.3">
      <c r="A531" s="13" t="s">
        <v>5952</v>
      </c>
      <c r="B531" s="9" t="s">
        <v>5953</v>
      </c>
      <c r="C531" s="9" t="s">
        <v>14</v>
      </c>
      <c r="D531" s="9" t="s">
        <v>7400</v>
      </c>
      <c r="E531" s="9" t="s">
        <v>7407</v>
      </c>
      <c r="F531" s="9" t="s">
        <v>7408</v>
      </c>
      <c r="G531" s="9" t="s">
        <v>7392</v>
      </c>
      <c r="H531" s="9" t="s">
        <v>7393</v>
      </c>
    </row>
    <row r="532" spans="1:8" x14ac:dyDescent="0.3">
      <c r="A532" s="13" t="s">
        <v>5952</v>
      </c>
      <c r="B532" s="9" t="s">
        <v>5953</v>
      </c>
      <c r="C532" s="9" t="s">
        <v>14</v>
      </c>
      <c r="D532" s="9" t="s">
        <v>7400</v>
      </c>
      <c r="E532" s="9" t="s">
        <v>7409</v>
      </c>
      <c r="F532" s="9" t="s">
        <v>7410</v>
      </c>
      <c r="G532" s="9" t="s">
        <v>7376</v>
      </c>
      <c r="H532" s="9" t="s">
        <v>7377</v>
      </c>
    </row>
    <row r="533" spans="1:8" x14ac:dyDescent="0.3">
      <c r="A533" s="13" t="s">
        <v>5952</v>
      </c>
      <c r="B533" s="9" t="s">
        <v>5953</v>
      </c>
      <c r="C533" s="9" t="s">
        <v>14</v>
      </c>
      <c r="D533" s="9" t="s">
        <v>7400</v>
      </c>
      <c r="E533" s="9" t="s">
        <v>7409</v>
      </c>
      <c r="F533" s="9" t="s">
        <v>7410</v>
      </c>
      <c r="G533" s="9" t="s">
        <v>7384</v>
      </c>
      <c r="H533" s="9" t="s">
        <v>7385</v>
      </c>
    </row>
    <row r="534" spans="1:8" x14ac:dyDescent="0.3">
      <c r="A534" s="13" t="s">
        <v>5952</v>
      </c>
      <c r="B534" s="9" t="s">
        <v>5953</v>
      </c>
      <c r="C534" s="9" t="s">
        <v>14</v>
      </c>
      <c r="D534" s="9" t="s">
        <v>7400</v>
      </c>
      <c r="E534" s="9" t="s">
        <v>7409</v>
      </c>
      <c r="F534" s="9" t="s">
        <v>7410</v>
      </c>
      <c r="G534" s="9" t="s">
        <v>7386</v>
      </c>
      <c r="H534" s="9" t="s">
        <v>7387</v>
      </c>
    </row>
    <row r="535" spans="1:8" x14ac:dyDescent="0.3">
      <c r="A535" s="13" t="s">
        <v>5952</v>
      </c>
      <c r="B535" s="9" t="s">
        <v>5953</v>
      </c>
      <c r="C535" s="9" t="s">
        <v>14</v>
      </c>
      <c r="D535" s="9" t="s">
        <v>7400</v>
      </c>
      <c r="E535" s="9" t="s">
        <v>7409</v>
      </c>
      <c r="F535" s="9" t="s">
        <v>7410</v>
      </c>
      <c r="G535" s="9" t="s">
        <v>7380</v>
      </c>
      <c r="H535" s="9" t="s">
        <v>7381</v>
      </c>
    </row>
    <row r="536" spans="1:8" x14ac:dyDescent="0.3">
      <c r="A536" s="13" t="s">
        <v>5952</v>
      </c>
      <c r="B536" s="9" t="s">
        <v>5953</v>
      </c>
      <c r="C536" s="9" t="s">
        <v>14</v>
      </c>
      <c r="D536" s="9" t="s">
        <v>7400</v>
      </c>
      <c r="E536" s="9" t="s">
        <v>7409</v>
      </c>
      <c r="F536" s="9" t="s">
        <v>7410</v>
      </c>
      <c r="G536" s="9" t="s">
        <v>7390</v>
      </c>
      <c r="H536" s="9" t="s">
        <v>7391</v>
      </c>
    </row>
    <row r="537" spans="1:8" x14ac:dyDescent="0.3">
      <c r="A537" s="13" t="s">
        <v>5952</v>
      </c>
      <c r="B537" s="9" t="s">
        <v>5953</v>
      </c>
      <c r="C537" s="9" t="s">
        <v>14</v>
      </c>
      <c r="D537" s="9" t="s">
        <v>7400</v>
      </c>
      <c r="E537" s="9" t="s">
        <v>7409</v>
      </c>
      <c r="F537" s="9" t="s">
        <v>7410</v>
      </c>
      <c r="G537" s="9" t="s">
        <v>7392</v>
      </c>
      <c r="H537" s="9" t="s">
        <v>7393</v>
      </c>
    </row>
    <row r="538" spans="1:8" x14ac:dyDescent="0.3">
      <c r="A538" s="13" t="s">
        <v>5952</v>
      </c>
      <c r="B538" s="9" t="s">
        <v>5953</v>
      </c>
      <c r="C538" s="9" t="s">
        <v>14</v>
      </c>
      <c r="D538" s="9" t="s">
        <v>7400</v>
      </c>
      <c r="E538" s="9" t="s">
        <v>7407</v>
      </c>
      <c r="F538" s="9" t="s">
        <v>7408</v>
      </c>
      <c r="G538" s="9" t="s">
        <v>7376</v>
      </c>
      <c r="H538" s="9" t="s">
        <v>7377</v>
      </c>
    </row>
    <row r="539" spans="1:8" x14ac:dyDescent="0.3">
      <c r="A539" s="13" t="s">
        <v>5952</v>
      </c>
      <c r="B539" s="9" t="s">
        <v>5953</v>
      </c>
      <c r="C539" s="9" t="s">
        <v>14</v>
      </c>
      <c r="D539" s="9" t="s">
        <v>7400</v>
      </c>
      <c r="E539" s="9" t="s">
        <v>7407</v>
      </c>
      <c r="F539" s="9" t="s">
        <v>7408</v>
      </c>
      <c r="G539" s="9" t="s">
        <v>7384</v>
      </c>
      <c r="H539" s="9" t="s">
        <v>7385</v>
      </c>
    </row>
    <row r="540" spans="1:8" x14ac:dyDescent="0.3">
      <c r="A540" s="13" t="s">
        <v>5952</v>
      </c>
      <c r="B540" s="9" t="s">
        <v>5953</v>
      </c>
      <c r="C540" s="9" t="s">
        <v>14</v>
      </c>
      <c r="D540" s="9" t="s">
        <v>7400</v>
      </c>
      <c r="E540" s="9" t="s">
        <v>7407</v>
      </c>
      <c r="F540" s="9" t="s">
        <v>7408</v>
      </c>
      <c r="G540" s="9" t="s">
        <v>7386</v>
      </c>
      <c r="H540" s="9" t="s">
        <v>7387</v>
      </c>
    </row>
    <row r="541" spans="1:8" x14ac:dyDescent="0.3">
      <c r="A541" s="13" t="s">
        <v>5952</v>
      </c>
      <c r="B541" s="9" t="s">
        <v>5953</v>
      </c>
      <c r="C541" s="9" t="s">
        <v>14</v>
      </c>
      <c r="D541" s="9" t="s">
        <v>7400</v>
      </c>
      <c r="E541" s="9" t="s">
        <v>7407</v>
      </c>
      <c r="F541" s="9" t="s">
        <v>7408</v>
      </c>
      <c r="G541" s="9" t="s">
        <v>7380</v>
      </c>
      <c r="H541" s="9" t="s">
        <v>7381</v>
      </c>
    </row>
    <row r="542" spans="1:8" x14ac:dyDescent="0.3">
      <c r="A542" s="13" t="s">
        <v>5952</v>
      </c>
      <c r="B542" s="9" t="s">
        <v>5953</v>
      </c>
      <c r="C542" s="9" t="s">
        <v>14</v>
      </c>
      <c r="D542" s="9" t="s">
        <v>7400</v>
      </c>
      <c r="E542" s="9" t="s">
        <v>7407</v>
      </c>
      <c r="F542" s="9" t="s">
        <v>7408</v>
      </c>
      <c r="G542" s="9" t="s">
        <v>7390</v>
      </c>
      <c r="H542" s="9" t="s">
        <v>7391</v>
      </c>
    </row>
    <row r="543" spans="1:8" x14ac:dyDescent="0.3">
      <c r="A543" s="13" t="s">
        <v>5952</v>
      </c>
      <c r="B543" s="9" t="s">
        <v>5953</v>
      </c>
      <c r="C543" s="9" t="s">
        <v>14</v>
      </c>
      <c r="D543" s="9" t="s">
        <v>7400</v>
      </c>
      <c r="E543" s="9" t="s">
        <v>7407</v>
      </c>
      <c r="F543" s="9" t="s">
        <v>7408</v>
      </c>
      <c r="G543" s="9" t="s">
        <v>7392</v>
      </c>
      <c r="H543" s="9" t="s">
        <v>7393</v>
      </c>
    </row>
    <row r="544" spans="1:8" x14ac:dyDescent="0.3">
      <c r="A544" s="13" t="s">
        <v>7219</v>
      </c>
      <c r="B544" s="9" t="s">
        <v>7221</v>
      </c>
      <c r="C544" s="9" t="s">
        <v>14</v>
      </c>
      <c r="D544" s="9" t="s">
        <v>7400</v>
      </c>
      <c r="E544" s="9" t="s">
        <v>7413</v>
      </c>
      <c r="F544" s="9" t="s">
        <v>7414</v>
      </c>
      <c r="G544" s="9" t="s">
        <v>7380</v>
      </c>
      <c r="H544" s="9" t="s">
        <v>7381</v>
      </c>
    </row>
    <row r="545" spans="1:8" x14ac:dyDescent="0.3">
      <c r="A545" s="13" t="s">
        <v>7219</v>
      </c>
      <c r="B545" s="9" t="s">
        <v>7221</v>
      </c>
      <c r="C545" s="9" t="s">
        <v>14</v>
      </c>
      <c r="D545" s="9" t="s">
        <v>7400</v>
      </c>
      <c r="E545" s="9" t="s">
        <v>7413</v>
      </c>
      <c r="F545" s="9" t="s">
        <v>7414</v>
      </c>
      <c r="G545" s="9" t="s">
        <v>7392</v>
      </c>
      <c r="H545" s="9" t="s">
        <v>7393</v>
      </c>
    </row>
    <row r="546" spans="1:8" x14ac:dyDescent="0.3">
      <c r="A546" s="13" t="s">
        <v>4959</v>
      </c>
      <c r="B546" s="9" t="s">
        <v>4960</v>
      </c>
      <c r="C546" s="9" t="s">
        <v>15</v>
      </c>
      <c r="D546" s="9" t="s">
        <v>7415</v>
      </c>
      <c r="E546" s="9" t="s">
        <v>7416</v>
      </c>
      <c r="F546" s="9" t="s">
        <v>7417</v>
      </c>
      <c r="G546" s="9" t="s">
        <v>7384</v>
      </c>
      <c r="H546" s="9" t="s">
        <v>7385</v>
      </c>
    </row>
    <row r="547" spans="1:8" x14ac:dyDescent="0.3">
      <c r="A547" s="13" t="s">
        <v>4968</v>
      </c>
      <c r="B547" s="9" t="s">
        <v>4969</v>
      </c>
      <c r="C547" s="9" t="s">
        <v>15</v>
      </c>
      <c r="D547" s="9" t="s">
        <v>7415</v>
      </c>
      <c r="E547" s="9" t="s">
        <v>7409</v>
      </c>
      <c r="F547" s="9" t="s">
        <v>7410</v>
      </c>
      <c r="G547" s="9" t="s">
        <v>7376</v>
      </c>
      <c r="H547" s="9" t="s">
        <v>7377</v>
      </c>
    </row>
    <row r="548" spans="1:8" x14ac:dyDescent="0.3">
      <c r="A548" s="13" t="s">
        <v>4968</v>
      </c>
      <c r="B548" s="9" t="s">
        <v>4969</v>
      </c>
      <c r="C548" s="9" t="s">
        <v>15</v>
      </c>
      <c r="D548" s="9" t="s">
        <v>7415</v>
      </c>
      <c r="E548" s="9" t="s">
        <v>7409</v>
      </c>
      <c r="F548" s="9" t="s">
        <v>7410</v>
      </c>
      <c r="G548" s="9" t="s">
        <v>7386</v>
      </c>
      <c r="H548" s="9" t="s">
        <v>7387</v>
      </c>
    </row>
    <row r="549" spans="1:8" x14ac:dyDescent="0.3">
      <c r="A549" s="13" t="s">
        <v>4968</v>
      </c>
      <c r="B549" s="9" t="s">
        <v>4969</v>
      </c>
      <c r="C549" s="9" t="s">
        <v>15</v>
      </c>
      <c r="D549" s="9" t="s">
        <v>7415</v>
      </c>
      <c r="E549" s="9" t="s">
        <v>7409</v>
      </c>
      <c r="F549" s="9" t="s">
        <v>7410</v>
      </c>
      <c r="G549" s="9" t="s">
        <v>7376</v>
      </c>
      <c r="H549" s="9" t="s">
        <v>7377</v>
      </c>
    </row>
    <row r="550" spans="1:8" x14ac:dyDescent="0.3">
      <c r="A550" s="13" t="s">
        <v>4968</v>
      </c>
      <c r="B550" s="9" t="s">
        <v>4969</v>
      </c>
      <c r="C550" s="9" t="s">
        <v>15</v>
      </c>
      <c r="D550" s="9" t="s">
        <v>7415</v>
      </c>
      <c r="E550" s="9" t="s">
        <v>7409</v>
      </c>
      <c r="F550" s="9" t="s">
        <v>7410</v>
      </c>
      <c r="G550" s="9" t="s">
        <v>7386</v>
      </c>
      <c r="H550" s="9" t="s">
        <v>7387</v>
      </c>
    </row>
    <row r="551" spans="1:8" x14ac:dyDescent="0.3">
      <c r="A551" s="13" t="s">
        <v>5038</v>
      </c>
      <c r="B551" s="9" t="s">
        <v>5039</v>
      </c>
      <c r="C551" s="9" t="s">
        <v>15</v>
      </c>
      <c r="D551" s="9" t="s">
        <v>7415</v>
      </c>
      <c r="E551" s="9" t="s">
        <v>7378</v>
      </c>
      <c r="F551" s="9" t="s">
        <v>7379</v>
      </c>
      <c r="G551" s="9" t="s">
        <v>7386</v>
      </c>
      <c r="H551" s="9" t="s">
        <v>7387</v>
      </c>
    </row>
    <row r="552" spans="1:8" x14ac:dyDescent="0.3">
      <c r="A552" s="13" t="s">
        <v>5038</v>
      </c>
      <c r="B552" s="9" t="s">
        <v>5039</v>
      </c>
      <c r="C552" s="9" t="s">
        <v>15</v>
      </c>
      <c r="D552" s="9" t="s">
        <v>7415</v>
      </c>
      <c r="E552" s="9" t="s">
        <v>7409</v>
      </c>
      <c r="F552" s="9" t="s">
        <v>7410</v>
      </c>
      <c r="G552" s="9" t="s">
        <v>7392</v>
      </c>
      <c r="H552" s="9" t="s">
        <v>7393</v>
      </c>
    </row>
    <row r="553" spans="1:8" x14ac:dyDescent="0.3">
      <c r="A553" s="13" t="s">
        <v>5057</v>
      </c>
      <c r="B553" s="9" t="s">
        <v>7418</v>
      </c>
      <c r="C553" s="9" t="s">
        <v>15</v>
      </c>
      <c r="D553" s="9" t="s">
        <v>7415</v>
      </c>
      <c r="E553" s="9" t="s">
        <v>7398</v>
      </c>
      <c r="F553" s="9" t="s">
        <v>7399</v>
      </c>
      <c r="G553" s="9" t="s">
        <v>7376</v>
      </c>
      <c r="H553" s="9" t="s">
        <v>7377</v>
      </c>
    </row>
    <row r="554" spans="1:8" x14ac:dyDescent="0.3">
      <c r="A554" s="13" t="s">
        <v>5057</v>
      </c>
      <c r="B554" s="9" t="s">
        <v>7418</v>
      </c>
      <c r="C554" s="9" t="s">
        <v>15</v>
      </c>
      <c r="D554" s="9" t="s">
        <v>7415</v>
      </c>
      <c r="E554" s="9" t="s">
        <v>7398</v>
      </c>
      <c r="F554" s="9" t="s">
        <v>7399</v>
      </c>
      <c r="G554" s="9" t="s">
        <v>7384</v>
      </c>
      <c r="H554" s="9" t="s">
        <v>7385</v>
      </c>
    </row>
    <row r="555" spans="1:8" x14ac:dyDescent="0.3">
      <c r="A555" s="13" t="s">
        <v>5057</v>
      </c>
      <c r="B555" s="9" t="s">
        <v>7418</v>
      </c>
      <c r="C555" s="9" t="s">
        <v>15</v>
      </c>
      <c r="D555" s="9" t="s">
        <v>7415</v>
      </c>
      <c r="E555" s="9" t="s">
        <v>7398</v>
      </c>
      <c r="F555" s="9" t="s">
        <v>7399</v>
      </c>
      <c r="G555" s="9" t="s">
        <v>7386</v>
      </c>
      <c r="H555" s="9" t="s">
        <v>7387</v>
      </c>
    </row>
    <row r="556" spans="1:8" x14ac:dyDescent="0.3">
      <c r="A556" s="13" t="s">
        <v>5057</v>
      </c>
      <c r="B556" s="9" t="s">
        <v>7418</v>
      </c>
      <c r="C556" s="9" t="s">
        <v>15</v>
      </c>
      <c r="D556" s="9" t="s">
        <v>7415</v>
      </c>
      <c r="E556" s="9" t="s">
        <v>7419</v>
      </c>
      <c r="F556" s="9" t="s">
        <v>7420</v>
      </c>
      <c r="G556" s="9" t="s">
        <v>7386</v>
      </c>
      <c r="H556" s="9" t="s">
        <v>7387</v>
      </c>
    </row>
    <row r="557" spans="1:8" x14ac:dyDescent="0.3">
      <c r="A557" s="13" t="s">
        <v>5057</v>
      </c>
      <c r="B557" s="9" t="s">
        <v>7418</v>
      </c>
      <c r="C557" s="9" t="s">
        <v>15</v>
      </c>
      <c r="D557" s="9" t="s">
        <v>7415</v>
      </c>
      <c r="E557" s="9" t="s">
        <v>7398</v>
      </c>
      <c r="F557" s="9" t="s">
        <v>7399</v>
      </c>
      <c r="G557" s="9" t="s">
        <v>7380</v>
      </c>
      <c r="H557" s="9" t="s">
        <v>7381</v>
      </c>
    </row>
    <row r="558" spans="1:8" x14ac:dyDescent="0.3">
      <c r="A558" s="13" t="s">
        <v>5057</v>
      </c>
      <c r="B558" s="9" t="s">
        <v>7418</v>
      </c>
      <c r="C558" s="9" t="s">
        <v>15</v>
      </c>
      <c r="D558" s="9" t="s">
        <v>7415</v>
      </c>
      <c r="E558" s="9" t="s">
        <v>7398</v>
      </c>
      <c r="F558" s="9" t="s">
        <v>7399</v>
      </c>
      <c r="G558" s="9" t="s">
        <v>7390</v>
      </c>
      <c r="H558" s="9" t="s">
        <v>7391</v>
      </c>
    </row>
    <row r="559" spans="1:8" x14ac:dyDescent="0.3">
      <c r="A559" s="13" t="s">
        <v>5057</v>
      </c>
      <c r="B559" s="9" t="s">
        <v>7418</v>
      </c>
      <c r="C559" s="9" t="s">
        <v>15</v>
      </c>
      <c r="D559" s="9" t="s">
        <v>7415</v>
      </c>
      <c r="E559" s="9" t="s">
        <v>7398</v>
      </c>
      <c r="F559" s="9" t="s">
        <v>7399</v>
      </c>
      <c r="G559" s="9" t="s">
        <v>7392</v>
      </c>
      <c r="H559" s="9" t="s">
        <v>7393</v>
      </c>
    </row>
    <row r="560" spans="1:8" x14ac:dyDescent="0.3">
      <c r="A560" s="13" t="s">
        <v>5057</v>
      </c>
      <c r="B560" s="9" t="s">
        <v>7418</v>
      </c>
      <c r="C560" s="9" t="s">
        <v>15</v>
      </c>
      <c r="D560" s="9" t="s">
        <v>7415</v>
      </c>
      <c r="E560" s="9" t="s">
        <v>7419</v>
      </c>
      <c r="F560" s="9" t="s">
        <v>7420</v>
      </c>
      <c r="G560" s="9" t="s">
        <v>7392</v>
      </c>
      <c r="H560" s="9" t="s">
        <v>7393</v>
      </c>
    </row>
    <row r="561" spans="1:8" x14ac:dyDescent="0.3">
      <c r="A561" s="13" t="s">
        <v>5057</v>
      </c>
      <c r="B561" s="9" t="s">
        <v>7418</v>
      </c>
      <c r="C561" s="9" t="s">
        <v>15</v>
      </c>
      <c r="D561" s="9" t="s">
        <v>7415</v>
      </c>
      <c r="E561" s="9" t="s">
        <v>7398</v>
      </c>
      <c r="F561" s="9" t="s">
        <v>7399</v>
      </c>
      <c r="G561" s="9" t="s">
        <v>7386</v>
      </c>
      <c r="H561" s="9" t="s">
        <v>7387</v>
      </c>
    </row>
    <row r="562" spans="1:8" x14ac:dyDescent="0.3">
      <c r="A562" s="13" t="s">
        <v>5070</v>
      </c>
      <c r="B562" s="9" t="s">
        <v>5071</v>
      </c>
      <c r="C562" s="9" t="s">
        <v>15</v>
      </c>
      <c r="D562" s="9" t="s">
        <v>7415</v>
      </c>
      <c r="E562" s="9" t="s">
        <v>7398</v>
      </c>
      <c r="F562" s="9" t="s">
        <v>7399</v>
      </c>
      <c r="G562" s="9" t="s">
        <v>7386</v>
      </c>
      <c r="H562" s="9" t="s">
        <v>7387</v>
      </c>
    </row>
    <row r="563" spans="1:8" x14ac:dyDescent="0.3">
      <c r="A563" s="13" t="s">
        <v>5070</v>
      </c>
      <c r="B563" s="9" t="s">
        <v>5071</v>
      </c>
      <c r="C563" s="9" t="s">
        <v>15</v>
      </c>
      <c r="D563" s="9" t="s">
        <v>7415</v>
      </c>
      <c r="E563" s="9" t="s">
        <v>7388</v>
      </c>
      <c r="F563" s="9" t="s">
        <v>7389</v>
      </c>
      <c r="G563" s="9" t="s">
        <v>7380</v>
      </c>
      <c r="H563" s="9" t="s">
        <v>7381</v>
      </c>
    </row>
    <row r="564" spans="1:8" x14ac:dyDescent="0.3">
      <c r="A564" s="13" t="s">
        <v>5070</v>
      </c>
      <c r="B564" s="9" t="s">
        <v>5071</v>
      </c>
      <c r="C564" s="9" t="s">
        <v>15</v>
      </c>
      <c r="D564" s="9" t="s">
        <v>7415</v>
      </c>
      <c r="E564" s="9" t="s">
        <v>7398</v>
      </c>
      <c r="F564" s="9" t="s">
        <v>7399</v>
      </c>
      <c r="G564" s="9" t="s">
        <v>7380</v>
      </c>
      <c r="H564" s="9" t="s">
        <v>7381</v>
      </c>
    </row>
    <row r="565" spans="1:8" x14ac:dyDescent="0.3">
      <c r="A565" s="13" t="s">
        <v>5070</v>
      </c>
      <c r="B565" s="9" t="s">
        <v>5071</v>
      </c>
      <c r="C565" s="9" t="s">
        <v>15</v>
      </c>
      <c r="D565" s="9" t="s">
        <v>7415</v>
      </c>
      <c r="E565" s="9" t="s">
        <v>7421</v>
      </c>
      <c r="F565" s="9" t="s">
        <v>7422</v>
      </c>
      <c r="G565" s="9" t="s">
        <v>7380</v>
      </c>
      <c r="H565" s="9" t="s">
        <v>7381</v>
      </c>
    </row>
    <row r="566" spans="1:8" x14ac:dyDescent="0.3">
      <c r="A566" s="13" t="s">
        <v>5070</v>
      </c>
      <c r="B566" s="9" t="s">
        <v>5071</v>
      </c>
      <c r="C566" s="9" t="s">
        <v>15</v>
      </c>
      <c r="D566" s="9" t="s">
        <v>7415</v>
      </c>
      <c r="E566" s="9" t="s">
        <v>7401</v>
      </c>
      <c r="F566" s="9" t="s">
        <v>7402</v>
      </c>
      <c r="G566" s="9" t="s">
        <v>7380</v>
      </c>
      <c r="H566" s="9" t="s">
        <v>7381</v>
      </c>
    </row>
    <row r="567" spans="1:8" x14ac:dyDescent="0.3">
      <c r="A567" s="13" t="s">
        <v>5070</v>
      </c>
      <c r="B567" s="9" t="s">
        <v>5071</v>
      </c>
      <c r="C567" s="9" t="s">
        <v>15</v>
      </c>
      <c r="D567" s="9" t="s">
        <v>7415</v>
      </c>
      <c r="E567" s="9" t="s">
        <v>7382</v>
      </c>
      <c r="F567" s="9" t="s">
        <v>7383</v>
      </c>
      <c r="G567" s="9" t="s">
        <v>7380</v>
      </c>
      <c r="H567" s="9" t="s">
        <v>7381</v>
      </c>
    </row>
    <row r="568" spans="1:8" x14ac:dyDescent="0.3">
      <c r="A568" s="13" t="s">
        <v>5070</v>
      </c>
      <c r="B568" s="9" t="s">
        <v>5071</v>
      </c>
      <c r="C568" s="9" t="s">
        <v>15</v>
      </c>
      <c r="D568" s="9" t="s">
        <v>7415</v>
      </c>
      <c r="E568" s="9" t="s">
        <v>7374</v>
      </c>
      <c r="F568" s="9" t="s">
        <v>7375</v>
      </c>
      <c r="G568" s="9" t="s">
        <v>7380</v>
      </c>
      <c r="H568" s="9" t="s">
        <v>7381</v>
      </c>
    </row>
    <row r="569" spans="1:8" x14ac:dyDescent="0.3">
      <c r="A569" s="13" t="s">
        <v>5070</v>
      </c>
      <c r="B569" s="9" t="s">
        <v>5071</v>
      </c>
      <c r="C569" s="9" t="s">
        <v>15</v>
      </c>
      <c r="D569" s="9" t="s">
        <v>7415</v>
      </c>
      <c r="E569" s="9" t="s">
        <v>7398</v>
      </c>
      <c r="F569" s="9" t="s">
        <v>7399</v>
      </c>
      <c r="G569" s="9" t="s">
        <v>7390</v>
      </c>
      <c r="H569" s="9" t="s">
        <v>7391</v>
      </c>
    </row>
    <row r="570" spans="1:8" x14ac:dyDescent="0.3">
      <c r="A570" s="13" t="s">
        <v>5070</v>
      </c>
      <c r="B570" s="9" t="s">
        <v>5071</v>
      </c>
      <c r="C570" s="9" t="s">
        <v>15</v>
      </c>
      <c r="D570" s="9" t="s">
        <v>7415</v>
      </c>
      <c r="E570" s="9" t="s">
        <v>7398</v>
      </c>
      <c r="F570" s="9" t="s">
        <v>7399</v>
      </c>
      <c r="G570" s="9" t="s">
        <v>7392</v>
      </c>
      <c r="H570" s="9" t="s">
        <v>7393</v>
      </c>
    </row>
    <row r="571" spans="1:8" x14ac:dyDescent="0.3">
      <c r="A571" s="13" t="s">
        <v>5070</v>
      </c>
      <c r="B571" s="9" t="s">
        <v>5071</v>
      </c>
      <c r="C571" s="9" t="s">
        <v>15</v>
      </c>
      <c r="D571" s="9" t="s">
        <v>7415</v>
      </c>
      <c r="E571" s="9" t="s">
        <v>7388</v>
      </c>
      <c r="F571" s="9" t="s">
        <v>7389</v>
      </c>
      <c r="G571" s="9" t="s">
        <v>7380</v>
      </c>
      <c r="H571" s="9" t="s">
        <v>7381</v>
      </c>
    </row>
    <row r="572" spans="1:8" x14ac:dyDescent="0.3">
      <c r="A572" s="13" t="s">
        <v>5070</v>
      </c>
      <c r="B572" s="9" t="s">
        <v>5071</v>
      </c>
      <c r="C572" s="9" t="s">
        <v>15</v>
      </c>
      <c r="D572" s="9" t="s">
        <v>7415</v>
      </c>
      <c r="E572" s="9" t="s">
        <v>7421</v>
      </c>
      <c r="F572" s="9" t="s">
        <v>7422</v>
      </c>
      <c r="G572" s="9" t="s">
        <v>7380</v>
      </c>
      <c r="H572" s="9" t="s">
        <v>7381</v>
      </c>
    </row>
    <row r="573" spans="1:8" x14ac:dyDescent="0.3">
      <c r="A573" s="13" t="s">
        <v>5070</v>
      </c>
      <c r="B573" s="9" t="s">
        <v>5071</v>
      </c>
      <c r="C573" s="9" t="s">
        <v>15</v>
      </c>
      <c r="D573" s="9" t="s">
        <v>7415</v>
      </c>
      <c r="E573" s="9" t="s">
        <v>7401</v>
      </c>
      <c r="F573" s="9" t="s">
        <v>7402</v>
      </c>
      <c r="G573" s="9" t="s">
        <v>7380</v>
      </c>
      <c r="H573" s="9" t="s">
        <v>7381</v>
      </c>
    </row>
    <row r="574" spans="1:8" x14ac:dyDescent="0.3">
      <c r="A574" s="13" t="s">
        <v>5070</v>
      </c>
      <c r="B574" s="9" t="s">
        <v>5071</v>
      </c>
      <c r="C574" s="9" t="s">
        <v>15</v>
      </c>
      <c r="D574" s="9" t="s">
        <v>7415</v>
      </c>
      <c r="E574" s="9" t="s">
        <v>7423</v>
      </c>
      <c r="F574" s="9" t="s">
        <v>7424</v>
      </c>
      <c r="G574" s="9" t="s">
        <v>7380</v>
      </c>
      <c r="H574" s="9" t="s">
        <v>7381</v>
      </c>
    </row>
    <row r="575" spans="1:8" x14ac:dyDescent="0.3">
      <c r="A575" s="13" t="s">
        <v>5070</v>
      </c>
      <c r="B575" s="9" t="s">
        <v>5071</v>
      </c>
      <c r="C575" s="9" t="s">
        <v>15</v>
      </c>
      <c r="D575" s="9" t="s">
        <v>7415</v>
      </c>
      <c r="E575" s="9" t="s">
        <v>7382</v>
      </c>
      <c r="F575" s="9" t="s">
        <v>7383</v>
      </c>
      <c r="G575" s="9" t="s">
        <v>7380</v>
      </c>
      <c r="H575" s="9" t="s">
        <v>7381</v>
      </c>
    </row>
    <row r="576" spans="1:8" x14ac:dyDescent="0.3">
      <c r="A576" s="13" t="s">
        <v>5070</v>
      </c>
      <c r="B576" s="9" t="s">
        <v>5071</v>
      </c>
      <c r="C576" s="9" t="s">
        <v>15</v>
      </c>
      <c r="D576" s="9" t="s">
        <v>7415</v>
      </c>
      <c r="E576" s="9" t="s">
        <v>7374</v>
      </c>
      <c r="F576" s="9" t="s">
        <v>7375</v>
      </c>
      <c r="G576" s="9" t="s">
        <v>7380</v>
      </c>
      <c r="H576" s="9" t="s">
        <v>7381</v>
      </c>
    </row>
    <row r="577" spans="1:8" x14ac:dyDescent="0.3">
      <c r="A577" s="13" t="s">
        <v>5070</v>
      </c>
      <c r="B577" s="9" t="s">
        <v>5071</v>
      </c>
      <c r="C577" s="9" t="s">
        <v>15</v>
      </c>
      <c r="D577" s="9" t="s">
        <v>7415</v>
      </c>
      <c r="E577" s="9" t="s">
        <v>7388</v>
      </c>
      <c r="F577" s="9" t="s">
        <v>7389</v>
      </c>
      <c r="G577" s="9" t="s">
        <v>7392</v>
      </c>
      <c r="H577" s="9" t="s">
        <v>7393</v>
      </c>
    </row>
    <row r="578" spans="1:8" x14ac:dyDescent="0.3">
      <c r="A578" s="13" t="s">
        <v>5070</v>
      </c>
      <c r="B578" s="9" t="s">
        <v>5071</v>
      </c>
      <c r="C578" s="9" t="s">
        <v>15</v>
      </c>
      <c r="D578" s="9" t="s">
        <v>7415</v>
      </c>
      <c r="E578" s="9" t="s">
        <v>7421</v>
      </c>
      <c r="F578" s="9" t="s">
        <v>7422</v>
      </c>
      <c r="G578" s="9" t="s">
        <v>7392</v>
      </c>
      <c r="H578" s="9" t="s">
        <v>7393</v>
      </c>
    </row>
    <row r="579" spans="1:8" x14ac:dyDescent="0.3">
      <c r="A579" s="13" t="s">
        <v>5070</v>
      </c>
      <c r="B579" s="9" t="s">
        <v>5071</v>
      </c>
      <c r="C579" s="9" t="s">
        <v>15</v>
      </c>
      <c r="D579" s="9" t="s">
        <v>7415</v>
      </c>
      <c r="E579" s="9" t="s">
        <v>7401</v>
      </c>
      <c r="F579" s="9" t="s">
        <v>7402</v>
      </c>
      <c r="G579" s="9" t="s">
        <v>7392</v>
      </c>
      <c r="H579" s="9" t="s">
        <v>7393</v>
      </c>
    </row>
    <row r="580" spans="1:8" x14ac:dyDescent="0.3">
      <c r="A580" s="13" t="s">
        <v>5070</v>
      </c>
      <c r="B580" s="9" t="s">
        <v>5071</v>
      </c>
      <c r="C580" s="9" t="s">
        <v>15</v>
      </c>
      <c r="D580" s="9" t="s">
        <v>7415</v>
      </c>
      <c r="E580" s="9" t="s">
        <v>7374</v>
      </c>
      <c r="F580" s="9" t="s">
        <v>7375</v>
      </c>
      <c r="G580" s="9" t="s">
        <v>7392</v>
      </c>
      <c r="H580" s="9" t="s">
        <v>7393</v>
      </c>
    </row>
    <row r="581" spans="1:8" x14ac:dyDescent="0.3">
      <c r="A581" s="13" t="s">
        <v>5084</v>
      </c>
      <c r="B581" s="9" t="s">
        <v>5085</v>
      </c>
      <c r="C581" s="9" t="s">
        <v>15</v>
      </c>
      <c r="D581" s="9" t="s">
        <v>7415</v>
      </c>
      <c r="E581" s="9" t="s">
        <v>7409</v>
      </c>
      <c r="F581" s="9" t="s">
        <v>7410</v>
      </c>
      <c r="G581" s="9" t="s">
        <v>7376</v>
      </c>
      <c r="H581" s="9" t="s">
        <v>7377</v>
      </c>
    </row>
    <row r="582" spans="1:8" x14ac:dyDescent="0.3">
      <c r="A582" s="13" t="s">
        <v>5084</v>
      </c>
      <c r="B582" s="9" t="s">
        <v>5085</v>
      </c>
      <c r="C582" s="9" t="s">
        <v>15</v>
      </c>
      <c r="D582" s="9" t="s">
        <v>7415</v>
      </c>
      <c r="E582" s="9" t="s">
        <v>7409</v>
      </c>
      <c r="F582" s="9" t="s">
        <v>7410</v>
      </c>
      <c r="G582" s="9" t="s">
        <v>7384</v>
      </c>
      <c r="H582" s="9" t="s">
        <v>7385</v>
      </c>
    </row>
    <row r="583" spans="1:8" x14ac:dyDescent="0.3">
      <c r="A583" s="13" t="s">
        <v>5084</v>
      </c>
      <c r="B583" s="9" t="s">
        <v>5085</v>
      </c>
      <c r="C583" s="9" t="s">
        <v>15</v>
      </c>
      <c r="D583" s="9" t="s">
        <v>7415</v>
      </c>
      <c r="E583" s="9" t="s">
        <v>7409</v>
      </c>
      <c r="F583" s="9" t="s">
        <v>7410</v>
      </c>
      <c r="G583" s="9" t="s">
        <v>7386</v>
      </c>
      <c r="H583" s="9" t="s">
        <v>7387</v>
      </c>
    </row>
    <row r="584" spans="1:8" x14ac:dyDescent="0.3">
      <c r="A584" s="13" t="s">
        <v>5084</v>
      </c>
      <c r="B584" s="9" t="s">
        <v>5085</v>
      </c>
      <c r="C584" s="9" t="s">
        <v>15</v>
      </c>
      <c r="D584" s="9" t="s">
        <v>7415</v>
      </c>
      <c r="E584" s="9" t="s">
        <v>7409</v>
      </c>
      <c r="F584" s="9" t="s">
        <v>7410</v>
      </c>
      <c r="G584" s="9" t="s">
        <v>7380</v>
      </c>
      <c r="H584" s="9" t="s">
        <v>7381</v>
      </c>
    </row>
    <row r="585" spans="1:8" x14ac:dyDescent="0.3">
      <c r="A585" s="13" t="s">
        <v>5084</v>
      </c>
      <c r="B585" s="9" t="s">
        <v>5085</v>
      </c>
      <c r="C585" s="9" t="s">
        <v>15</v>
      </c>
      <c r="D585" s="9" t="s">
        <v>7415</v>
      </c>
      <c r="E585" s="9" t="s">
        <v>7409</v>
      </c>
      <c r="F585" s="9" t="s">
        <v>7410</v>
      </c>
      <c r="G585" s="9" t="s">
        <v>7390</v>
      </c>
      <c r="H585" s="9" t="s">
        <v>7391</v>
      </c>
    </row>
    <row r="586" spans="1:8" x14ac:dyDescent="0.3">
      <c r="A586" s="13" t="s">
        <v>5084</v>
      </c>
      <c r="B586" s="9" t="s">
        <v>5085</v>
      </c>
      <c r="C586" s="9" t="s">
        <v>15</v>
      </c>
      <c r="D586" s="9" t="s">
        <v>7415</v>
      </c>
      <c r="E586" s="9" t="s">
        <v>7409</v>
      </c>
      <c r="F586" s="9" t="s">
        <v>7410</v>
      </c>
      <c r="G586" s="9" t="s">
        <v>7392</v>
      </c>
      <c r="H586" s="9" t="s">
        <v>7393</v>
      </c>
    </row>
    <row r="587" spans="1:8" x14ac:dyDescent="0.3">
      <c r="A587" s="13" t="s">
        <v>5084</v>
      </c>
      <c r="B587" s="9" t="s">
        <v>5085</v>
      </c>
      <c r="C587" s="9" t="s">
        <v>15</v>
      </c>
      <c r="D587" s="9" t="s">
        <v>7415</v>
      </c>
      <c r="E587" s="9" t="s">
        <v>7425</v>
      </c>
      <c r="F587" s="9" t="s">
        <v>7426</v>
      </c>
      <c r="G587" s="9" t="s">
        <v>7392</v>
      </c>
      <c r="H587" s="9" t="s">
        <v>7393</v>
      </c>
    </row>
    <row r="588" spans="1:8" x14ac:dyDescent="0.3">
      <c r="A588" s="13" t="s">
        <v>5084</v>
      </c>
      <c r="B588" s="9" t="s">
        <v>5085</v>
      </c>
      <c r="C588" s="9" t="s">
        <v>15</v>
      </c>
      <c r="D588" s="9" t="s">
        <v>7415</v>
      </c>
      <c r="E588" s="9" t="s">
        <v>7416</v>
      </c>
      <c r="F588" s="9" t="s">
        <v>7417</v>
      </c>
      <c r="G588" s="9" t="s">
        <v>7392</v>
      </c>
      <c r="H588" s="9" t="s">
        <v>7393</v>
      </c>
    </row>
    <row r="589" spans="1:8" x14ac:dyDescent="0.3">
      <c r="A589" s="13" t="s">
        <v>5084</v>
      </c>
      <c r="B589" s="9" t="s">
        <v>5085</v>
      </c>
      <c r="C589" s="9" t="s">
        <v>15</v>
      </c>
      <c r="D589" s="9" t="s">
        <v>7415</v>
      </c>
      <c r="E589" s="9" t="s">
        <v>7409</v>
      </c>
      <c r="F589" s="9" t="s">
        <v>7410</v>
      </c>
      <c r="G589" s="9" t="s">
        <v>7376</v>
      </c>
      <c r="H589" s="9" t="s">
        <v>7377</v>
      </c>
    </row>
    <row r="590" spans="1:8" x14ac:dyDescent="0.3">
      <c r="A590" s="13" t="s">
        <v>5084</v>
      </c>
      <c r="B590" s="9" t="s">
        <v>5085</v>
      </c>
      <c r="C590" s="9" t="s">
        <v>15</v>
      </c>
      <c r="D590" s="9" t="s">
        <v>7415</v>
      </c>
      <c r="E590" s="9" t="s">
        <v>7378</v>
      </c>
      <c r="F590" s="9" t="s">
        <v>7379</v>
      </c>
      <c r="G590" s="9" t="s">
        <v>7384</v>
      </c>
      <c r="H590" s="9" t="s">
        <v>7385</v>
      </c>
    </row>
    <row r="591" spans="1:8" x14ac:dyDescent="0.3">
      <c r="A591" s="13" t="s">
        <v>5084</v>
      </c>
      <c r="B591" s="9" t="s">
        <v>5085</v>
      </c>
      <c r="C591" s="9" t="s">
        <v>15</v>
      </c>
      <c r="D591" s="9" t="s">
        <v>7415</v>
      </c>
      <c r="E591" s="9" t="s">
        <v>7409</v>
      </c>
      <c r="F591" s="9" t="s">
        <v>7410</v>
      </c>
      <c r="G591" s="9" t="s">
        <v>7390</v>
      </c>
      <c r="H591" s="9" t="s">
        <v>7391</v>
      </c>
    </row>
    <row r="592" spans="1:8" x14ac:dyDescent="0.3">
      <c r="A592" s="13" t="s">
        <v>5084</v>
      </c>
      <c r="B592" s="9" t="s">
        <v>5085</v>
      </c>
      <c r="C592" s="9" t="s">
        <v>15</v>
      </c>
      <c r="D592" s="9" t="s">
        <v>7415</v>
      </c>
      <c r="E592" s="9" t="s">
        <v>7425</v>
      </c>
      <c r="F592" s="9" t="s">
        <v>7426</v>
      </c>
      <c r="G592" s="9" t="s">
        <v>7392</v>
      </c>
      <c r="H592" s="9" t="s">
        <v>7393</v>
      </c>
    </row>
    <row r="593" spans="1:8" x14ac:dyDescent="0.3">
      <c r="A593" s="13" t="s">
        <v>5094</v>
      </c>
      <c r="B593" s="9" t="s">
        <v>5095</v>
      </c>
      <c r="C593" s="9" t="s">
        <v>15</v>
      </c>
      <c r="D593" s="9" t="s">
        <v>7415</v>
      </c>
      <c r="E593" s="9" t="s">
        <v>7388</v>
      </c>
      <c r="F593" s="9" t="s">
        <v>7389</v>
      </c>
      <c r="G593" s="9" t="s">
        <v>7380</v>
      </c>
      <c r="H593" s="9" t="s">
        <v>7381</v>
      </c>
    </row>
    <row r="594" spans="1:8" x14ac:dyDescent="0.3">
      <c r="A594" s="13" t="s">
        <v>5094</v>
      </c>
      <c r="B594" s="9" t="s">
        <v>5095</v>
      </c>
      <c r="C594" s="9" t="s">
        <v>15</v>
      </c>
      <c r="D594" s="9" t="s">
        <v>7415</v>
      </c>
      <c r="E594" s="9" t="s">
        <v>7421</v>
      </c>
      <c r="F594" s="9" t="s">
        <v>7422</v>
      </c>
      <c r="G594" s="9" t="s">
        <v>7380</v>
      </c>
      <c r="H594" s="9" t="s">
        <v>7381</v>
      </c>
    </row>
    <row r="595" spans="1:8" x14ac:dyDescent="0.3">
      <c r="A595" s="13" t="s">
        <v>5094</v>
      </c>
      <c r="B595" s="9" t="s">
        <v>5095</v>
      </c>
      <c r="C595" s="9" t="s">
        <v>15</v>
      </c>
      <c r="D595" s="9" t="s">
        <v>7415</v>
      </c>
      <c r="E595" s="9" t="s">
        <v>7401</v>
      </c>
      <c r="F595" s="9" t="s">
        <v>7402</v>
      </c>
      <c r="G595" s="9" t="s">
        <v>7380</v>
      </c>
      <c r="H595" s="9" t="s">
        <v>7381</v>
      </c>
    </row>
    <row r="596" spans="1:8" x14ac:dyDescent="0.3">
      <c r="A596" s="13" t="s">
        <v>5094</v>
      </c>
      <c r="B596" s="9" t="s">
        <v>5095</v>
      </c>
      <c r="C596" s="9" t="s">
        <v>15</v>
      </c>
      <c r="D596" s="9" t="s">
        <v>7415</v>
      </c>
      <c r="E596" s="9" t="s">
        <v>7382</v>
      </c>
      <c r="F596" s="9" t="s">
        <v>7383</v>
      </c>
      <c r="G596" s="9" t="s">
        <v>7380</v>
      </c>
      <c r="H596" s="9" t="s">
        <v>7381</v>
      </c>
    </row>
    <row r="597" spans="1:8" x14ac:dyDescent="0.3">
      <c r="A597" s="13" t="s">
        <v>5094</v>
      </c>
      <c r="B597" s="9" t="s">
        <v>5095</v>
      </c>
      <c r="C597" s="9" t="s">
        <v>15</v>
      </c>
      <c r="D597" s="9" t="s">
        <v>7415</v>
      </c>
      <c r="E597" s="9" t="s">
        <v>7374</v>
      </c>
      <c r="F597" s="9" t="s">
        <v>7375</v>
      </c>
      <c r="G597" s="9" t="s">
        <v>7380</v>
      </c>
      <c r="H597" s="9" t="s">
        <v>7381</v>
      </c>
    </row>
    <row r="598" spans="1:8" x14ac:dyDescent="0.3">
      <c r="A598" s="13" t="s">
        <v>5094</v>
      </c>
      <c r="B598" s="9" t="s">
        <v>5095</v>
      </c>
      <c r="C598" s="9" t="s">
        <v>15</v>
      </c>
      <c r="D598" s="9" t="s">
        <v>7415</v>
      </c>
      <c r="E598" s="9" t="s">
        <v>7388</v>
      </c>
      <c r="F598" s="9" t="s">
        <v>7389</v>
      </c>
      <c r="G598" s="9" t="s">
        <v>7380</v>
      </c>
      <c r="H598" s="9" t="s">
        <v>7381</v>
      </c>
    </row>
    <row r="599" spans="1:8" x14ac:dyDescent="0.3">
      <c r="A599" s="13" t="s">
        <v>5094</v>
      </c>
      <c r="B599" s="9" t="s">
        <v>5095</v>
      </c>
      <c r="C599" s="9" t="s">
        <v>15</v>
      </c>
      <c r="D599" s="9" t="s">
        <v>7415</v>
      </c>
      <c r="E599" s="9" t="s">
        <v>7421</v>
      </c>
      <c r="F599" s="9" t="s">
        <v>7422</v>
      </c>
      <c r="G599" s="9" t="s">
        <v>7380</v>
      </c>
      <c r="H599" s="9" t="s">
        <v>7381</v>
      </c>
    </row>
    <row r="600" spans="1:8" x14ac:dyDescent="0.3">
      <c r="A600" s="13" t="s">
        <v>5094</v>
      </c>
      <c r="B600" s="9" t="s">
        <v>5095</v>
      </c>
      <c r="C600" s="9" t="s">
        <v>15</v>
      </c>
      <c r="D600" s="9" t="s">
        <v>7415</v>
      </c>
      <c r="E600" s="9" t="s">
        <v>7401</v>
      </c>
      <c r="F600" s="9" t="s">
        <v>7402</v>
      </c>
      <c r="G600" s="9" t="s">
        <v>7380</v>
      </c>
      <c r="H600" s="9" t="s">
        <v>7381</v>
      </c>
    </row>
    <row r="601" spans="1:8" x14ac:dyDescent="0.3">
      <c r="A601" s="13" t="s">
        <v>5094</v>
      </c>
      <c r="B601" s="9" t="s">
        <v>5095</v>
      </c>
      <c r="C601" s="9" t="s">
        <v>15</v>
      </c>
      <c r="D601" s="9" t="s">
        <v>7415</v>
      </c>
      <c r="E601" s="9" t="s">
        <v>7423</v>
      </c>
      <c r="F601" s="9" t="s">
        <v>7424</v>
      </c>
      <c r="G601" s="9" t="s">
        <v>7380</v>
      </c>
      <c r="H601" s="9" t="s">
        <v>7381</v>
      </c>
    </row>
    <row r="602" spans="1:8" x14ac:dyDescent="0.3">
      <c r="A602" s="13" t="s">
        <v>5094</v>
      </c>
      <c r="B602" s="9" t="s">
        <v>5095</v>
      </c>
      <c r="C602" s="9" t="s">
        <v>15</v>
      </c>
      <c r="D602" s="9" t="s">
        <v>7415</v>
      </c>
      <c r="E602" s="9" t="s">
        <v>7382</v>
      </c>
      <c r="F602" s="9" t="s">
        <v>7383</v>
      </c>
      <c r="G602" s="9" t="s">
        <v>7380</v>
      </c>
      <c r="H602" s="9" t="s">
        <v>7381</v>
      </c>
    </row>
    <row r="603" spans="1:8" x14ac:dyDescent="0.3">
      <c r="A603" s="13" t="s">
        <v>5094</v>
      </c>
      <c r="B603" s="9" t="s">
        <v>5095</v>
      </c>
      <c r="C603" s="9" t="s">
        <v>15</v>
      </c>
      <c r="D603" s="9" t="s">
        <v>7415</v>
      </c>
      <c r="E603" s="9" t="s">
        <v>7374</v>
      </c>
      <c r="F603" s="9" t="s">
        <v>7375</v>
      </c>
      <c r="G603" s="9" t="s">
        <v>7380</v>
      </c>
      <c r="H603" s="9" t="s">
        <v>7381</v>
      </c>
    </row>
    <row r="604" spans="1:8" x14ac:dyDescent="0.3">
      <c r="A604" s="13" t="s">
        <v>5094</v>
      </c>
      <c r="B604" s="9" t="s">
        <v>5095</v>
      </c>
      <c r="C604" s="9" t="s">
        <v>15</v>
      </c>
      <c r="D604" s="9" t="s">
        <v>7415</v>
      </c>
      <c r="E604" s="9" t="s">
        <v>7388</v>
      </c>
      <c r="F604" s="9" t="s">
        <v>7389</v>
      </c>
      <c r="G604" s="9" t="s">
        <v>7392</v>
      </c>
      <c r="H604" s="9" t="s">
        <v>7393</v>
      </c>
    </row>
    <row r="605" spans="1:8" x14ac:dyDescent="0.3">
      <c r="A605" s="13" t="s">
        <v>5094</v>
      </c>
      <c r="B605" s="9" t="s">
        <v>5095</v>
      </c>
      <c r="C605" s="9" t="s">
        <v>15</v>
      </c>
      <c r="D605" s="9" t="s">
        <v>7415</v>
      </c>
      <c r="E605" s="9" t="s">
        <v>7421</v>
      </c>
      <c r="F605" s="9" t="s">
        <v>7422</v>
      </c>
      <c r="G605" s="9" t="s">
        <v>7392</v>
      </c>
      <c r="H605" s="9" t="s">
        <v>7393</v>
      </c>
    </row>
    <row r="606" spans="1:8" x14ac:dyDescent="0.3">
      <c r="A606" s="13" t="s">
        <v>5094</v>
      </c>
      <c r="B606" s="9" t="s">
        <v>5095</v>
      </c>
      <c r="C606" s="9" t="s">
        <v>15</v>
      </c>
      <c r="D606" s="9" t="s">
        <v>7415</v>
      </c>
      <c r="E606" s="9" t="s">
        <v>7401</v>
      </c>
      <c r="F606" s="9" t="s">
        <v>7402</v>
      </c>
      <c r="G606" s="9" t="s">
        <v>7392</v>
      </c>
      <c r="H606" s="9" t="s">
        <v>7393</v>
      </c>
    </row>
    <row r="607" spans="1:8" x14ac:dyDescent="0.3">
      <c r="A607" s="13" t="s">
        <v>5094</v>
      </c>
      <c r="B607" s="9" t="s">
        <v>5095</v>
      </c>
      <c r="C607" s="9" t="s">
        <v>15</v>
      </c>
      <c r="D607" s="9" t="s">
        <v>7415</v>
      </c>
      <c r="E607" s="9" t="s">
        <v>7374</v>
      </c>
      <c r="F607" s="9" t="s">
        <v>7375</v>
      </c>
      <c r="G607" s="9" t="s">
        <v>7392</v>
      </c>
      <c r="H607" s="9" t="s">
        <v>7393</v>
      </c>
    </row>
    <row r="608" spans="1:8" x14ac:dyDescent="0.3">
      <c r="A608" s="13" t="s">
        <v>5111</v>
      </c>
      <c r="B608" s="9" t="s">
        <v>7427</v>
      </c>
      <c r="C608" s="9" t="s">
        <v>15</v>
      </c>
      <c r="D608" s="9" t="s">
        <v>7415</v>
      </c>
      <c r="E608" s="9" t="s">
        <v>7428</v>
      </c>
      <c r="F608" s="9" t="s">
        <v>7429</v>
      </c>
      <c r="G608" s="9" t="s">
        <v>7380</v>
      </c>
      <c r="H608" s="9" t="s">
        <v>7381</v>
      </c>
    </row>
    <row r="609" spans="1:8" x14ac:dyDescent="0.3">
      <c r="A609" s="13" t="s">
        <v>5126</v>
      </c>
      <c r="B609" s="9" t="s">
        <v>5127</v>
      </c>
      <c r="C609" s="9" t="s">
        <v>15</v>
      </c>
      <c r="D609" s="9" t="s">
        <v>7415</v>
      </c>
      <c r="E609" s="9" t="s">
        <v>7430</v>
      </c>
      <c r="F609" s="9" t="s">
        <v>7431</v>
      </c>
      <c r="G609" s="9" t="s">
        <v>7376</v>
      </c>
      <c r="H609" s="9" t="s">
        <v>7377</v>
      </c>
    </row>
    <row r="610" spans="1:8" x14ac:dyDescent="0.3">
      <c r="A610" s="13" t="s">
        <v>5126</v>
      </c>
      <c r="B610" s="9" t="s">
        <v>5127</v>
      </c>
      <c r="C610" s="9" t="s">
        <v>15</v>
      </c>
      <c r="D610" s="9" t="s">
        <v>7415</v>
      </c>
      <c r="E610" s="9" t="s">
        <v>7398</v>
      </c>
      <c r="F610" s="9" t="s">
        <v>7399</v>
      </c>
      <c r="G610" s="9" t="s">
        <v>7376</v>
      </c>
      <c r="H610" s="9" t="s">
        <v>7377</v>
      </c>
    </row>
    <row r="611" spans="1:8" x14ac:dyDescent="0.3">
      <c r="A611" s="13" t="s">
        <v>5126</v>
      </c>
      <c r="B611" s="9" t="s">
        <v>5127</v>
      </c>
      <c r="C611" s="9" t="s">
        <v>15</v>
      </c>
      <c r="D611" s="9" t="s">
        <v>7415</v>
      </c>
      <c r="E611" s="9" t="s">
        <v>7432</v>
      </c>
      <c r="F611" s="9" t="s">
        <v>7433</v>
      </c>
      <c r="G611" s="9" t="s">
        <v>7376</v>
      </c>
      <c r="H611" s="9" t="s">
        <v>7377</v>
      </c>
    </row>
    <row r="612" spans="1:8" x14ac:dyDescent="0.3">
      <c r="A612" s="13" t="s">
        <v>5126</v>
      </c>
      <c r="B612" s="9" t="s">
        <v>5127</v>
      </c>
      <c r="C612" s="9" t="s">
        <v>15</v>
      </c>
      <c r="D612" s="9" t="s">
        <v>7415</v>
      </c>
      <c r="E612" s="9" t="s">
        <v>7382</v>
      </c>
      <c r="F612" s="9" t="s">
        <v>7383</v>
      </c>
      <c r="G612" s="9" t="s">
        <v>7376</v>
      </c>
      <c r="H612" s="9" t="s">
        <v>7377</v>
      </c>
    </row>
    <row r="613" spans="1:8" x14ac:dyDescent="0.3">
      <c r="A613" s="13" t="s">
        <v>5126</v>
      </c>
      <c r="B613" s="9" t="s">
        <v>5127</v>
      </c>
      <c r="C613" s="9" t="s">
        <v>15</v>
      </c>
      <c r="D613" s="9" t="s">
        <v>7415</v>
      </c>
      <c r="E613" s="9" t="s">
        <v>7394</v>
      </c>
      <c r="F613" s="9" t="s">
        <v>7395</v>
      </c>
      <c r="G613" s="9" t="s">
        <v>7376</v>
      </c>
      <c r="H613" s="9" t="s">
        <v>7377</v>
      </c>
    </row>
    <row r="614" spans="1:8" x14ac:dyDescent="0.3">
      <c r="A614" s="13" t="s">
        <v>5126</v>
      </c>
      <c r="B614" s="9" t="s">
        <v>5127</v>
      </c>
      <c r="C614" s="9" t="s">
        <v>15</v>
      </c>
      <c r="D614" s="9" t="s">
        <v>7415</v>
      </c>
      <c r="E614" s="9" t="s">
        <v>7430</v>
      </c>
      <c r="F614" s="9" t="s">
        <v>7431</v>
      </c>
      <c r="G614" s="9" t="s">
        <v>7384</v>
      </c>
      <c r="H614" s="9" t="s">
        <v>7385</v>
      </c>
    </row>
    <row r="615" spans="1:8" x14ac:dyDescent="0.3">
      <c r="A615" s="13" t="s">
        <v>5126</v>
      </c>
      <c r="B615" s="9" t="s">
        <v>5127</v>
      </c>
      <c r="C615" s="9" t="s">
        <v>15</v>
      </c>
      <c r="D615" s="9" t="s">
        <v>7415</v>
      </c>
      <c r="E615" s="9" t="s">
        <v>7388</v>
      </c>
      <c r="F615" s="9" t="s">
        <v>7389</v>
      </c>
      <c r="G615" s="9" t="s">
        <v>7384</v>
      </c>
      <c r="H615" s="9" t="s">
        <v>7385</v>
      </c>
    </row>
    <row r="616" spans="1:8" x14ac:dyDescent="0.3">
      <c r="A616" s="13" t="s">
        <v>5126</v>
      </c>
      <c r="B616" s="9" t="s">
        <v>5127</v>
      </c>
      <c r="C616" s="9" t="s">
        <v>15</v>
      </c>
      <c r="D616" s="9" t="s">
        <v>7415</v>
      </c>
      <c r="E616" s="9" t="s">
        <v>7398</v>
      </c>
      <c r="F616" s="9" t="s">
        <v>7399</v>
      </c>
      <c r="G616" s="9" t="s">
        <v>7384</v>
      </c>
      <c r="H616" s="9" t="s">
        <v>7385</v>
      </c>
    </row>
    <row r="617" spans="1:8" x14ac:dyDescent="0.3">
      <c r="A617" s="13" t="s">
        <v>5126</v>
      </c>
      <c r="B617" s="9" t="s">
        <v>5127</v>
      </c>
      <c r="C617" s="9" t="s">
        <v>15</v>
      </c>
      <c r="D617" s="9" t="s">
        <v>7415</v>
      </c>
      <c r="E617" s="9" t="s">
        <v>7432</v>
      </c>
      <c r="F617" s="9" t="s">
        <v>7433</v>
      </c>
      <c r="G617" s="9" t="s">
        <v>7384</v>
      </c>
      <c r="H617" s="9" t="s">
        <v>7385</v>
      </c>
    </row>
    <row r="618" spans="1:8" x14ac:dyDescent="0.3">
      <c r="A618" s="13" t="s">
        <v>5126</v>
      </c>
      <c r="B618" s="9" t="s">
        <v>5127</v>
      </c>
      <c r="C618" s="9" t="s">
        <v>15</v>
      </c>
      <c r="D618" s="9" t="s">
        <v>7415</v>
      </c>
      <c r="E618" s="9" t="s">
        <v>7382</v>
      </c>
      <c r="F618" s="9" t="s">
        <v>7383</v>
      </c>
      <c r="G618" s="9" t="s">
        <v>7384</v>
      </c>
      <c r="H618" s="9" t="s">
        <v>7385</v>
      </c>
    </row>
    <row r="619" spans="1:8" x14ac:dyDescent="0.3">
      <c r="A619" s="13" t="s">
        <v>5126</v>
      </c>
      <c r="B619" s="9" t="s">
        <v>5127</v>
      </c>
      <c r="C619" s="9" t="s">
        <v>15</v>
      </c>
      <c r="D619" s="9" t="s">
        <v>7415</v>
      </c>
      <c r="E619" s="9" t="s">
        <v>7394</v>
      </c>
      <c r="F619" s="9" t="s">
        <v>7395</v>
      </c>
      <c r="G619" s="9" t="s">
        <v>7384</v>
      </c>
      <c r="H619" s="9" t="s">
        <v>7385</v>
      </c>
    </row>
    <row r="620" spans="1:8" x14ac:dyDescent="0.3">
      <c r="A620" s="13" t="s">
        <v>5126</v>
      </c>
      <c r="B620" s="9" t="s">
        <v>5127</v>
      </c>
      <c r="C620" s="9" t="s">
        <v>15</v>
      </c>
      <c r="D620" s="9" t="s">
        <v>7415</v>
      </c>
      <c r="E620" s="9" t="s">
        <v>7416</v>
      </c>
      <c r="F620" s="9" t="s">
        <v>7417</v>
      </c>
      <c r="G620" s="9" t="s">
        <v>7384</v>
      </c>
      <c r="H620" s="9" t="s">
        <v>7385</v>
      </c>
    </row>
    <row r="621" spans="1:8" x14ac:dyDescent="0.3">
      <c r="A621" s="13" t="s">
        <v>5126</v>
      </c>
      <c r="B621" s="9" t="s">
        <v>5127</v>
      </c>
      <c r="C621" s="9" t="s">
        <v>15</v>
      </c>
      <c r="D621" s="9" t="s">
        <v>7415</v>
      </c>
      <c r="E621" s="9" t="s">
        <v>7430</v>
      </c>
      <c r="F621" s="9" t="s">
        <v>7431</v>
      </c>
      <c r="G621" s="9" t="s">
        <v>7386</v>
      </c>
      <c r="H621" s="9" t="s">
        <v>7387</v>
      </c>
    </row>
    <row r="622" spans="1:8" x14ac:dyDescent="0.3">
      <c r="A622" s="13" t="s">
        <v>5126</v>
      </c>
      <c r="B622" s="9" t="s">
        <v>5127</v>
      </c>
      <c r="C622" s="9" t="s">
        <v>15</v>
      </c>
      <c r="D622" s="9" t="s">
        <v>7415</v>
      </c>
      <c r="E622" s="9" t="s">
        <v>7388</v>
      </c>
      <c r="F622" s="9" t="s">
        <v>7389</v>
      </c>
      <c r="G622" s="9" t="s">
        <v>7386</v>
      </c>
      <c r="H622" s="9" t="s">
        <v>7387</v>
      </c>
    </row>
    <row r="623" spans="1:8" x14ac:dyDescent="0.3">
      <c r="A623" s="13" t="s">
        <v>5126</v>
      </c>
      <c r="B623" s="9" t="s">
        <v>5127</v>
      </c>
      <c r="C623" s="9" t="s">
        <v>15</v>
      </c>
      <c r="D623" s="9" t="s">
        <v>7415</v>
      </c>
      <c r="E623" s="9" t="s">
        <v>7398</v>
      </c>
      <c r="F623" s="9" t="s">
        <v>7399</v>
      </c>
      <c r="G623" s="9" t="s">
        <v>7386</v>
      </c>
      <c r="H623" s="9" t="s">
        <v>7387</v>
      </c>
    </row>
    <row r="624" spans="1:8" x14ac:dyDescent="0.3">
      <c r="A624" s="13" t="s">
        <v>5126</v>
      </c>
      <c r="B624" s="9" t="s">
        <v>5127</v>
      </c>
      <c r="C624" s="9" t="s">
        <v>15</v>
      </c>
      <c r="D624" s="9" t="s">
        <v>7415</v>
      </c>
      <c r="E624" s="9" t="s">
        <v>7382</v>
      </c>
      <c r="F624" s="9" t="s">
        <v>7383</v>
      </c>
      <c r="G624" s="9" t="s">
        <v>7386</v>
      </c>
      <c r="H624" s="9" t="s">
        <v>7387</v>
      </c>
    </row>
    <row r="625" spans="1:8" x14ac:dyDescent="0.3">
      <c r="A625" s="13" t="s">
        <v>5126</v>
      </c>
      <c r="B625" s="9" t="s">
        <v>5127</v>
      </c>
      <c r="C625" s="9" t="s">
        <v>15</v>
      </c>
      <c r="D625" s="9" t="s">
        <v>7415</v>
      </c>
      <c r="E625" s="9" t="s">
        <v>7394</v>
      </c>
      <c r="F625" s="9" t="s">
        <v>7395</v>
      </c>
      <c r="G625" s="9" t="s">
        <v>7386</v>
      </c>
      <c r="H625" s="9" t="s">
        <v>7387</v>
      </c>
    </row>
    <row r="626" spans="1:8" x14ac:dyDescent="0.3">
      <c r="A626" s="13" t="s">
        <v>5126</v>
      </c>
      <c r="B626" s="9" t="s">
        <v>5127</v>
      </c>
      <c r="C626" s="9" t="s">
        <v>15</v>
      </c>
      <c r="D626" s="9" t="s">
        <v>7415</v>
      </c>
      <c r="E626" s="9" t="s">
        <v>7416</v>
      </c>
      <c r="F626" s="9" t="s">
        <v>7417</v>
      </c>
      <c r="G626" s="9" t="s">
        <v>7386</v>
      </c>
      <c r="H626" s="9" t="s">
        <v>7387</v>
      </c>
    </row>
    <row r="627" spans="1:8" x14ac:dyDescent="0.3">
      <c r="A627" s="13" t="s">
        <v>5126</v>
      </c>
      <c r="B627" s="9" t="s">
        <v>5127</v>
      </c>
      <c r="C627" s="9" t="s">
        <v>15</v>
      </c>
      <c r="D627" s="9" t="s">
        <v>7415</v>
      </c>
      <c r="E627" s="9" t="s">
        <v>7430</v>
      </c>
      <c r="F627" s="9" t="s">
        <v>7431</v>
      </c>
      <c r="G627" s="9" t="s">
        <v>7380</v>
      </c>
      <c r="H627" s="9" t="s">
        <v>7381</v>
      </c>
    </row>
    <row r="628" spans="1:8" x14ac:dyDescent="0.3">
      <c r="A628" s="13" t="s">
        <v>5126</v>
      </c>
      <c r="B628" s="9" t="s">
        <v>5127</v>
      </c>
      <c r="C628" s="9" t="s">
        <v>15</v>
      </c>
      <c r="D628" s="9" t="s">
        <v>7415</v>
      </c>
      <c r="E628" s="9" t="s">
        <v>7382</v>
      </c>
      <c r="F628" s="9" t="s">
        <v>7383</v>
      </c>
      <c r="G628" s="9" t="s">
        <v>7380</v>
      </c>
      <c r="H628" s="9" t="s">
        <v>7381</v>
      </c>
    </row>
    <row r="629" spans="1:8" x14ac:dyDescent="0.3">
      <c r="A629" s="13" t="s">
        <v>5126</v>
      </c>
      <c r="B629" s="9" t="s">
        <v>5127</v>
      </c>
      <c r="C629" s="9" t="s">
        <v>15</v>
      </c>
      <c r="D629" s="9" t="s">
        <v>7415</v>
      </c>
      <c r="E629" s="9" t="s">
        <v>7394</v>
      </c>
      <c r="F629" s="9" t="s">
        <v>7395</v>
      </c>
      <c r="G629" s="9" t="s">
        <v>7380</v>
      </c>
      <c r="H629" s="9" t="s">
        <v>7381</v>
      </c>
    </row>
    <row r="630" spans="1:8" x14ac:dyDescent="0.3">
      <c r="A630" s="13" t="s">
        <v>5126</v>
      </c>
      <c r="B630" s="9" t="s">
        <v>5127</v>
      </c>
      <c r="C630" s="9" t="s">
        <v>15</v>
      </c>
      <c r="D630" s="9" t="s">
        <v>7415</v>
      </c>
      <c r="E630" s="9" t="s">
        <v>7416</v>
      </c>
      <c r="F630" s="9" t="s">
        <v>7417</v>
      </c>
      <c r="G630" s="9" t="s">
        <v>7380</v>
      </c>
      <c r="H630" s="9" t="s">
        <v>7381</v>
      </c>
    </row>
    <row r="631" spans="1:8" x14ac:dyDescent="0.3">
      <c r="A631" s="13" t="s">
        <v>5126</v>
      </c>
      <c r="B631" s="9" t="s">
        <v>5127</v>
      </c>
      <c r="C631" s="9" t="s">
        <v>15</v>
      </c>
      <c r="D631" s="9" t="s">
        <v>7415</v>
      </c>
      <c r="E631" s="9" t="s">
        <v>7430</v>
      </c>
      <c r="F631" s="9" t="s">
        <v>7431</v>
      </c>
      <c r="G631" s="9" t="s">
        <v>7390</v>
      </c>
      <c r="H631" s="9" t="s">
        <v>7391</v>
      </c>
    </row>
    <row r="632" spans="1:8" x14ac:dyDescent="0.3">
      <c r="A632" s="13" t="s">
        <v>5126</v>
      </c>
      <c r="B632" s="9" t="s">
        <v>5127</v>
      </c>
      <c r="C632" s="9" t="s">
        <v>15</v>
      </c>
      <c r="D632" s="9" t="s">
        <v>7415</v>
      </c>
      <c r="E632" s="9" t="s">
        <v>7388</v>
      </c>
      <c r="F632" s="9" t="s">
        <v>7389</v>
      </c>
      <c r="G632" s="9" t="s">
        <v>7390</v>
      </c>
      <c r="H632" s="9" t="s">
        <v>7391</v>
      </c>
    </row>
    <row r="633" spans="1:8" x14ac:dyDescent="0.3">
      <c r="A633" s="13" t="s">
        <v>5126</v>
      </c>
      <c r="B633" s="9" t="s">
        <v>5127</v>
      </c>
      <c r="C633" s="9" t="s">
        <v>15</v>
      </c>
      <c r="D633" s="9" t="s">
        <v>7415</v>
      </c>
      <c r="E633" s="9" t="s">
        <v>7382</v>
      </c>
      <c r="F633" s="9" t="s">
        <v>7383</v>
      </c>
      <c r="G633" s="9" t="s">
        <v>7390</v>
      </c>
      <c r="H633" s="9" t="s">
        <v>7391</v>
      </c>
    </row>
    <row r="634" spans="1:8" x14ac:dyDescent="0.3">
      <c r="A634" s="13" t="s">
        <v>5126</v>
      </c>
      <c r="B634" s="9" t="s">
        <v>5127</v>
      </c>
      <c r="C634" s="9" t="s">
        <v>15</v>
      </c>
      <c r="D634" s="9" t="s">
        <v>7415</v>
      </c>
      <c r="E634" s="9" t="s">
        <v>7394</v>
      </c>
      <c r="F634" s="9" t="s">
        <v>7395</v>
      </c>
      <c r="G634" s="9" t="s">
        <v>7390</v>
      </c>
      <c r="H634" s="9" t="s">
        <v>7391</v>
      </c>
    </row>
    <row r="635" spans="1:8" x14ac:dyDescent="0.3">
      <c r="A635" s="13" t="s">
        <v>5126</v>
      </c>
      <c r="B635" s="9" t="s">
        <v>5127</v>
      </c>
      <c r="C635" s="9" t="s">
        <v>15</v>
      </c>
      <c r="D635" s="9" t="s">
        <v>7415</v>
      </c>
      <c r="E635" s="9" t="s">
        <v>7416</v>
      </c>
      <c r="F635" s="9" t="s">
        <v>7417</v>
      </c>
      <c r="G635" s="9" t="s">
        <v>7390</v>
      </c>
      <c r="H635" s="9" t="s">
        <v>7391</v>
      </c>
    </row>
    <row r="636" spans="1:8" x14ac:dyDescent="0.3">
      <c r="A636" s="13" t="s">
        <v>5126</v>
      </c>
      <c r="B636" s="9" t="s">
        <v>5127</v>
      </c>
      <c r="C636" s="9" t="s">
        <v>15</v>
      </c>
      <c r="D636" s="9" t="s">
        <v>7415</v>
      </c>
      <c r="E636" s="9" t="s">
        <v>7430</v>
      </c>
      <c r="F636" s="9" t="s">
        <v>7431</v>
      </c>
      <c r="G636" s="9" t="s">
        <v>7392</v>
      </c>
      <c r="H636" s="9" t="s">
        <v>7393</v>
      </c>
    </row>
    <row r="637" spans="1:8" x14ac:dyDescent="0.3">
      <c r="A637" s="13" t="s">
        <v>5126</v>
      </c>
      <c r="B637" s="9" t="s">
        <v>5127</v>
      </c>
      <c r="C637" s="9" t="s">
        <v>15</v>
      </c>
      <c r="D637" s="9" t="s">
        <v>7415</v>
      </c>
      <c r="E637" s="9" t="s">
        <v>7388</v>
      </c>
      <c r="F637" s="9" t="s">
        <v>7389</v>
      </c>
      <c r="G637" s="9" t="s">
        <v>7392</v>
      </c>
      <c r="H637" s="9" t="s">
        <v>7393</v>
      </c>
    </row>
    <row r="638" spans="1:8" x14ac:dyDescent="0.3">
      <c r="A638" s="13" t="s">
        <v>5126</v>
      </c>
      <c r="B638" s="9" t="s">
        <v>5127</v>
      </c>
      <c r="C638" s="9" t="s">
        <v>15</v>
      </c>
      <c r="D638" s="9" t="s">
        <v>7415</v>
      </c>
      <c r="E638" s="9" t="s">
        <v>7382</v>
      </c>
      <c r="F638" s="9" t="s">
        <v>7383</v>
      </c>
      <c r="G638" s="9" t="s">
        <v>7392</v>
      </c>
      <c r="H638" s="9" t="s">
        <v>7393</v>
      </c>
    </row>
    <row r="639" spans="1:8" x14ac:dyDescent="0.3">
      <c r="A639" s="13" t="s">
        <v>5126</v>
      </c>
      <c r="B639" s="9" t="s">
        <v>5127</v>
      </c>
      <c r="C639" s="9" t="s">
        <v>15</v>
      </c>
      <c r="D639" s="9" t="s">
        <v>7415</v>
      </c>
      <c r="E639" s="9" t="s">
        <v>7394</v>
      </c>
      <c r="F639" s="9" t="s">
        <v>7395</v>
      </c>
      <c r="G639" s="9" t="s">
        <v>7392</v>
      </c>
      <c r="H639" s="9" t="s">
        <v>7393</v>
      </c>
    </row>
    <row r="640" spans="1:8" x14ac:dyDescent="0.3">
      <c r="A640" s="13" t="s">
        <v>5126</v>
      </c>
      <c r="B640" s="9" t="s">
        <v>5127</v>
      </c>
      <c r="C640" s="9" t="s">
        <v>15</v>
      </c>
      <c r="D640" s="9" t="s">
        <v>7415</v>
      </c>
      <c r="E640" s="9" t="s">
        <v>7425</v>
      </c>
      <c r="F640" s="9" t="s">
        <v>7426</v>
      </c>
      <c r="G640" s="9" t="s">
        <v>7392</v>
      </c>
      <c r="H640" s="9" t="s">
        <v>7393</v>
      </c>
    </row>
    <row r="641" spans="1:8" x14ac:dyDescent="0.3">
      <c r="A641" s="13" t="s">
        <v>5126</v>
      </c>
      <c r="B641" s="9" t="s">
        <v>5127</v>
      </c>
      <c r="C641" s="9" t="s">
        <v>15</v>
      </c>
      <c r="D641" s="9" t="s">
        <v>7415</v>
      </c>
      <c r="E641" s="9" t="s">
        <v>7416</v>
      </c>
      <c r="F641" s="9" t="s">
        <v>7417</v>
      </c>
      <c r="G641" s="9" t="s">
        <v>7392</v>
      </c>
      <c r="H641" s="9" t="s">
        <v>7393</v>
      </c>
    </row>
    <row r="642" spans="1:8" x14ac:dyDescent="0.3">
      <c r="A642" s="13" t="s">
        <v>5126</v>
      </c>
      <c r="B642" s="9" t="s">
        <v>5127</v>
      </c>
      <c r="C642" s="9" t="s">
        <v>15</v>
      </c>
      <c r="D642" s="9" t="s">
        <v>7415</v>
      </c>
      <c r="E642" s="9" t="s">
        <v>7382</v>
      </c>
      <c r="F642" s="9" t="s">
        <v>7383</v>
      </c>
      <c r="G642" s="9" t="s">
        <v>7376</v>
      </c>
      <c r="H642" s="9" t="s">
        <v>7377</v>
      </c>
    </row>
    <row r="643" spans="1:8" x14ac:dyDescent="0.3">
      <c r="A643" s="13" t="s">
        <v>5126</v>
      </c>
      <c r="B643" s="9" t="s">
        <v>5127</v>
      </c>
      <c r="C643" s="9" t="s">
        <v>15</v>
      </c>
      <c r="D643" s="9" t="s">
        <v>7415</v>
      </c>
      <c r="E643" s="9" t="s">
        <v>7388</v>
      </c>
      <c r="F643" s="9" t="s">
        <v>7389</v>
      </c>
      <c r="G643" s="9" t="s">
        <v>7384</v>
      </c>
      <c r="H643" s="9" t="s">
        <v>7385</v>
      </c>
    </row>
    <row r="644" spans="1:8" x14ac:dyDescent="0.3">
      <c r="A644" s="13" t="s">
        <v>5126</v>
      </c>
      <c r="B644" s="9" t="s">
        <v>5127</v>
      </c>
      <c r="C644" s="9" t="s">
        <v>15</v>
      </c>
      <c r="D644" s="9" t="s">
        <v>7415</v>
      </c>
      <c r="E644" s="9" t="s">
        <v>7434</v>
      </c>
      <c r="F644" s="9" t="s">
        <v>7435</v>
      </c>
      <c r="G644" s="9" t="s">
        <v>7384</v>
      </c>
      <c r="H644" s="9" t="s">
        <v>7385</v>
      </c>
    </row>
    <row r="645" spans="1:8" x14ac:dyDescent="0.3">
      <c r="A645" s="13" t="s">
        <v>5126</v>
      </c>
      <c r="B645" s="9" t="s">
        <v>5127</v>
      </c>
      <c r="C645" s="9" t="s">
        <v>15</v>
      </c>
      <c r="D645" s="9" t="s">
        <v>7415</v>
      </c>
      <c r="E645" s="9" t="s">
        <v>7409</v>
      </c>
      <c r="F645" s="9" t="s">
        <v>7410</v>
      </c>
      <c r="G645" s="9" t="s">
        <v>7386</v>
      </c>
      <c r="H645" s="9" t="s">
        <v>7387</v>
      </c>
    </row>
    <row r="646" spans="1:8" x14ac:dyDescent="0.3">
      <c r="A646" s="13" t="s">
        <v>5126</v>
      </c>
      <c r="B646" s="9" t="s">
        <v>5127</v>
      </c>
      <c r="C646" s="9" t="s">
        <v>15</v>
      </c>
      <c r="D646" s="9" t="s">
        <v>7415</v>
      </c>
      <c r="E646" s="9" t="s">
        <v>7388</v>
      </c>
      <c r="F646" s="9" t="s">
        <v>7389</v>
      </c>
      <c r="G646" s="9" t="s">
        <v>7390</v>
      </c>
      <c r="H646" s="9" t="s">
        <v>7391</v>
      </c>
    </row>
    <row r="647" spans="1:8" x14ac:dyDescent="0.3">
      <c r="A647" s="13" t="s">
        <v>5126</v>
      </c>
      <c r="B647" s="9" t="s">
        <v>5127</v>
      </c>
      <c r="C647" s="9" t="s">
        <v>15</v>
      </c>
      <c r="D647" s="9" t="s">
        <v>7415</v>
      </c>
      <c r="E647" s="9" t="s">
        <v>7409</v>
      </c>
      <c r="F647" s="9" t="s">
        <v>7410</v>
      </c>
      <c r="G647" s="9" t="s">
        <v>7390</v>
      </c>
      <c r="H647" s="9" t="s">
        <v>7391</v>
      </c>
    </row>
    <row r="648" spans="1:8" x14ac:dyDescent="0.3">
      <c r="A648" s="13" t="s">
        <v>5126</v>
      </c>
      <c r="B648" s="9" t="s">
        <v>5127</v>
      </c>
      <c r="C648" s="9" t="s">
        <v>15</v>
      </c>
      <c r="D648" s="9" t="s">
        <v>7415</v>
      </c>
      <c r="E648" s="9" t="s">
        <v>7425</v>
      </c>
      <c r="F648" s="9" t="s">
        <v>7426</v>
      </c>
      <c r="G648" s="9" t="s">
        <v>7392</v>
      </c>
      <c r="H648" s="9" t="s">
        <v>7393</v>
      </c>
    </row>
    <row r="649" spans="1:8" x14ac:dyDescent="0.3">
      <c r="A649" s="13" t="s">
        <v>5166</v>
      </c>
      <c r="B649" s="9" t="s">
        <v>5167</v>
      </c>
      <c r="C649" s="9" t="s">
        <v>15</v>
      </c>
      <c r="D649" s="9" t="s">
        <v>7415</v>
      </c>
      <c r="E649" s="9" t="s">
        <v>7398</v>
      </c>
      <c r="F649" s="9" t="s">
        <v>7399</v>
      </c>
      <c r="G649" s="9" t="s">
        <v>7376</v>
      </c>
      <c r="H649" s="9" t="s">
        <v>7377</v>
      </c>
    </row>
    <row r="650" spans="1:8" x14ac:dyDescent="0.3">
      <c r="A650" s="13" t="s">
        <v>5166</v>
      </c>
      <c r="B650" s="9" t="s">
        <v>5167</v>
      </c>
      <c r="C650" s="9" t="s">
        <v>15</v>
      </c>
      <c r="D650" s="9" t="s">
        <v>7415</v>
      </c>
      <c r="E650" s="9" t="s">
        <v>7398</v>
      </c>
      <c r="F650" s="9" t="s">
        <v>7399</v>
      </c>
      <c r="G650" s="9" t="s">
        <v>7384</v>
      </c>
      <c r="H650" s="9" t="s">
        <v>7385</v>
      </c>
    </row>
    <row r="651" spans="1:8" x14ac:dyDescent="0.3">
      <c r="A651" s="13" t="s">
        <v>5166</v>
      </c>
      <c r="B651" s="9" t="s">
        <v>5167</v>
      </c>
      <c r="C651" s="9" t="s">
        <v>15</v>
      </c>
      <c r="D651" s="9" t="s">
        <v>7415</v>
      </c>
      <c r="E651" s="9" t="s">
        <v>7398</v>
      </c>
      <c r="F651" s="9" t="s">
        <v>7399</v>
      </c>
      <c r="G651" s="9" t="s">
        <v>7386</v>
      </c>
      <c r="H651" s="9" t="s">
        <v>7387</v>
      </c>
    </row>
    <row r="652" spans="1:8" x14ac:dyDescent="0.3">
      <c r="A652" s="13" t="s">
        <v>5166</v>
      </c>
      <c r="B652" s="9" t="s">
        <v>5167</v>
      </c>
      <c r="C652" s="9" t="s">
        <v>15</v>
      </c>
      <c r="D652" s="9" t="s">
        <v>7415</v>
      </c>
      <c r="E652" s="9" t="s">
        <v>7419</v>
      </c>
      <c r="F652" s="9" t="s">
        <v>7420</v>
      </c>
      <c r="G652" s="9" t="s">
        <v>7386</v>
      </c>
      <c r="H652" s="9" t="s">
        <v>7387</v>
      </c>
    </row>
    <row r="653" spans="1:8" x14ac:dyDescent="0.3">
      <c r="A653" s="13" t="s">
        <v>5166</v>
      </c>
      <c r="B653" s="9" t="s">
        <v>5167</v>
      </c>
      <c r="C653" s="9" t="s">
        <v>15</v>
      </c>
      <c r="D653" s="9" t="s">
        <v>7415</v>
      </c>
      <c r="E653" s="9" t="s">
        <v>7436</v>
      </c>
      <c r="F653" s="9" t="s">
        <v>7437</v>
      </c>
      <c r="G653" s="9" t="s">
        <v>7386</v>
      </c>
      <c r="H653" s="9" t="s">
        <v>7387</v>
      </c>
    </row>
    <row r="654" spans="1:8" x14ac:dyDescent="0.3">
      <c r="A654" s="13" t="s">
        <v>5166</v>
      </c>
      <c r="B654" s="9" t="s">
        <v>5167</v>
      </c>
      <c r="C654" s="9" t="s">
        <v>15</v>
      </c>
      <c r="D654" s="9" t="s">
        <v>7415</v>
      </c>
      <c r="E654" s="9" t="s">
        <v>7398</v>
      </c>
      <c r="F654" s="9" t="s">
        <v>7399</v>
      </c>
      <c r="G654" s="9" t="s">
        <v>7380</v>
      </c>
      <c r="H654" s="9" t="s">
        <v>7381</v>
      </c>
    </row>
    <row r="655" spans="1:8" x14ac:dyDescent="0.3">
      <c r="A655" s="13" t="s">
        <v>5166</v>
      </c>
      <c r="B655" s="9" t="s">
        <v>5167</v>
      </c>
      <c r="C655" s="9" t="s">
        <v>15</v>
      </c>
      <c r="D655" s="9" t="s">
        <v>7415</v>
      </c>
      <c r="E655" s="9" t="s">
        <v>7398</v>
      </c>
      <c r="F655" s="9" t="s">
        <v>7399</v>
      </c>
      <c r="G655" s="9" t="s">
        <v>7390</v>
      </c>
      <c r="H655" s="9" t="s">
        <v>7391</v>
      </c>
    </row>
    <row r="656" spans="1:8" x14ac:dyDescent="0.3">
      <c r="A656" s="13" t="s">
        <v>5166</v>
      </c>
      <c r="B656" s="9" t="s">
        <v>5167</v>
      </c>
      <c r="C656" s="9" t="s">
        <v>15</v>
      </c>
      <c r="D656" s="9" t="s">
        <v>7415</v>
      </c>
      <c r="E656" s="9" t="s">
        <v>7398</v>
      </c>
      <c r="F656" s="9" t="s">
        <v>7399</v>
      </c>
      <c r="G656" s="9" t="s">
        <v>7392</v>
      </c>
      <c r="H656" s="9" t="s">
        <v>7393</v>
      </c>
    </row>
    <row r="657" spans="1:8" x14ac:dyDescent="0.3">
      <c r="A657" s="13" t="s">
        <v>5169</v>
      </c>
      <c r="B657" s="9" t="s">
        <v>7438</v>
      </c>
      <c r="C657" s="9" t="s">
        <v>15</v>
      </c>
      <c r="D657" s="9" t="s">
        <v>7415</v>
      </c>
      <c r="E657" s="9" t="s">
        <v>7398</v>
      </c>
      <c r="F657" s="9" t="s">
        <v>7399</v>
      </c>
      <c r="G657" s="9" t="s">
        <v>7376</v>
      </c>
      <c r="H657" s="9" t="s">
        <v>7377</v>
      </c>
    </row>
    <row r="658" spans="1:8" x14ac:dyDescent="0.3">
      <c r="A658" s="13" t="s">
        <v>5169</v>
      </c>
      <c r="B658" s="9" t="s">
        <v>7438</v>
      </c>
      <c r="C658" s="9" t="s">
        <v>15</v>
      </c>
      <c r="D658" s="9" t="s">
        <v>7415</v>
      </c>
      <c r="E658" s="9" t="s">
        <v>7416</v>
      </c>
      <c r="F658" s="9" t="s">
        <v>7417</v>
      </c>
      <c r="G658" s="9" t="s">
        <v>7376</v>
      </c>
      <c r="H658" s="9" t="s">
        <v>7377</v>
      </c>
    </row>
    <row r="659" spans="1:8" x14ac:dyDescent="0.3">
      <c r="A659" s="13" t="s">
        <v>5169</v>
      </c>
      <c r="B659" s="9" t="s">
        <v>7438</v>
      </c>
      <c r="C659" s="9" t="s">
        <v>15</v>
      </c>
      <c r="D659" s="9" t="s">
        <v>7415</v>
      </c>
      <c r="E659" s="9" t="s">
        <v>7416</v>
      </c>
      <c r="F659" s="9" t="s">
        <v>7417</v>
      </c>
      <c r="G659" s="9" t="s">
        <v>7384</v>
      </c>
      <c r="H659" s="9" t="s">
        <v>7385</v>
      </c>
    </row>
    <row r="660" spans="1:8" x14ac:dyDescent="0.3">
      <c r="A660" s="13" t="s">
        <v>5169</v>
      </c>
      <c r="B660" s="9" t="s">
        <v>7438</v>
      </c>
      <c r="C660" s="9" t="s">
        <v>15</v>
      </c>
      <c r="D660" s="9" t="s">
        <v>7415</v>
      </c>
      <c r="E660" s="9" t="s">
        <v>7416</v>
      </c>
      <c r="F660" s="9" t="s">
        <v>7417</v>
      </c>
      <c r="G660" s="9" t="s">
        <v>7386</v>
      </c>
      <c r="H660" s="9" t="s">
        <v>7387</v>
      </c>
    </row>
    <row r="661" spans="1:8" x14ac:dyDescent="0.3">
      <c r="A661" s="13" t="s">
        <v>5169</v>
      </c>
      <c r="B661" s="9" t="s">
        <v>7438</v>
      </c>
      <c r="C661" s="9" t="s">
        <v>15</v>
      </c>
      <c r="D661" s="9" t="s">
        <v>7415</v>
      </c>
      <c r="E661" s="9" t="s">
        <v>7398</v>
      </c>
      <c r="F661" s="9" t="s">
        <v>7399</v>
      </c>
      <c r="G661" s="9" t="s">
        <v>7380</v>
      </c>
      <c r="H661" s="9" t="s">
        <v>7381</v>
      </c>
    </row>
    <row r="662" spans="1:8" x14ac:dyDescent="0.3">
      <c r="A662" s="13" t="s">
        <v>5169</v>
      </c>
      <c r="B662" s="9" t="s">
        <v>7438</v>
      </c>
      <c r="C662" s="9" t="s">
        <v>15</v>
      </c>
      <c r="D662" s="9" t="s">
        <v>7415</v>
      </c>
      <c r="E662" s="9" t="s">
        <v>7439</v>
      </c>
      <c r="F662" s="9" t="s">
        <v>7440</v>
      </c>
      <c r="G662" s="9" t="s">
        <v>7380</v>
      </c>
      <c r="H662" s="9" t="s">
        <v>7381</v>
      </c>
    </row>
    <row r="663" spans="1:8" x14ac:dyDescent="0.3">
      <c r="A663" s="13" t="s">
        <v>5169</v>
      </c>
      <c r="B663" s="9" t="s">
        <v>7438</v>
      </c>
      <c r="C663" s="9" t="s">
        <v>15</v>
      </c>
      <c r="D663" s="9" t="s">
        <v>7415</v>
      </c>
      <c r="E663" s="9" t="s">
        <v>7416</v>
      </c>
      <c r="F663" s="9" t="s">
        <v>7417</v>
      </c>
      <c r="G663" s="9" t="s">
        <v>7380</v>
      </c>
      <c r="H663" s="9" t="s">
        <v>7381</v>
      </c>
    </row>
    <row r="664" spans="1:8" x14ac:dyDescent="0.3">
      <c r="A664" s="13" t="s">
        <v>5169</v>
      </c>
      <c r="B664" s="9" t="s">
        <v>7438</v>
      </c>
      <c r="C664" s="9" t="s">
        <v>15</v>
      </c>
      <c r="D664" s="9" t="s">
        <v>7415</v>
      </c>
      <c r="E664" s="9" t="s">
        <v>7416</v>
      </c>
      <c r="F664" s="9" t="s">
        <v>7417</v>
      </c>
      <c r="G664" s="9" t="s">
        <v>7390</v>
      </c>
      <c r="H664" s="9" t="s">
        <v>7391</v>
      </c>
    </row>
    <row r="665" spans="1:8" x14ac:dyDescent="0.3">
      <c r="A665" s="13" t="s">
        <v>5169</v>
      </c>
      <c r="B665" s="9" t="s">
        <v>7438</v>
      </c>
      <c r="C665" s="9" t="s">
        <v>15</v>
      </c>
      <c r="D665" s="9" t="s">
        <v>7415</v>
      </c>
      <c r="E665" s="9" t="s">
        <v>7398</v>
      </c>
      <c r="F665" s="9" t="s">
        <v>7399</v>
      </c>
      <c r="G665" s="9" t="s">
        <v>7392</v>
      </c>
      <c r="H665" s="9" t="s">
        <v>7393</v>
      </c>
    </row>
    <row r="666" spans="1:8" x14ac:dyDescent="0.3">
      <c r="A666" s="13" t="s">
        <v>5169</v>
      </c>
      <c r="B666" s="9" t="s">
        <v>7438</v>
      </c>
      <c r="C666" s="9" t="s">
        <v>15</v>
      </c>
      <c r="D666" s="9" t="s">
        <v>7415</v>
      </c>
      <c r="E666" s="9" t="s">
        <v>7405</v>
      </c>
      <c r="F666" s="9" t="s">
        <v>7406</v>
      </c>
      <c r="G666" s="9" t="s">
        <v>7392</v>
      </c>
      <c r="H666" s="9" t="s">
        <v>7393</v>
      </c>
    </row>
    <row r="667" spans="1:8" x14ac:dyDescent="0.3">
      <c r="A667" s="13" t="s">
        <v>5177</v>
      </c>
      <c r="B667" s="9" t="s">
        <v>5178</v>
      </c>
      <c r="C667" s="9" t="s">
        <v>15</v>
      </c>
      <c r="D667" s="9" t="s">
        <v>7415</v>
      </c>
      <c r="E667" s="9" t="s">
        <v>7398</v>
      </c>
      <c r="F667" s="9" t="s">
        <v>7399</v>
      </c>
      <c r="G667" s="9" t="s">
        <v>7376</v>
      </c>
      <c r="H667" s="9" t="s">
        <v>7377</v>
      </c>
    </row>
    <row r="668" spans="1:8" x14ac:dyDescent="0.3">
      <c r="A668" s="13" t="s">
        <v>5177</v>
      </c>
      <c r="B668" s="9" t="s">
        <v>5178</v>
      </c>
      <c r="C668" s="9" t="s">
        <v>15</v>
      </c>
      <c r="D668" s="9" t="s">
        <v>7415</v>
      </c>
      <c r="E668" s="9" t="s">
        <v>7398</v>
      </c>
      <c r="F668" s="9" t="s">
        <v>7399</v>
      </c>
      <c r="G668" s="9" t="s">
        <v>7384</v>
      </c>
      <c r="H668" s="9" t="s">
        <v>7385</v>
      </c>
    </row>
    <row r="669" spans="1:8" x14ac:dyDescent="0.3">
      <c r="A669" s="13" t="s">
        <v>5183</v>
      </c>
      <c r="B669" s="9" t="s">
        <v>5184</v>
      </c>
      <c r="C669" s="9" t="s">
        <v>15</v>
      </c>
      <c r="D669" s="9" t="s">
        <v>7415</v>
      </c>
      <c r="E669" s="9" t="s">
        <v>7441</v>
      </c>
      <c r="F669" s="9" t="s">
        <v>7442</v>
      </c>
      <c r="G669" s="9" t="s">
        <v>7376</v>
      </c>
      <c r="H669" s="9" t="s">
        <v>7377</v>
      </c>
    </row>
    <row r="670" spans="1:8" x14ac:dyDescent="0.3">
      <c r="A670" s="13" t="s">
        <v>5183</v>
      </c>
      <c r="B670" s="9" t="s">
        <v>5184</v>
      </c>
      <c r="C670" s="9" t="s">
        <v>15</v>
      </c>
      <c r="D670" s="9" t="s">
        <v>7415</v>
      </c>
      <c r="E670" s="9" t="s">
        <v>7398</v>
      </c>
      <c r="F670" s="9" t="s">
        <v>7399</v>
      </c>
      <c r="G670" s="9" t="s">
        <v>7376</v>
      </c>
      <c r="H670" s="9" t="s">
        <v>7377</v>
      </c>
    </row>
    <row r="671" spans="1:8" x14ac:dyDescent="0.3">
      <c r="A671" s="13" t="s">
        <v>5183</v>
      </c>
      <c r="B671" s="9" t="s">
        <v>5184</v>
      </c>
      <c r="C671" s="9" t="s">
        <v>15</v>
      </c>
      <c r="D671" s="9" t="s">
        <v>7415</v>
      </c>
      <c r="E671" s="9" t="s">
        <v>7416</v>
      </c>
      <c r="F671" s="9" t="s">
        <v>7417</v>
      </c>
      <c r="G671" s="9" t="s">
        <v>7376</v>
      </c>
      <c r="H671" s="9" t="s">
        <v>7377</v>
      </c>
    </row>
    <row r="672" spans="1:8" x14ac:dyDescent="0.3">
      <c r="A672" s="13" t="s">
        <v>5183</v>
      </c>
      <c r="B672" s="9" t="s">
        <v>5184</v>
      </c>
      <c r="C672" s="9" t="s">
        <v>15</v>
      </c>
      <c r="D672" s="9" t="s">
        <v>7415</v>
      </c>
      <c r="E672" s="9" t="s">
        <v>7441</v>
      </c>
      <c r="F672" s="9" t="s">
        <v>7442</v>
      </c>
      <c r="G672" s="9" t="s">
        <v>7376</v>
      </c>
      <c r="H672" s="9" t="s">
        <v>7377</v>
      </c>
    </row>
    <row r="673" spans="1:8" x14ac:dyDescent="0.3">
      <c r="A673" s="13" t="s">
        <v>5183</v>
      </c>
      <c r="B673" s="9" t="s">
        <v>5184</v>
      </c>
      <c r="C673" s="9" t="s">
        <v>15</v>
      </c>
      <c r="D673" s="9" t="s">
        <v>7415</v>
      </c>
      <c r="E673" s="9" t="s">
        <v>7398</v>
      </c>
      <c r="F673" s="9" t="s">
        <v>7399</v>
      </c>
      <c r="G673" s="9" t="s">
        <v>7376</v>
      </c>
      <c r="H673" s="9" t="s">
        <v>7377</v>
      </c>
    </row>
    <row r="674" spans="1:8" x14ac:dyDescent="0.3">
      <c r="A674" s="13" t="s">
        <v>5183</v>
      </c>
      <c r="B674" s="9" t="s">
        <v>5184</v>
      </c>
      <c r="C674" s="9" t="s">
        <v>15</v>
      </c>
      <c r="D674" s="9" t="s">
        <v>7415</v>
      </c>
      <c r="E674" s="9" t="s">
        <v>7416</v>
      </c>
      <c r="F674" s="9" t="s">
        <v>7417</v>
      </c>
      <c r="G674" s="9" t="s">
        <v>7376</v>
      </c>
      <c r="H674" s="9" t="s">
        <v>7377</v>
      </c>
    </row>
    <row r="675" spans="1:8" x14ac:dyDescent="0.3">
      <c r="A675" s="13" t="s">
        <v>5245</v>
      </c>
      <c r="B675" s="9" t="s">
        <v>5246</v>
      </c>
      <c r="C675" s="9" t="s">
        <v>15</v>
      </c>
      <c r="D675" s="9" t="s">
        <v>7415</v>
      </c>
      <c r="E675" s="9" t="s">
        <v>7443</v>
      </c>
      <c r="F675" s="9" t="s">
        <v>7444</v>
      </c>
      <c r="G675" s="9" t="s">
        <v>7376</v>
      </c>
      <c r="H675" s="9" t="s">
        <v>7377</v>
      </c>
    </row>
    <row r="676" spans="1:8" x14ac:dyDescent="0.3">
      <c r="A676" s="13" t="s">
        <v>5245</v>
      </c>
      <c r="B676" s="9" t="s">
        <v>5246</v>
      </c>
      <c r="C676" s="9" t="s">
        <v>15</v>
      </c>
      <c r="D676" s="9" t="s">
        <v>7415</v>
      </c>
      <c r="E676" s="9" t="s">
        <v>7378</v>
      </c>
      <c r="F676" s="9" t="s">
        <v>7379</v>
      </c>
      <c r="G676" s="9" t="s">
        <v>7376</v>
      </c>
      <c r="H676" s="9" t="s">
        <v>7377</v>
      </c>
    </row>
    <row r="677" spans="1:8" x14ac:dyDescent="0.3">
      <c r="A677" s="13" t="s">
        <v>5245</v>
      </c>
      <c r="B677" s="9" t="s">
        <v>5246</v>
      </c>
      <c r="C677" s="9" t="s">
        <v>15</v>
      </c>
      <c r="D677" s="9" t="s">
        <v>7415</v>
      </c>
      <c r="E677" s="9" t="s">
        <v>7432</v>
      </c>
      <c r="F677" s="9" t="s">
        <v>7433</v>
      </c>
      <c r="G677" s="9" t="s">
        <v>7376</v>
      </c>
      <c r="H677" s="9" t="s">
        <v>7377</v>
      </c>
    </row>
    <row r="678" spans="1:8" x14ac:dyDescent="0.3">
      <c r="A678" s="13" t="s">
        <v>5245</v>
      </c>
      <c r="B678" s="9" t="s">
        <v>5246</v>
      </c>
      <c r="C678" s="9" t="s">
        <v>15</v>
      </c>
      <c r="D678" s="9" t="s">
        <v>7415</v>
      </c>
      <c r="E678" s="9" t="s">
        <v>7423</v>
      </c>
      <c r="F678" s="9" t="s">
        <v>7424</v>
      </c>
      <c r="G678" s="9" t="s">
        <v>7376</v>
      </c>
      <c r="H678" s="9" t="s">
        <v>7377</v>
      </c>
    </row>
    <row r="679" spans="1:8" x14ac:dyDescent="0.3">
      <c r="A679" s="13" t="s">
        <v>5245</v>
      </c>
      <c r="B679" s="9" t="s">
        <v>5246</v>
      </c>
      <c r="C679" s="9" t="s">
        <v>15</v>
      </c>
      <c r="D679" s="9" t="s">
        <v>7415</v>
      </c>
      <c r="E679" s="9" t="s">
        <v>7411</v>
      </c>
      <c r="F679" s="9" t="s">
        <v>7412</v>
      </c>
      <c r="G679" s="9" t="s">
        <v>7376</v>
      </c>
      <c r="H679" s="9" t="s">
        <v>7377</v>
      </c>
    </row>
    <row r="680" spans="1:8" x14ac:dyDescent="0.3">
      <c r="A680" s="13" t="s">
        <v>5245</v>
      </c>
      <c r="B680" s="9" t="s">
        <v>5246</v>
      </c>
      <c r="C680" s="9" t="s">
        <v>15</v>
      </c>
      <c r="D680" s="9" t="s">
        <v>7415</v>
      </c>
      <c r="E680" s="9" t="s">
        <v>7436</v>
      </c>
      <c r="F680" s="9" t="s">
        <v>7437</v>
      </c>
      <c r="G680" s="9" t="s">
        <v>7376</v>
      </c>
      <c r="H680" s="9" t="s">
        <v>7377</v>
      </c>
    </row>
    <row r="681" spans="1:8" x14ac:dyDescent="0.3">
      <c r="A681" s="13" t="s">
        <v>5245</v>
      </c>
      <c r="B681" s="9" t="s">
        <v>5246</v>
      </c>
      <c r="C681" s="9" t="s">
        <v>15</v>
      </c>
      <c r="D681" s="9" t="s">
        <v>7415</v>
      </c>
      <c r="E681" s="9" t="s">
        <v>7388</v>
      </c>
      <c r="F681" s="9" t="s">
        <v>7389</v>
      </c>
      <c r="G681" s="9" t="s">
        <v>7384</v>
      </c>
      <c r="H681" s="9" t="s">
        <v>7385</v>
      </c>
    </row>
    <row r="682" spans="1:8" x14ac:dyDescent="0.3">
      <c r="A682" s="13" t="s">
        <v>5245</v>
      </c>
      <c r="B682" s="9" t="s">
        <v>5246</v>
      </c>
      <c r="C682" s="9" t="s">
        <v>15</v>
      </c>
      <c r="D682" s="9" t="s">
        <v>7415</v>
      </c>
      <c r="E682" s="9" t="s">
        <v>7398</v>
      </c>
      <c r="F682" s="9" t="s">
        <v>7399</v>
      </c>
      <c r="G682" s="9" t="s">
        <v>7384</v>
      </c>
      <c r="H682" s="9" t="s">
        <v>7385</v>
      </c>
    </row>
    <row r="683" spans="1:8" x14ac:dyDescent="0.3">
      <c r="A683" s="13" t="s">
        <v>5245</v>
      </c>
      <c r="B683" s="9" t="s">
        <v>5246</v>
      </c>
      <c r="C683" s="9" t="s">
        <v>15</v>
      </c>
      <c r="D683" s="9" t="s">
        <v>7415</v>
      </c>
      <c r="E683" s="9" t="s">
        <v>7378</v>
      </c>
      <c r="F683" s="9" t="s">
        <v>7379</v>
      </c>
      <c r="G683" s="9" t="s">
        <v>7384</v>
      </c>
      <c r="H683" s="9" t="s">
        <v>7385</v>
      </c>
    </row>
    <row r="684" spans="1:8" x14ac:dyDescent="0.3">
      <c r="A684" s="13" t="s">
        <v>5245</v>
      </c>
      <c r="B684" s="9" t="s">
        <v>5246</v>
      </c>
      <c r="C684" s="9" t="s">
        <v>15</v>
      </c>
      <c r="D684" s="9" t="s">
        <v>7415</v>
      </c>
      <c r="E684" s="9" t="s">
        <v>7432</v>
      </c>
      <c r="F684" s="9" t="s">
        <v>7433</v>
      </c>
      <c r="G684" s="9" t="s">
        <v>7384</v>
      </c>
      <c r="H684" s="9" t="s">
        <v>7385</v>
      </c>
    </row>
    <row r="685" spans="1:8" x14ac:dyDescent="0.3">
      <c r="A685" s="13" t="s">
        <v>5245</v>
      </c>
      <c r="B685" s="9" t="s">
        <v>5246</v>
      </c>
      <c r="C685" s="9" t="s">
        <v>15</v>
      </c>
      <c r="D685" s="9" t="s">
        <v>7415</v>
      </c>
      <c r="E685" s="9" t="s">
        <v>7411</v>
      </c>
      <c r="F685" s="9" t="s">
        <v>7412</v>
      </c>
      <c r="G685" s="9" t="s">
        <v>7384</v>
      </c>
      <c r="H685" s="9" t="s">
        <v>7385</v>
      </c>
    </row>
    <row r="686" spans="1:8" x14ac:dyDescent="0.3">
      <c r="A686" s="13" t="s">
        <v>5245</v>
      </c>
      <c r="B686" s="9" t="s">
        <v>5246</v>
      </c>
      <c r="C686" s="9" t="s">
        <v>15</v>
      </c>
      <c r="D686" s="9" t="s">
        <v>7415</v>
      </c>
      <c r="E686" s="9" t="s">
        <v>7445</v>
      </c>
      <c r="F686" s="9" t="s">
        <v>7446</v>
      </c>
      <c r="G686" s="9" t="s">
        <v>7384</v>
      </c>
      <c r="H686" s="9" t="s">
        <v>7385</v>
      </c>
    </row>
    <row r="687" spans="1:8" x14ac:dyDescent="0.3">
      <c r="A687" s="13" t="s">
        <v>5245</v>
      </c>
      <c r="B687" s="9" t="s">
        <v>5246</v>
      </c>
      <c r="C687" s="9" t="s">
        <v>15</v>
      </c>
      <c r="D687" s="9" t="s">
        <v>7415</v>
      </c>
      <c r="E687" s="9" t="s">
        <v>7413</v>
      </c>
      <c r="F687" s="9" t="s">
        <v>7414</v>
      </c>
      <c r="G687" s="9" t="s">
        <v>7384</v>
      </c>
      <c r="H687" s="9" t="s">
        <v>7385</v>
      </c>
    </row>
    <row r="688" spans="1:8" x14ac:dyDescent="0.3">
      <c r="A688" s="13" t="s">
        <v>5245</v>
      </c>
      <c r="B688" s="9" t="s">
        <v>5246</v>
      </c>
      <c r="C688" s="9" t="s">
        <v>15</v>
      </c>
      <c r="D688" s="9" t="s">
        <v>7415</v>
      </c>
      <c r="E688" s="9" t="s">
        <v>7447</v>
      </c>
      <c r="F688" s="9" t="s">
        <v>7448</v>
      </c>
      <c r="G688" s="9" t="s">
        <v>7384</v>
      </c>
      <c r="H688" s="9" t="s">
        <v>7385</v>
      </c>
    </row>
    <row r="689" spans="1:8" x14ac:dyDescent="0.3">
      <c r="A689" s="13" t="s">
        <v>5245</v>
      </c>
      <c r="B689" s="9" t="s">
        <v>5246</v>
      </c>
      <c r="C689" s="9" t="s">
        <v>15</v>
      </c>
      <c r="D689" s="9" t="s">
        <v>7415</v>
      </c>
      <c r="E689" s="9" t="s">
        <v>7449</v>
      </c>
      <c r="F689" s="9" t="s">
        <v>7450</v>
      </c>
      <c r="G689" s="9" t="s">
        <v>7384</v>
      </c>
      <c r="H689" s="9" t="s">
        <v>7385</v>
      </c>
    </row>
    <row r="690" spans="1:8" x14ac:dyDescent="0.3">
      <c r="A690" s="13" t="s">
        <v>5245</v>
      </c>
      <c r="B690" s="9" t="s">
        <v>5246</v>
      </c>
      <c r="C690" s="9" t="s">
        <v>15</v>
      </c>
      <c r="D690" s="9" t="s">
        <v>7415</v>
      </c>
      <c r="E690" s="9" t="s">
        <v>7443</v>
      </c>
      <c r="F690" s="9" t="s">
        <v>7444</v>
      </c>
      <c r="G690" s="9" t="s">
        <v>7386</v>
      </c>
      <c r="H690" s="9" t="s">
        <v>7387</v>
      </c>
    </row>
    <row r="691" spans="1:8" x14ac:dyDescent="0.3">
      <c r="A691" s="13" t="s">
        <v>5245</v>
      </c>
      <c r="B691" s="9" t="s">
        <v>5246</v>
      </c>
      <c r="C691" s="9" t="s">
        <v>15</v>
      </c>
      <c r="D691" s="9" t="s">
        <v>7415</v>
      </c>
      <c r="E691" s="9" t="s">
        <v>7441</v>
      </c>
      <c r="F691" s="9" t="s">
        <v>7442</v>
      </c>
      <c r="G691" s="9" t="s">
        <v>7386</v>
      </c>
      <c r="H691" s="9" t="s">
        <v>7387</v>
      </c>
    </row>
    <row r="692" spans="1:8" x14ac:dyDescent="0.3">
      <c r="A692" s="13" t="s">
        <v>5245</v>
      </c>
      <c r="B692" s="9" t="s">
        <v>5246</v>
      </c>
      <c r="C692" s="9" t="s">
        <v>15</v>
      </c>
      <c r="D692" s="9" t="s">
        <v>7415</v>
      </c>
      <c r="E692" s="9" t="s">
        <v>7378</v>
      </c>
      <c r="F692" s="9" t="s">
        <v>7379</v>
      </c>
      <c r="G692" s="9" t="s">
        <v>7386</v>
      </c>
      <c r="H692" s="9" t="s">
        <v>7387</v>
      </c>
    </row>
    <row r="693" spans="1:8" x14ac:dyDescent="0.3">
      <c r="A693" s="13" t="s">
        <v>5245</v>
      </c>
      <c r="B693" s="9" t="s">
        <v>5246</v>
      </c>
      <c r="C693" s="9" t="s">
        <v>15</v>
      </c>
      <c r="D693" s="9" t="s">
        <v>7415</v>
      </c>
      <c r="E693" s="9" t="s">
        <v>7432</v>
      </c>
      <c r="F693" s="9" t="s">
        <v>7433</v>
      </c>
      <c r="G693" s="9" t="s">
        <v>7386</v>
      </c>
      <c r="H693" s="9" t="s">
        <v>7387</v>
      </c>
    </row>
    <row r="694" spans="1:8" x14ac:dyDescent="0.3">
      <c r="A694" s="13" t="s">
        <v>5245</v>
      </c>
      <c r="B694" s="9" t="s">
        <v>5246</v>
      </c>
      <c r="C694" s="9" t="s">
        <v>15</v>
      </c>
      <c r="D694" s="9" t="s">
        <v>7415</v>
      </c>
      <c r="E694" s="9" t="s">
        <v>7382</v>
      </c>
      <c r="F694" s="9" t="s">
        <v>7383</v>
      </c>
      <c r="G694" s="9" t="s">
        <v>7386</v>
      </c>
      <c r="H694" s="9" t="s">
        <v>7387</v>
      </c>
    </row>
    <row r="695" spans="1:8" x14ac:dyDescent="0.3">
      <c r="A695" s="13" t="s">
        <v>5245</v>
      </c>
      <c r="B695" s="9" t="s">
        <v>5246</v>
      </c>
      <c r="C695" s="9" t="s">
        <v>15</v>
      </c>
      <c r="D695" s="9" t="s">
        <v>7415</v>
      </c>
      <c r="E695" s="9" t="s">
        <v>7411</v>
      </c>
      <c r="F695" s="9" t="s">
        <v>7412</v>
      </c>
      <c r="G695" s="9" t="s">
        <v>7386</v>
      </c>
      <c r="H695" s="9" t="s">
        <v>7387</v>
      </c>
    </row>
    <row r="696" spans="1:8" x14ac:dyDescent="0.3">
      <c r="A696" s="13" t="s">
        <v>5245</v>
      </c>
      <c r="B696" s="9" t="s">
        <v>5246</v>
      </c>
      <c r="C696" s="9" t="s">
        <v>15</v>
      </c>
      <c r="D696" s="9" t="s">
        <v>7415</v>
      </c>
      <c r="E696" s="9" t="s">
        <v>7388</v>
      </c>
      <c r="F696" s="9" t="s">
        <v>7389</v>
      </c>
      <c r="G696" s="9" t="s">
        <v>7380</v>
      </c>
      <c r="H696" s="9" t="s">
        <v>7381</v>
      </c>
    </row>
    <row r="697" spans="1:8" x14ac:dyDescent="0.3">
      <c r="A697" s="13" t="s">
        <v>5245</v>
      </c>
      <c r="B697" s="9" t="s">
        <v>5246</v>
      </c>
      <c r="C697" s="9" t="s">
        <v>15</v>
      </c>
      <c r="D697" s="9" t="s">
        <v>7415</v>
      </c>
      <c r="E697" s="9" t="s">
        <v>7441</v>
      </c>
      <c r="F697" s="9" t="s">
        <v>7442</v>
      </c>
      <c r="G697" s="9" t="s">
        <v>7380</v>
      </c>
      <c r="H697" s="9" t="s">
        <v>7381</v>
      </c>
    </row>
    <row r="698" spans="1:8" x14ac:dyDescent="0.3">
      <c r="A698" s="13" t="s">
        <v>5245</v>
      </c>
      <c r="B698" s="9" t="s">
        <v>5246</v>
      </c>
      <c r="C698" s="9" t="s">
        <v>15</v>
      </c>
      <c r="D698" s="9" t="s">
        <v>7415</v>
      </c>
      <c r="E698" s="9" t="s">
        <v>7432</v>
      </c>
      <c r="F698" s="9" t="s">
        <v>7433</v>
      </c>
      <c r="G698" s="9" t="s">
        <v>7380</v>
      </c>
      <c r="H698" s="9" t="s">
        <v>7381</v>
      </c>
    </row>
    <row r="699" spans="1:8" x14ac:dyDescent="0.3">
      <c r="A699" s="13" t="s">
        <v>5245</v>
      </c>
      <c r="B699" s="9" t="s">
        <v>5246</v>
      </c>
      <c r="C699" s="9" t="s">
        <v>15</v>
      </c>
      <c r="D699" s="9" t="s">
        <v>7415</v>
      </c>
      <c r="E699" s="9" t="s">
        <v>7411</v>
      </c>
      <c r="F699" s="9" t="s">
        <v>7412</v>
      </c>
      <c r="G699" s="9" t="s">
        <v>7380</v>
      </c>
      <c r="H699" s="9" t="s">
        <v>7381</v>
      </c>
    </row>
    <row r="700" spans="1:8" x14ac:dyDescent="0.3">
      <c r="A700" s="13" t="s">
        <v>5245</v>
      </c>
      <c r="B700" s="9" t="s">
        <v>5246</v>
      </c>
      <c r="C700" s="9" t="s">
        <v>15</v>
      </c>
      <c r="D700" s="9" t="s">
        <v>7415</v>
      </c>
      <c r="E700" s="9" t="s">
        <v>7451</v>
      </c>
      <c r="F700" s="9" t="s">
        <v>7452</v>
      </c>
      <c r="G700" s="9" t="s">
        <v>7380</v>
      </c>
      <c r="H700" s="9" t="s">
        <v>7381</v>
      </c>
    </row>
    <row r="701" spans="1:8" x14ac:dyDescent="0.3">
      <c r="A701" s="13" t="s">
        <v>5245</v>
      </c>
      <c r="B701" s="9" t="s">
        <v>5246</v>
      </c>
      <c r="C701" s="9" t="s">
        <v>15</v>
      </c>
      <c r="D701" s="9" t="s">
        <v>7415</v>
      </c>
      <c r="E701" s="9" t="s">
        <v>7388</v>
      </c>
      <c r="F701" s="9" t="s">
        <v>7389</v>
      </c>
      <c r="G701" s="9" t="s">
        <v>7390</v>
      </c>
      <c r="H701" s="9" t="s">
        <v>7391</v>
      </c>
    </row>
    <row r="702" spans="1:8" x14ac:dyDescent="0.3">
      <c r="A702" s="13" t="s">
        <v>5245</v>
      </c>
      <c r="B702" s="9" t="s">
        <v>5246</v>
      </c>
      <c r="C702" s="9" t="s">
        <v>15</v>
      </c>
      <c r="D702" s="9" t="s">
        <v>7415</v>
      </c>
      <c r="E702" s="9" t="s">
        <v>7443</v>
      </c>
      <c r="F702" s="9" t="s">
        <v>7444</v>
      </c>
      <c r="G702" s="9" t="s">
        <v>7390</v>
      </c>
      <c r="H702" s="9" t="s">
        <v>7391</v>
      </c>
    </row>
    <row r="703" spans="1:8" x14ac:dyDescent="0.3">
      <c r="A703" s="13" t="s">
        <v>5245</v>
      </c>
      <c r="B703" s="9" t="s">
        <v>5246</v>
      </c>
      <c r="C703" s="9" t="s">
        <v>15</v>
      </c>
      <c r="D703" s="9" t="s">
        <v>7415</v>
      </c>
      <c r="E703" s="9" t="s">
        <v>7378</v>
      </c>
      <c r="F703" s="9" t="s">
        <v>7379</v>
      </c>
      <c r="G703" s="9" t="s">
        <v>7390</v>
      </c>
      <c r="H703" s="9" t="s">
        <v>7391</v>
      </c>
    </row>
    <row r="704" spans="1:8" x14ac:dyDescent="0.3">
      <c r="A704" s="13" t="s">
        <v>5245</v>
      </c>
      <c r="B704" s="9" t="s">
        <v>5246</v>
      </c>
      <c r="C704" s="9" t="s">
        <v>15</v>
      </c>
      <c r="D704" s="9" t="s">
        <v>7415</v>
      </c>
      <c r="E704" s="9" t="s">
        <v>7432</v>
      </c>
      <c r="F704" s="9" t="s">
        <v>7433</v>
      </c>
      <c r="G704" s="9" t="s">
        <v>7390</v>
      </c>
      <c r="H704" s="9" t="s">
        <v>7391</v>
      </c>
    </row>
    <row r="705" spans="1:8" x14ac:dyDescent="0.3">
      <c r="A705" s="13" t="s">
        <v>5245</v>
      </c>
      <c r="B705" s="9" t="s">
        <v>5246</v>
      </c>
      <c r="C705" s="9" t="s">
        <v>15</v>
      </c>
      <c r="D705" s="9" t="s">
        <v>7415</v>
      </c>
      <c r="E705" s="9" t="s">
        <v>7411</v>
      </c>
      <c r="F705" s="9" t="s">
        <v>7412</v>
      </c>
      <c r="G705" s="9" t="s">
        <v>7390</v>
      </c>
      <c r="H705" s="9" t="s">
        <v>7391</v>
      </c>
    </row>
    <row r="706" spans="1:8" x14ac:dyDescent="0.3">
      <c r="A706" s="13" t="s">
        <v>5245</v>
      </c>
      <c r="B706" s="9" t="s">
        <v>5246</v>
      </c>
      <c r="C706" s="9" t="s">
        <v>15</v>
      </c>
      <c r="D706" s="9" t="s">
        <v>7415</v>
      </c>
      <c r="E706" s="9" t="s">
        <v>7453</v>
      </c>
      <c r="F706" s="9" t="s">
        <v>7454</v>
      </c>
      <c r="G706" s="9" t="s">
        <v>7390</v>
      </c>
      <c r="H706" s="9" t="s">
        <v>7391</v>
      </c>
    </row>
    <row r="707" spans="1:8" x14ac:dyDescent="0.3">
      <c r="A707" s="13" t="s">
        <v>5245</v>
      </c>
      <c r="B707" s="9" t="s">
        <v>5246</v>
      </c>
      <c r="C707" s="9" t="s">
        <v>15</v>
      </c>
      <c r="D707" s="9" t="s">
        <v>7415</v>
      </c>
      <c r="E707" s="9" t="s">
        <v>7430</v>
      </c>
      <c r="F707" s="9" t="s">
        <v>7431</v>
      </c>
      <c r="G707" s="9" t="s">
        <v>7392</v>
      </c>
      <c r="H707" s="9" t="s">
        <v>7393</v>
      </c>
    </row>
    <row r="708" spans="1:8" x14ac:dyDescent="0.3">
      <c r="A708" s="13" t="s">
        <v>5245</v>
      </c>
      <c r="B708" s="9" t="s">
        <v>5246</v>
      </c>
      <c r="C708" s="9" t="s">
        <v>15</v>
      </c>
      <c r="D708" s="9" t="s">
        <v>7415</v>
      </c>
      <c r="E708" s="9" t="s">
        <v>7388</v>
      </c>
      <c r="F708" s="9" t="s">
        <v>7389</v>
      </c>
      <c r="G708" s="9" t="s">
        <v>7392</v>
      </c>
      <c r="H708" s="9" t="s">
        <v>7393</v>
      </c>
    </row>
    <row r="709" spans="1:8" x14ac:dyDescent="0.3">
      <c r="A709" s="13" t="s">
        <v>5245</v>
      </c>
      <c r="B709" s="9" t="s">
        <v>5246</v>
      </c>
      <c r="C709" s="9" t="s">
        <v>15</v>
      </c>
      <c r="D709" s="9" t="s">
        <v>7415</v>
      </c>
      <c r="E709" s="9" t="s">
        <v>7443</v>
      </c>
      <c r="F709" s="9" t="s">
        <v>7444</v>
      </c>
      <c r="G709" s="9" t="s">
        <v>7392</v>
      </c>
      <c r="H709" s="9" t="s">
        <v>7393</v>
      </c>
    </row>
    <row r="710" spans="1:8" x14ac:dyDescent="0.3">
      <c r="A710" s="13" t="s">
        <v>5245</v>
      </c>
      <c r="B710" s="9" t="s">
        <v>5246</v>
      </c>
      <c r="C710" s="9" t="s">
        <v>15</v>
      </c>
      <c r="D710" s="9" t="s">
        <v>7415</v>
      </c>
      <c r="E710" s="9" t="s">
        <v>7441</v>
      </c>
      <c r="F710" s="9" t="s">
        <v>7442</v>
      </c>
      <c r="G710" s="9" t="s">
        <v>7392</v>
      </c>
      <c r="H710" s="9" t="s">
        <v>7393</v>
      </c>
    </row>
    <row r="711" spans="1:8" x14ac:dyDescent="0.3">
      <c r="A711" s="13" t="s">
        <v>5245</v>
      </c>
      <c r="B711" s="9" t="s">
        <v>5246</v>
      </c>
      <c r="C711" s="9" t="s">
        <v>15</v>
      </c>
      <c r="D711" s="9" t="s">
        <v>7415</v>
      </c>
      <c r="E711" s="9" t="s">
        <v>7398</v>
      </c>
      <c r="F711" s="9" t="s">
        <v>7399</v>
      </c>
      <c r="G711" s="9" t="s">
        <v>7392</v>
      </c>
      <c r="H711" s="9" t="s">
        <v>7393</v>
      </c>
    </row>
    <row r="712" spans="1:8" x14ac:dyDescent="0.3">
      <c r="A712" s="13" t="s">
        <v>5245</v>
      </c>
      <c r="B712" s="9" t="s">
        <v>5246</v>
      </c>
      <c r="C712" s="9" t="s">
        <v>15</v>
      </c>
      <c r="D712" s="9" t="s">
        <v>7415</v>
      </c>
      <c r="E712" s="9" t="s">
        <v>7432</v>
      </c>
      <c r="F712" s="9" t="s">
        <v>7433</v>
      </c>
      <c r="G712" s="9" t="s">
        <v>7392</v>
      </c>
      <c r="H712" s="9" t="s">
        <v>7393</v>
      </c>
    </row>
    <row r="713" spans="1:8" x14ac:dyDescent="0.3">
      <c r="A713" s="13" t="s">
        <v>5245</v>
      </c>
      <c r="B713" s="9" t="s">
        <v>5246</v>
      </c>
      <c r="C713" s="9" t="s">
        <v>15</v>
      </c>
      <c r="D713" s="9" t="s">
        <v>7415</v>
      </c>
      <c r="E713" s="9" t="s">
        <v>7374</v>
      </c>
      <c r="F713" s="9" t="s">
        <v>7375</v>
      </c>
      <c r="G713" s="9" t="s">
        <v>7392</v>
      </c>
      <c r="H713" s="9" t="s">
        <v>7393</v>
      </c>
    </row>
    <row r="714" spans="1:8" x14ac:dyDescent="0.3">
      <c r="A714" s="13" t="s">
        <v>5245</v>
      </c>
      <c r="B714" s="9" t="s">
        <v>5246</v>
      </c>
      <c r="C714" s="9" t="s">
        <v>15</v>
      </c>
      <c r="D714" s="9" t="s">
        <v>7415</v>
      </c>
      <c r="E714" s="9" t="s">
        <v>7411</v>
      </c>
      <c r="F714" s="9" t="s">
        <v>7412</v>
      </c>
      <c r="G714" s="9" t="s">
        <v>7392</v>
      </c>
      <c r="H714" s="9" t="s">
        <v>7393</v>
      </c>
    </row>
    <row r="715" spans="1:8" x14ac:dyDescent="0.3">
      <c r="A715" s="13" t="s">
        <v>5245</v>
      </c>
      <c r="B715" s="9" t="s">
        <v>5246</v>
      </c>
      <c r="C715" s="9" t="s">
        <v>15</v>
      </c>
      <c r="D715" s="9" t="s">
        <v>7415</v>
      </c>
      <c r="E715" s="9" t="s">
        <v>7443</v>
      </c>
      <c r="F715" s="9" t="s">
        <v>7444</v>
      </c>
      <c r="G715" s="9" t="s">
        <v>7376</v>
      </c>
      <c r="H715" s="9" t="s">
        <v>7377</v>
      </c>
    </row>
    <row r="716" spans="1:8" x14ac:dyDescent="0.3">
      <c r="A716" s="13" t="s">
        <v>5245</v>
      </c>
      <c r="B716" s="9" t="s">
        <v>5246</v>
      </c>
      <c r="C716" s="9" t="s">
        <v>15</v>
      </c>
      <c r="D716" s="9" t="s">
        <v>7415</v>
      </c>
      <c r="E716" s="9" t="s">
        <v>7378</v>
      </c>
      <c r="F716" s="9" t="s">
        <v>7379</v>
      </c>
      <c r="G716" s="9" t="s">
        <v>7376</v>
      </c>
      <c r="H716" s="9" t="s">
        <v>7377</v>
      </c>
    </row>
    <row r="717" spans="1:8" x14ac:dyDescent="0.3">
      <c r="A717" s="13" t="s">
        <v>5245</v>
      </c>
      <c r="B717" s="9" t="s">
        <v>5246</v>
      </c>
      <c r="C717" s="9" t="s">
        <v>15</v>
      </c>
      <c r="D717" s="9" t="s">
        <v>7415</v>
      </c>
      <c r="E717" s="9" t="s">
        <v>7419</v>
      </c>
      <c r="F717" s="9" t="s">
        <v>7420</v>
      </c>
      <c r="G717" s="9" t="s">
        <v>7376</v>
      </c>
      <c r="H717" s="9" t="s">
        <v>7377</v>
      </c>
    </row>
    <row r="718" spans="1:8" x14ac:dyDescent="0.3">
      <c r="A718" s="13" t="s">
        <v>5245</v>
      </c>
      <c r="B718" s="9" t="s">
        <v>5246</v>
      </c>
      <c r="C718" s="9" t="s">
        <v>15</v>
      </c>
      <c r="D718" s="9" t="s">
        <v>7415</v>
      </c>
      <c r="E718" s="9" t="s">
        <v>7432</v>
      </c>
      <c r="F718" s="9" t="s">
        <v>7433</v>
      </c>
      <c r="G718" s="9" t="s">
        <v>7376</v>
      </c>
      <c r="H718" s="9" t="s">
        <v>7377</v>
      </c>
    </row>
    <row r="719" spans="1:8" x14ac:dyDescent="0.3">
      <c r="A719" s="13" t="s">
        <v>5245</v>
      </c>
      <c r="B719" s="9" t="s">
        <v>5246</v>
      </c>
      <c r="C719" s="9" t="s">
        <v>15</v>
      </c>
      <c r="D719" s="9" t="s">
        <v>7415</v>
      </c>
      <c r="E719" s="9" t="s">
        <v>7423</v>
      </c>
      <c r="F719" s="9" t="s">
        <v>7424</v>
      </c>
      <c r="G719" s="9" t="s">
        <v>7376</v>
      </c>
      <c r="H719" s="9" t="s">
        <v>7377</v>
      </c>
    </row>
    <row r="720" spans="1:8" x14ac:dyDescent="0.3">
      <c r="A720" s="13" t="s">
        <v>5245</v>
      </c>
      <c r="B720" s="9" t="s">
        <v>5246</v>
      </c>
      <c r="C720" s="9" t="s">
        <v>15</v>
      </c>
      <c r="D720" s="9" t="s">
        <v>7415</v>
      </c>
      <c r="E720" s="9" t="s">
        <v>7453</v>
      </c>
      <c r="F720" s="9" t="s">
        <v>7454</v>
      </c>
      <c r="G720" s="9" t="s">
        <v>7376</v>
      </c>
      <c r="H720" s="9" t="s">
        <v>7377</v>
      </c>
    </row>
    <row r="721" spans="1:8" x14ac:dyDescent="0.3">
      <c r="A721" s="13" t="s">
        <v>5245</v>
      </c>
      <c r="B721" s="9" t="s">
        <v>5246</v>
      </c>
      <c r="C721" s="9" t="s">
        <v>15</v>
      </c>
      <c r="D721" s="9" t="s">
        <v>7415</v>
      </c>
      <c r="E721" s="9" t="s">
        <v>7445</v>
      </c>
      <c r="F721" s="9" t="s">
        <v>7446</v>
      </c>
      <c r="G721" s="9" t="s">
        <v>7376</v>
      </c>
      <c r="H721" s="9" t="s">
        <v>7377</v>
      </c>
    </row>
    <row r="722" spans="1:8" x14ac:dyDescent="0.3">
      <c r="A722" s="13" t="s">
        <v>5245</v>
      </c>
      <c r="B722" s="9" t="s">
        <v>5246</v>
      </c>
      <c r="C722" s="9" t="s">
        <v>15</v>
      </c>
      <c r="D722" s="9" t="s">
        <v>7415</v>
      </c>
      <c r="E722" s="9" t="s">
        <v>7413</v>
      </c>
      <c r="F722" s="9" t="s">
        <v>7414</v>
      </c>
      <c r="G722" s="9" t="s">
        <v>7376</v>
      </c>
      <c r="H722" s="9" t="s">
        <v>7377</v>
      </c>
    </row>
    <row r="723" spans="1:8" x14ac:dyDescent="0.3">
      <c r="A723" s="13" t="s">
        <v>5245</v>
      </c>
      <c r="B723" s="9" t="s">
        <v>5246</v>
      </c>
      <c r="C723" s="9" t="s">
        <v>15</v>
      </c>
      <c r="D723" s="9" t="s">
        <v>7415</v>
      </c>
      <c r="E723" s="9" t="s">
        <v>7447</v>
      </c>
      <c r="F723" s="9" t="s">
        <v>7448</v>
      </c>
      <c r="G723" s="9" t="s">
        <v>7376</v>
      </c>
      <c r="H723" s="9" t="s">
        <v>7377</v>
      </c>
    </row>
    <row r="724" spans="1:8" x14ac:dyDescent="0.3">
      <c r="A724" s="13" t="s">
        <v>5245</v>
      </c>
      <c r="B724" s="9" t="s">
        <v>5246</v>
      </c>
      <c r="C724" s="9" t="s">
        <v>15</v>
      </c>
      <c r="D724" s="9" t="s">
        <v>7415</v>
      </c>
      <c r="E724" s="9" t="s">
        <v>7449</v>
      </c>
      <c r="F724" s="9" t="s">
        <v>7450</v>
      </c>
      <c r="G724" s="9" t="s">
        <v>7376</v>
      </c>
      <c r="H724" s="9" t="s">
        <v>7377</v>
      </c>
    </row>
    <row r="725" spans="1:8" x14ac:dyDescent="0.3">
      <c r="A725" s="13" t="s">
        <v>5245</v>
      </c>
      <c r="B725" s="9" t="s">
        <v>5246</v>
      </c>
      <c r="C725" s="9" t="s">
        <v>15</v>
      </c>
      <c r="D725" s="9" t="s">
        <v>7415</v>
      </c>
      <c r="E725" s="9" t="s">
        <v>7443</v>
      </c>
      <c r="F725" s="9" t="s">
        <v>7444</v>
      </c>
      <c r="G725" s="9" t="s">
        <v>7384</v>
      </c>
      <c r="H725" s="9" t="s">
        <v>7385</v>
      </c>
    </row>
    <row r="726" spans="1:8" x14ac:dyDescent="0.3">
      <c r="A726" s="13" t="s">
        <v>5245</v>
      </c>
      <c r="B726" s="9" t="s">
        <v>5246</v>
      </c>
      <c r="C726" s="9" t="s">
        <v>15</v>
      </c>
      <c r="D726" s="9" t="s">
        <v>7415</v>
      </c>
      <c r="E726" s="9" t="s">
        <v>7398</v>
      </c>
      <c r="F726" s="9" t="s">
        <v>7399</v>
      </c>
      <c r="G726" s="9" t="s">
        <v>7384</v>
      </c>
      <c r="H726" s="9" t="s">
        <v>7385</v>
      </c>
    </row>
    <row r="727" spans="1:8" x14ac:dyDescent="0.3">
      <c r="A727" s="13" t="s">
        <v>5245</v>
      </c>
      <c r="B727" s="9" t="s">
        <v>5246</v>
      </c>
      <c r="C727" s="9" t="s">
        <v>15</v>
      </c>
      <c r="D727" s="9" t="s">
        <v>7415</v>
      </c>
      <c r="E727" s="9" t="s">
        <v>7378</v>
      </c>
      <c r="F727" s="9" t="s">
        <v>7379</v>
      </c>
      <c r="G727" s="9" t="s">
        <v>7384</v>
      </c>
      <c r="H727" s="9" t="s">
        <v>7385</v>
      </c>
    </row>
    <row r="728" spans="1:8" x14ac:dyDescent="0.3">
      <c r="A728" s="13" t="s">
        <v>5245</v>
      </c>
      <c r="B728" s="9" t="s">
        <v>5246</v>
      </c>
      <c r="C728" s="9" t="s">
        <v>15</v>
      </c>
      <c r="D728" s="9" t="s">
        <v>7415</v>
      </c>
      <c r="E728" s="9" t="s">
        <v>7419</v>
      </c>
      <c r="F728" s="9" t="s">
        <v>7420</v>
      </c>
      <c r="G728" s="9" t="s">
        <v>7384</v>
      </c>
      <c r="H728" s="9" t="s">
        <v>7385</v>
      </c>
    </row>
    <row r="729" spans="1:8" x14ac:dyDescent="0.3">
      <c r="A729" s="13" t="s">
        <v>5245</v>
      </c>
      <c r="B729" s="9" t="s">
        <v>5246</v>
      </c>
      <c r="C729" s="9" t="s">
        <v>15</v>
      </c>
      <c r="D729" s="9" t="s">
        <v>7415</v>
      </c>
      <c r="E729" s="9" t="s">
        <v>7432</v>
      </c>
      <c r="F729" s="9" t="s">
        <v>7433</v>
      </c>
      <c r="G729" s="9" t="s">
        <v>7384</v>
      </c>
      <c r="H729" s="9" t="s">
        <v>7385</v>
      </c>
    </row>
    <row r="730" spans="1:8" x14ac:dyDescent="0.3">
      <c r="A730" s="13" t="s">
        <v>5245</v>
      </c>
      <c r="B730" s="9" t="s">
        <v>5246</v>
      </c>
      <c r="C730" s="9" t="s">
        <v>15</v>
      </c>
      <c r="D730" s="9" t="s">
        <v>7415</v>
      </c>
      <c r="E730" s="9" t="s">
        <v>7453</v>
      </c>
      <c r="F730" s="9" t="s">
        <v>7454</v>
      </c>
      <c r="G730" s="9" t="s">
        <v>7384</v>
      </c>
      <c r="H730" s="9" t="s">
        <v>7385</v>
      </c>
    </row>
    <row r="731" spans="1:8" x14ac:dyDescent="0.3">
      <c r="A731" s="13" t="s">
        <v>5245</v>
      </c>
      <c r="B731" s="9" t="s">
        <v>5246</v>
      </c>
      <c r="C731" s="9" t="s">
        <v>15</v>
      </c>
      <c r="D731" s="9" t="s">
        <v>7415</v>
      </c>
      <c r="E731" s="9" t="s">
        <v>7388</v>
      </c>
      <c r="F731" s="9" t="s">
        <v>7389</v>
      </c>
      <c r="G731" s="9" t="s">
        <v>7386</v>
      </c>
      <c r="H731" s="9" t="s">
        <v>7387</v>
      </c>
    </row>
    <row r="732" spans="1:8" x14ac:dyDescent="0.3">
      <c r="A732" s="13" t="s">
        <v>5245</v>
      </c>
      <c r="B732" s="9" t="s">
        <v>5246</v>
      </c>
      <c r="C732" s="9" t="s">
        <v>15</v>
      </c>
      <c r="D732" s="9" t="s">
        <v>7415</v>
      </c>
      <c r="E732" s="9" t="s">
        <v>7443</v>
      </c>
      <c r="F732" s="9" t="s">
        <v>7444</v>
      </c>
      <c r="G732" s="9" t="s">
        <v>7386</v>
      </c>
      <c r="H732" s="9" t="s">
        <v>7387</v>
      </c>
    </row>
    <row r="733" spans="1:8" x14ac:dyDescent="0.3">
      <c r="A733" s="13" t="s">
        <v>5245</v>
      </c>
      <c r="B733" s="9" t="s">
        <v>5246</v>
      </c>
      <c r="C733" s="9" t="s">
        <v>15</v>
      </c>
      <c r="D733" s="9" t="s">
        <v>7415</v>
      </c>
      <c r="E733" s="9" t="s">
        <v>7378</v>
      </c>
      <c r="F733" s="9" t="s">
        <v>7379</v>
      </c>
      <c r="G733" s="9" t="s">
        <v>7386</v>
      </c>
      <c r="H733" s="9" t="s">
        <v>7387</v>
      </c>
    </row>
    <row r="734" spans="1:8" x14ac:dyDescent="0.3">
      <c r="A734" s="13" t="s">
        <v>5245</v>
      </c>
      <c r="B734" s="9" t="s">
        <v>5246</v>
      </c>
      <c r="C734" s="9" t="s">
        <v>15</v>
      </c>
      <c r="D734" s="9" t="s">
        <v>7415</v>
      </c>
      <c r="E734" s="9" t="s">
        <v>7432</v>
      </c>
      <c r="F734" s="9" t="s">
        <v>7433</v>
      </c>
      <c r="G734" s="9" t="s">
        <v>7386</v>
      </c>
      <c r="H734" s="9" t="s">
        <v>7387</v>
      </c>
    </row>
    <row r="735" spans="1:8" x14ac:dyDescent="0.3">
      <c r="A735" s="13" t="s">
        <v>5245</v>
      </c>
      <c r="B735" s="9" t="s">
        <v>5246</v>
      </c>
      <c r="C735" s="9" t="s">
        <v>15</v>
      </c>
      <c r="D735" s="9" t="s">
        <v>7415</v>
      </c>
      <c r="E735" s="9" t="s">
        <v>7388</v>
      </c>
      <c r="F735" s="9" t="s">
        <v>7389</v>
      </c>
      <c r="G735" s="9" t="s">
        <v>7380</v>
      </c>
      <c r="H735" s="9" t="s">
        <v>7381</v>
      </c>
    </row>
    <row r="736" spans="1:8" x14ac:dyDescent="0.3">
      <c r="A736" s="13" t="s">
        <v>5245</v>
      </c>
      <c r="B736" s="9" t="s">
        <v>5246</v>
      </c>
      <c r="C736" s="9" t="s">
        <v>15</v>
      </c>
      <c r="D736" s="9" t="s">
        <v>7415</v>
      </c>
      <c r="E736" s="9" t="s">
        <v>7441</v>
      </c>
      <c r="F736" s="9" t="s">
        <v>7442</v>
      </c>
      <c r="G736" s="9" t="s">
        <v>7380</v>
      </c>
      <c r="H736" s="9" t="s">
        <v>7381</v>
      </c>
    </row>
    <row r="737" spans="1:8" x14ac:dyDescent="0.3">
      <c r="A737" s="13" t="s">
        <v>5245</v>
      </c>
      <c r="B737" s="9" t="s">
        <v>5246</v>
      </c>
      <c r="C737" s="9" t="s">
        <v>15</v>
      </c>
      <c r="D737" s="9" t="s">
        <v>7415</v>
      </c>
      <c r="E737" s="9" t="s">
        <v>7398</v>
      </c>
      <c r="F737" s="9" t="s">
        <v>7399</v>
      </c>
      <c r="G737" s="9" t="s">
        <v>7380</v>
      </c>
      <c r="H737" s="9" t="s">
        <v>7381</v>
      </c>
    </row>
    <row r="738" spans="1:8" x14ac:dyDescent="0.3">
      <c r="A738" s="13" t="s">
        <v>5245</v>
      </c>
      <c r="B738" s="9" t="s">
        <v>5246</v>
      </c>
      <c r="C738" s="9" t="s">
        <v>15</v>
      </c>
      <c r="D738" s="9" t="s">
        <v>7415</v>
      </c>
      <c r="E738" s="9" t="s">
        <v>7419</v>
      </c>
      <c r="F738" s="9" t="s">
        <v>7420</v>
      </c>
      <c r="G738" s="9" t="s">
        <v>7380</v>
      </c>
      <c r="H738" s="9" t="s">
        <v>7381</v>
      </c>
    </row>
    <row r="739" spans="1:8" x14ac:dyDescent="0.3">
      <c r="A739" s="13" t="s">
        <v>5245</v>
      </c>
      <c r="B739" s="9" t="s">
        <v>5246</v>
      </c>
      <c r="C739" s="9" t="s">
        <v>15</v>
      </c>
      <c r="D739" s="9" t="s">
        <v>7415</v>
      </c>
      <c r="E739" s="9" t="s">
        <v>7432</v>
      </c>
      <c r="F739" s="9" t="s">
        <v>7433</v>
      </c>
      <c r="G739" s="9" t="s">
        <v>7380</v>
      </c>
      <c r="H739" s="9" t="s">
        <v>7381</v>
      </c>
    </row>
    <row r="740" spans="1:8" x14ac:dyDescent="0.3">
      <c r="A740" s="13" t="s">
        <v>5245</v>
      </c>
      <c r="B740" s="9" t="s">
        <v>5246</v>
      </c>
      <c r="C740" s="9" t="s">
        <v>15</v>
      </c>
      <c r="D740" s="9" t="s">
        <v>7415</v>
      </c>
      <c r="E740" s="9" t="s">
        <v>7455</v>
      </c>
      <c r="F740" s="9" t="s">
        <v>7456</v>
      </c>
      <c r="G740" s="9" t="s">
        <v>7380</v>
      </c>
      <c r="H740" s="9" t="s">
        <v>7381</v>
      </c>
    </row>
    <row r="741" spans="1:8" x14ac:dyDescent="0.3">
      <c r="A741" s="13" t="s">
        <v>5245</v>
      </c>
      <c r="B741" s="9" t="s">
        <v>5246</v>
      </c>
      <c r="C741" s="9" t="s">
        <v>15</v>
      </c>
      <c r="D741" s="9" t="s">
        <v>7415</v>
      </c>
      <c r="E741" s="9" t="s">
        <v>7388</v>
      </c>
      <c r="F741" s="9" t="s">
        <v>7389</v>
      </c>
      <c r="G741" s="9" t="s">
        <v>7390</v>
      </c>
      <c r="H741" s="9" t="s">
        <v>7391</v>
      </c>
    </row>
    <row r="742" spans="1:8" x14ac:dyDescent="0.3">
      <c r="A742" s="13" t="s">
        <v>5245</v>
      </c>
      <c r="B742" s="9" t="s">
        <v>5246</v>
      </c>
      <c r="C742" s="9" t="s">
        <v>15</v>
      </c>
      <c r="D742" s="9" t="s">
        <v>7415</v>
      </c>
      <c r="E742" s="9" t="s">
        <v>7432</v>
      </c>
      <c r="F742" s="9" t="s">
        <v>7433</v>
      </c>
      <c r="G742" s="9" t="s">
        <v>7390</v>
      </c>
      <c r="H742" s="9" t="s">
        <v>7391</v>
      </c>
    </row>
    <row r="743" spans="1:8" x14ac:dyDescent="0.3">
      <c r="A743" s="13" t="s">
        <v>5245</v>
      </c>
      <c r="B743" s="9" t="s">
        <v>5246</v>
      </c>
      <c r="C743" s="9" t="s">
        <v>15</v>
      </c>
      <c r="D743" s="9" t="s">
        <v>7415</v>
      </c>
      <c r="E743" s="9" t="s">
        <v>7388</v>
      </c>
      <c r="F743" s="9" t="s">
        <v>7389</v>
      </c>
      <c r="G743" s="9" t="s">
        <v>7392</v>
      </c>
      <c r="H743" s="9" t="s">
        <v>7393</v>
      </c>
    </row>
    <row r="744" spans="1:8" x14ac:dyDescent="0.3">
      <c r="A744" s="13" t="s">
        <v>5245</v>
      </c>
      <c r="B744" s="9" t="s">
        <v>5246</v>
      </c>
      <c r="C744" s="9" t="s">
        <v>15</v>
      </c>
      <c r="D744" s="9" t="s">
        <v>7415</v>
      </c>
      <c r="E744" s="9" t="s">
        <v>7443</v>
      </c>
      <c r="F744" s="9" t="s">
        <v>7444</v>
      </c>
      <c r="G744" s="9" t="s">
        <v>7392</v>
      </c>
      <c r="H744" s="9" t="s">
        <v>7393</v>
      </c>
    </row>
    <row r="745" spans="1:8" x14ac:dyDescent="0.3">
      <c r="A745" s="13" t="s">
        <v>5245</v>
      </c>
      <c r="B745" s="9" t="s">
        <v>5246</v>
      </c>
      <c r="C745" s="9" t="s">
        <v>15</v>
      </c>
      <c r="D745" s="9" t="s">
        <v>7415</v>
      </c>
      <c r="E745" s="9" t="s">
        <v>7441</v>
      </c>
      <c r="F745" s="9" t="s">
        <v>7442</v>
      </c>
      <c r="G745" s="9" t="s">
        <v>7392</v>
      </c>
      <c r="H745" s="9" t="s">
        <v>7393</v>
      </c>
    </row>
    <row r="746" spans="1:8" x14ac:dyDescent="0.3">
      <c r="A746" s="13" t="s">
        <v>5245</v>
      </c>
      <c r="B746" s="9" t="s">
        <v>5246</v>
      </c>
      <c r="C746" s="9" t="s">
        <v>15</v>
      </c>
      <c r="D746" s="9" t="s">
        <v>7415</v>
      </c>
      <c r="E746" s="9" t="s">
        <v>7432</v>
      </c>
      <c r="F746" s="9" t="s">
        <v>7433</v>
      </c>
      <c r="G746" s="9" t="s">
        <v>7392</v>
      </c>
      <c r="H746" s="9" t="s">
        <v>7393</v>
      </c>
    </row>
    <row r="747" spans="1:8" x14ac:dyDescent="0.3">
      <c r="A747" s="13" t="s">
        <v>5248</v>
      </c>
      <c r="B747" s="9" t="s">
        <v>5249</v>
      </c>
      <c r="C747" s="9" t="s">
        <v>15</v>
      </c>
      <c r="D747" s="9" t="s">
        <v>7415</v>
      </c>
      <c r="E747" s="9" t="s">
        <v>7398</v>
      </c>
      <c r="F747" s="9" t="s">
        <v>7399</v>
      </c>
      <c r="G747" s="9" t="s">
        <v>7380</v>
      </c>
      <c r="H747" s="9" t="s">
        <v>7381</v>
      </c>
    </row>
    <row r="748" spans="1:8" x14ac:dyDescent="0.3">
      <c r="A748" s="13" t="s">
        <v>5248</v>
      </c>
      <c r="B748" s="9" t="s">
        <v>5249</v>
      </c>
      <c r="C748" s="9" t="s">
        <v>15</v>
      </c>
      <c r="D748" s="9" t="s">
        <v>7415</v>
      </c>
      <c r="E748" s="9" t="s">
        <v>7398</v>
      </c>
      <c r="F748" s="9" t="s">
        <v>7399</v>
      </c>
      <c r="G748" s="9" t="s">
        <v>7390</v>
      </c>
      <c r="H748" s="9" t="s">
        <v>7391</v>
      </c>
    </row>
    <row r="749" spans="1:8" x14ac:dyDescent="0.3">
      <c r="A749" s="13" t="s">
        <v>5248</v>
      </c>
      <c r="B749" s="9" t="s">
        <v>5249</v>
      </c>
      <c r="C749" s="9" t="s">
        <v>15</v>
      </c>
      <c r="D749" s="9" t="s">
        <v>7415</v>
      </c>
      <c r="E749" s="9" t="s">
        <v>7398</v>
      </c>
      <c r="F749" s="9" t="s">
        <v>7399</v>
      </c>
      <c r="G749" s="9" t="s">
        <v>7392</v>
      </c>
      <c r="H749" s="9" t="s">
        <v>7393</v>
      </c>
    </row>
    <row r="750" spans="1:8" x14ac:dyDescent="0.3">
      <c r="A750" s="13" t="s">
        <v>5262</v>
      </c>
      <c r="B750" s="9" t="s">
        <v>5263</v>
      </c>
      <c r="C750" s="9" t="s">
        <v>15</v>
      </c>
      <c r="D750" s="9" t="s">
        <v>7415</v>
      </c>
      <c r="E750" s="9" t="s">
        <v>7388</v>
      </c>
      <c r="F750" s="9" t="s">
        <v>7389</v>
      </c>
      <c r="G750" s="9" t="s">
        <v>7390</v>
      </c>
      <c r="H750" s="9" t="s">
        <v>7391</v>
      </c>
    </row>
    <row r="751" spans="1:8" x14ac:dyDescent="0.3">
      <c r="A751" s="13" t="s">
        <v>5290</v>
      </c>
      <c r="B751" s="9" t="s">
        <v>5291</v>
      </c>
      <c r="C751" s="9" t="s">
        <v>15</v>
      </c>
      <c r="D751" s="9" t="s">
        <v>7415</v>
      </c>
      <c r="E751" s="9" t="s">
        <v>7398</v>
      </c>
      <c r="F751" s="9" t="s">
        <v>7399</v>
      </c>
      <c r="G751" s="9" t="s">
        <v>7376</v>
      </c>
      <c r="H751" s="9" t="s">
        <v>7377</v>
      </c>
    </row>
    <row r="752" spans="1:8" x14ac:dyDescent="0.3">
      <c r="A752" s="13" t="s">
        <v>5290</v>
      </c>
      <c r="B752" s="9" t="s">
        <v>5291</v>
      </c>
      <c r="C752" s="9" t="s">
        <v>15</v>
      </c>
      <c r="D752" s="9" t="s">
        <v>7415</v>
      </c>
      <c r="E752" s="9" t="s">
        <v>7398</v>
      </c>
      <c r="F752" s="9" t="s">
        <v>7399</v>
      </c>
      <c r="G752" s="9" t="s">
        <v>7384</v>
      </c>
      <c r="H752" s="9" t="s">
        <v>7385</v>
      </c>
    </row>
    <row r="753" spans="1:8" x14ac:dyDescent="0.3">
      <c r="A753" s="13" t="s">
        <v>5290</v>
      </c>
      <c r="B753" s="9" t="s">
        <v>5291</v>
      </c>
      <c r="C753" s="9" t="s">
        <v>15</v>
      </c>
      <c r="D753" s="9" t="s">
        <v>7415</v>
      </c>
      <c r="E753" s="9" t="s">
        <v>7398</v>
      </c>
      <c r="F753" s="9" t="s">
        <v>7399</v>
      </c>
      <c r="G753" s="9" t="s">
        <v>7386</v>
      </c>
      <c r="H753" s="9" t="s">
        <v>7387</v>
      </c>
    </row>
    <row r="754" spans="1:8" x14ac:dyDescent="0.3">
      <c r="A754" s="13" t="s">
        <v>5290</v>
      </c>
      <c r="B754" s="9" t="s">
        <v>5291</v>
      </c>
      <c r="C754" s="9" t="s">
        <v>15</v>
      </c>
      <c r="D754" s="9" t="s">
        <v>7415</v>
      </c>
      <c r="E754" s="9" t="s">
        <v>7378</v>
      </c>
      <c r="F754" s="9" t="s">
        <v>7379</v>
      </c>
      <c r="G754" s="9" t="s">
        <v>7386</v>
      </c>
      <c r="H754" s="9" t="s">
        <v>7387</v>
      </c>
    </row>
    <row r="755" spans="1:8" x14ac:dyDescent="0.3">
      <c r="A755" s="13" t="s">
        <v>5290</v>
      </c>
      <c r="B755" s="9" t="s">
        <v>5291</v>
      </c>
      <c r="C755" s="9" t="s">
        <v>15</v>
      </c>
      <c r="D755" s="9" t="s">
        <v>7415</v>
      </c>
      <c r="E755" s="9" t="s">
        <v>7432</v>
      </c>
      <c r="F755" s="9" t="s">
        <v>7433</v>
      </c>
      <c r="G755" s="9" t="s">
        <v>7386</v>
      </c>
      <c r="H755" s="9" t="s">
        <v>7387</v>
      </c>
    </row>
    <row r="756" spans="1:8" x14ac:dyDescent="0.3">
      <c r="A756" s="13" t="s">
        <v>5290</v>
      </c>
      <c r="B756" s="9" t="s">
        <v>5291</v>
      </c>
      <c r="C756" s="9" t="s">
        <v>15</v>
      </c>
      <c r="D756" s="9" t="s">
        <v>7415</v>
      </c>
      <c r="E756" s="9" t="s">
        <v>7398</v>
      </c>
      <c r="F756" s="9" t="s">
        <v>7399</v>
      </c>
      <c r="G756" s="9" t="s">
        <v>7380</v>
      </c>
      <c r="H756" s="9" t="s">
        <v>7381</v>
      </c>
    </row>
    <row r="757" spans="1:8" x14ac:dyDescent="0.3">
      <c r="A757" s="13" t="s">
        <v>5290</v>
      </c>
      <c r="B757" s="9" t="s">
        <v>5291</v>
      </c>
      <c r="C757" s="9" t="s">
        <v>15</v>
      </c>
      <c r="D757" s="9" t="s">
        <v>7415</v>
      </c>
      <c r="E757" s="9" t="s">
        <v>7378</v>
      </c>
      <c r="F757" s="9" t="s">
        <v>7379</v>
      </c>
      <c r="G757" s="9" t="s">
        <v>7380</v>
      </c>
      <c r="H757" s="9" t="s">
        <v>7381</v>
      </c>
    </row>
    <row r="758" spans="1:8" x14ac:dyDescent="0.3">
      <c r="A758" s="13" t="s">
        <v>5290</v>
      </c>
      <c r="B758" s="9" t="s">
        <v>5291</v>
      </c>
      <c r="C758" s="9" t="s">
        <v>15</v>
      </c>
      <c r="D758" s="9" t="s">
        <v>7415</v>
      </c>
      <c r="E758" s="9" t="s">
        <v>7432</v>
      </c>
      <c r="F758" s="9" t="s">
        <v>7433</v>
      </c>
      <c r="G758" s="9" t="s">
        <v>7380</v>
      </c>
      <c r="H758" s="9" t="s">
        <v>7381</v>
      </c>
    </row>
    <row r="759" spans="1:8" x14ac:dyDescent="0.3">
      <c r="A759" s="13" t="s">
        <v>5290</v>
      </c>
      <c r="B759" s="9" t="s">
        <v>5291</v>
      </c>
      <c r="C759" s="9" t="s">
        <v>15</v>
      </c>
      <c r="D759" s="9" t="s">
        <v>7415</v>
      </c>
      <c r="E759" s="9" t="s">
        <v>7398</v>
      </c>
      <c r="F759" s="9" t="s">
        <v>7399</v>
      </c>
      <c r="G759" s="9" t="s">
        <v>7390</v>
      </c>
      <c r="H759" s="9" t="s">
        <v>7391</v>
      </c>
    </row>
    <row r="760" spans="1:8" x14ac:dyDescent="0.3">
      <c r="A760" s="13" t="s">
        <v>5290</v>
      </c>
      <c r="B760" s="9" t="s">
        <v>5291</v>
      </c>
      <c r="C760" s="9" t="s">
        <v>15</v>
      </c>
      <c r="D760" s="9" t="s">
        <v>7415</v>
      </c>
      <c r="E760" s="9" t="s">
        <v>7378</v>
      </c>
      <c r="F760" s="9" t="s">
        <v>7379</v>
      </c>
      <c r="G760" s="9" t="s">
        <v>7390</v>
      </c>
      <c r="H760" s="9" t="s">
        <v>7391</v>
      </c>
    </row>
    <row r="761" spans="1:8" x14ac:dyDescent="0.3">
      <c r="A761" s="13" t="s">
        <v>5290</v>
      </c>
      <c r="B761" s="9" t="s">
        <v>5291</v>
      </c>
      <c r="C761" s="9" t="s">
        <v>15</v>
      </c>
      <c r="D761" s="9" t="s">
        <v>7415</v>
      </c>
      <c r="E761" s="9" t="s">
        <v>7398</v>
      </c>
      <c r="F761" s="9" t="s">
        <v>7399</v>
      </c>
      <c r="G761" s="9" t="s">
        <v>7392</v>
      </c>
      <c r="H761" s="9" t="s">
        <v>7393</v>
      </c>
    </row>
    <row r="762" spans="1:8" x14ac:dyDescent="0.3">
      <c r="A762" s="13" t="s">
        <v>5290</v>
      </c>
      <c r="B762" s="9" t="s">
        <v>5291</v>
      </c>
      <c r="C762" s="9" t="s">
        <v>15</v>
      </c>
      <c r="D762" s="9" t="s">
        <v>7415</v>
      </c>
      <c r="E762" s="9" t="s">
        <v>7378</v>
      </c>
      <c r="F762" s="9" t="s">
        <v>7379</v>
      </c>
      <c r="G762" s="9" t="s">
        <v>7392</v>
      </c>
      <c r="H762" s="9" t="s">
        <v>7393</v>
      </c>
    </row>
    <row r="763" spans="1:8" x14ac:dyDescent="0.3">
      <c r="A763" s="13" t="s">
        <v>5294</v>
      </c>
      <c r="B763" s="9" t="s">
        <v>5296</v>
      </c>
      <c r="C763" s="9" t="s">
        <v>15</v>
      </c>
      <c r="D763" s="9" t="s">
        <v>7415</v>
      </c>
      <c r="E763" s="9" t="s">
        <v>7453</v>
      </c>
      <c r="F763" s="9" t="s">
        <v>7454</v>
      </c>
      <c r="G763" s="9" t="s">
        <v>7376</v>
      </c>
      <c r="H763" s="9" t="s">
        <v>7377</v>
      </c>
    </row>
    <row r="764" spans="1:8" x14ac:dyDescent="0.3">
      <c r="A764" s="13" t="s">
        <v>5294</v>
      </c>
      <c r="B764" s="9" t="s">
        <v>5296</v>
      </c>
      <c r="C764" s="9" t="s">
        <v>15</v>
      </c>
      <c r="D764" s="9" t="s">
        <v>7415</v>
      </c>
      <c r="E764" s="9" t="s">
        <v>7457</v>
      </c>
      <c r="F764" s="9" t="s">
        <v>7458</v>
      </c>
      <c r="G764" s="9" t="s">
        <v>7390</v>
      </c>
      <c r="H764" s="9" t="s">
        <v>7391</v>
      </c>
    </row>
    <row r="765" spans="1:8" x14ac:dyDescent="0.3">
      <c r="A765" s="13" t="s">
        <v>5294</v>
      </c>
      <c r="B765" s="9" t="s">
        <v>5296</v>
      </c>
      <c r="C765" s="9" t="s">
        <v>15</v>
      </c>
      <c r="D765" s="9" t="s">
        <v>7415</v>
      </c>
      <c r="E765" s="9" t="s">
        <v>7445</v>
      </c>
      <c r="F765" s="9" t="s">
        <v>7446</v>
      </c>
      <c r="G765" s="9" t="s">
        <v>7390</v>
      </c>
      <c r="H765" s="9" t="s">
        <v>7391</v>
      </c>
    </row>
    <row r="766" spans="1:8" x14ac:dyDescent="0.3">
      <c r="A766" s="13" t="s">
        <v>5294</v>
      </c>
      <c r="B766" s="9" t="s">
        <v>5296</v>
      </c>
      <c r="C766" s="9" t="s">
        <v>15</v>
      </c>
      <c r="D766" s="9" t="s">
        <v>7415</v>
      </c>
      <c r="E766" s="9" t="s">
        <v>7441</v>
      </c>
      <c r="F766" s="9" t="s">
        <v>7442</v>
      </c>
      <c r="G766" s="9" t="s">
        <v>7392</v>
      </c>
      <c r="H766" s="9" t="s">
        <v>7393</v>
      </c>
    </row>
    <row r="767" spans="1:8" x14ac:dyDescent="0.3">
      <c r="A767" s="13" t="s">
        <v>5294</v>
      </c>
      <c r="B767" s="9" t="s">
        <v>5296</v>
      </c>
      <c r="C767" s="9" t="s">
        <v>15</v>
      </c>
      <c r="D767" s="9" t="s">
        <v>7415</v>
      </c>
      <c r="E767" s="9" t="s">
        <v>7445</v>
      </c>
      <c r="F767" s="9" t="s">
        <v>7446</v>
      </c>
      <c r="G767" s="9" t="s">
        <v>7392</v>
      </c>
      <c r="H767" s="9" t="s">
        <v>7393</v>
      </c>
    </row>
    <row r="768" spans="1:8" x14ac:dyDescent="0.3">
      <c r="A768" s="13" t="s">
        <v>5294</v>
      </c>
      <c r="B768" s="9" t="s">
        <v>5296</v>
      </c>
      <c r="C768" s="9" t="s">
        <v>15</v>
      </c>
      <c r="D768" s="9" t="s">
        <v>7415</v>
      </c>
      <c r="E768" s="9" t="s">
        <v>7453</v>
      </c>
      <c r="F768" s="9" t="s">
        <v>7454</v>
      </c>
      <c r="G768" s="9" t="s">
        <v>7376</v>
      </c>
      <c r="H768" s="9" t="s">
        <v>7377</v>
      </c>
    </row>
    <row r="769" spans="1:8" x14ac:dyDescent="0.3">
      <c r="A769" s="13" t="s">
        <v>5294</v>
      </c>
      <c r="B769" s="9" t="s">
        <v>5296</v>
      </c>
      <c r="C769" s="9" t="s">
        <v>15</v>
      </c>
      <c r="D769" s="9" t="s">
        <v>7415</v>
      </c>
      <c r="E769" s="9" t="s">
        <v>7453</v>
      </c>
      <c r="F769" s="9" t="s">
        <v>7454</v>
      </c>
      <c r="G769" s="9" t="s">
        <v>7380</v>
      </c>
      <c r="H769" s="9" t="s">
        <v>7381</v>
      </c>
    </row>
    <row r="770" spans="1:8" x14ac:dyDescent="0.3">
      <c r="A770" s="13" t="s">
        <v>5294</v>
      </c>
      <c r="B770" s="9" t="s">
        <v>5296</v>
      </c>
      <c r="C770" s="9" t="s">
        <v>15</v>
      </c>
      <c r="D770" s="9" t="s">
        <v>7415</v>
      </c>
      <c r="E770" s="9" t="s">
        <v>7441</v>
      </c>
      <c r="F770" s="9" t="s">
        <v>7442</v>
      </c>
      <c r="G770" s="9" t="s">
        <v>7390</v>
      </c>
      <c r="H770" s="9" t="s">
        <v>7391</v>
      </c>
    </row>
    <row r="771" spans="1:8" x14ac:dyDescent="0.3">
      <c r="A771" s="13" t="s">
        <v>5294</v>
      </c>
      <c r="B771" s="9" t="s">
        <v>5296</v>
      </c>
      <c r="C771" s="9" t="s">
        <v>15</v>
      </c>
      <c r="D771" s="9" t="s">
        <v>7415</v>
      </c>
      <c r="E771" s="9" t="s">
        <v>7453</v>
      </c>
      <c r="F771" s="9" t="s">
        <v>7454</v>
      </c>
      <c r="G771" s="9" t="s">
        <v>7392</v>
      </c>
      <c r="H771" s="9" t="s">
        <v>7393</v>
      </c>
    </row>
    <row r="772" spans="1:8" x14ac:dyDescent="0.3">
      <c r="A772" s="13" t="s">
        <v>5310</v>
      </c>
      <c r="B772" s="9" t="s">
        <v>5312</v>
      </c>
      <c r="C772" s="9" t="s">
        <v>15</v>
      </c>
      <c r="D772" s="9" t="s">
        <v>7415</v>
      </c>
      <c r="E772" s="9" t="s">
        <v>7413</v>
      </c>
      <c r="F772" s="9" t="s">
        <v>7414</v>
      </c>
      <c r="G772" s="9" t="s">
        <v>7376</v>
      </c>
      <c r="H772" s="9" t="s">
        <v>7377</v>
      </c>
    </row>
    <row r="773" spans="1:8" x14ac:dyDescent="0.3">
      <c r="A773" s="13" t="s">
        <v>5310</v>
      </c>
      <c r="B773" s="9" t="s">
        <v>5312</v>
      </c>
      <c r="C773" s="9" t="s">
        <v>15</v>
      </c>
      <c r="D773" s="9" t="s">
        <v>7415</v>
      </c>
      <c r="E773" s="9" t="s">
        <v>7413</v>
      </c>
      <c r="F773" s="9" t="s">
        <v>7414</v>
      </c>
      <c r="G773" s="9" t="s">
        <v>7380</v>
      </c>
      <c r="H773" s="9" t="s">
        <v>7381</v>
      </c>
    </row>
    <row r="774" spans="1:8" x14ac:dyDescent="0.3">
      <c r="A774" s="13" t="s">
        <v>5313</v>
      </c>
      <c r="B774" s="9" t="s">
        <v>5315</v>
      </c>
      <c r="C774" s="9" t="s">
        <v>15</v>
      </c>
      <c r="D774" s="9" t="s">
        <v>7415</v>
      </c>
      <c r="E774" s="9" t="s">
        <v>7459</v>
      </c>
      <c r="F774" s="9" t="s">
        <v>7460</v>
      </c>
      <c r="G774" s="9" t="s">
        <v>7384</v>
      </c>
      <c r="H774" s="9" t="s">
        <v>7385</v>
      </c>
    </row>
    <row r="775" spans="1:8" x14ac:dyDescent="0.3">
      <c r="A775" s="13" t="s">
        <v>5313</v>
      </c>
      <c r="B775" s="9" t="s">
        <v>5315</v>
      </c>
      <c r="C775" s="9" t="s">
        <v>15</v>
      </c>
      <c r="D775" s="9" t="s">
        <v>7415</v>
      </c>
      <c r="E775" s="9" t="s">
        <v>7459</v>
      </c>
      <c r="F775" s="9" t="s">
        <v>7460</v>
      </c>
      <c r="G775" s="9" t="s">
        <v>7386</v>
      </c>
      <c r="H775" s="9" t="s">
        <v>7387</v>
      </c>
    </row>
    <row r="776" spans="1:8" x14ac:dyDescent="0.3">
      <c r="A776" s="13" t="s">
        <v>5313</v>
      </c>
      <c r="B776" s="9" t="s">
        <v>5315</v>
      </c>
      <c r="C776" s="9" t="s">
        <v>15</v>
      </c>
      <c r="D776" s="9" t="s">
        <v>7415</v>
      </c>
      <c r="E776" s="9" t="s">
        <v>7413</v>
      </c>
      <c r="F776" s="9" t="s">
        <v>7414</v>
      </c>
      <c r="G776" s="9" t="s">
        <v>7380</v>
      </c>
      <c r="H776" s="9" t="s">
        <v>7381</v>
      </c>
    </row>
    <row r="777" spans="1:8" x14ac:dyDescent="0.3">
      <c r="A777" s="13" t="s">
        <v>5313</v>
      </c>
      <c r="B777" s="9" t="s">
        <v>5315</v>
      </c>
      <c r="C777" s="9" t="s">
        <v>15</v>
      </c>
      <c r="D777" s="9" t="s">
        <v>7415</v>
      </c>
      <c r="E777" s="9" t="s">
        <v>7459</v>
      </c>
      <c r="F777" s="9" t="s">
        <v>7460</v>
      </c>
      <c r="G777" s="9" t="s">
        <v>7390</v>
      </c>
      <c r="H777" s="9" t="s">
        <v>7391</v>
      </c>
    </row>
    <row r="778" spans="1:8" x14ac:dyDescent="0.3">
      <c r="A778" s="13" t="s">
        <v>5313</v>
      </c>
      <c r="B778" s="9" t="s">
        <v>5315</v>
      </c>
      <c r="C778" s="9" t="s">
        <v>15</v>
      </c>
      <c r="D778" s="9" t="s">
        <v>7415</v>
      </c>
      <c r="E778" s="9" t="s">
        <v>7459</v>
      </c>
      <c r="F778" s="9" t="s">
        <v>7460</v>
      </c>
      <c r="G778" s="9" t="s">
        <v>7392</v>
      </c>
      <c r="H778" s="9" t="s">
        <v>7393</v>
      </c>
    </row>
    <row r="779" spans="1:8" x14ac:dyDescent="0.3">
      <c r="A779" s="13" t="s">
        <v>5313</v>
      </c>
      <c r="B779" s="9" t="s">
        <v>5315</v>
      </c>
      <c r="C779" s="9" t="s">
        <v>15</v>
      </c>
      <c r="D779" s="9" t="s">
        <v>7415</v>
      </c>
      <c r="E779" s="9" t="s">
        <v>7459</v>
      </c>
      <c r="F779" s="9" t="s">
        <v>7460</v>
      </c>
      <c r="G779" s="9" t="s">
        <v>7376</v>
      </c>
      <c r="H779" s="9" t="s">
        <v>7377</v>
      </c>
    </row>
    <row r="780" spans="1:8" x14ac:dyDescent="0.3">
      <c r="A780" s="13" t="s">
        <v>5313</v>
      </c>
      <c r="B780" s="9" t="s">
        <v>5315</v>
      </c>
      <c r="C780" s="9" t="s">
        <v>15</v>
      </c>
      <c r="D780" s="9" t="s">
        <v>7415</v>
      </c>
      <c r="E780" s="9" t="s">
        <v>7459</v>
      </c>
      <c r="F780" s="9" t="s">
        <v>7460</v>
      </c>
      <c r="G780" s="9" t="s">
        <v>7384</v>
      </c>
      <c r="H780" s="9" t="s">
        <v>7385</v>
      </c>
    </row>
    <row r="781" spans="1:8" x14ac:dyDescent="0.3">
      <c r="A781" s="13" t="s">
        <v>5313</v>
      </c>
      <c r="B781" s="9" t="s">
        <v>5315</v>
      </c>
      <c r="C781" s="9" t="s">
        <v>15</v>
      </c>
      <c r="D781" s="9" t="s">
        <v>7415</v>
      </c>
      <c r="E781" s="9" t="s">
        <v>7459</v>
      </c>
      <c r="F781" s="9" t="s">
        <v>7460</v>
      </c>
      <c r="G781" s="9" t="s">
        <v>7380</v>
      </c>
      <c r="H781" s="9" t="s">
        <v>7381</v>
      </c>
    </row>
    <row r="782" spans="1:8" x14ac:dyDescent="0.3">
      <c r="A782" s="13" t="s">
        <v>5313</v>
      </c>
      <c r="B782" s="9" t="s">
        <v>5315</v>
      </c>
      <c r="C782" s="9" t="s">
        <v>15</v>
      </c>
      <c r="D782" s="9" t="s">
        <v>7415</v>
      </c>
      <c r="E782" s="9" t="s">
        <v>7459</v>
      </c>
      <c r="F782" s="9" t="s">
        <v>7460</v>
      </c>
      <c r="G782" s="9" t="s">
        <v>7390</v>
      </c>
      <c r="H782" s="9" t="s">
        <v>7391</v>
      </c>
    </row>
    <row r="783" spans="1:8" x14ac:dyDescent="0.3">
      <c r="A783" s="13" t="s">
        <v>5313</v>
      </c>
      <c r="B783" s="9" t="s">
        <v>5315</v>
      </c>
      <c r="C783" s="9" t="s">
        <v>15</v>
      </c>
      <c r="D783" s="9" t="s">
        <v>7415</v>
      </c>
      <c r="E783" s="9" t="s">
        <v>7459</v>
      </c>
      <c r="F783" s="9" t="s">
        <v>7460</v>
      </c>
      <c r="G783" s="9" t="s">
        <v>7392</v>
      </c>
      <c r="H783" s="9" t="s">
        <v>7393</v>
      </c>
    </row>
    <row r="784" spans="1:8" x14ac:dyDescent="0.3">
      <c r="A784" s="13" t="s">
        <v>5389</v>
      </c>
      <c r="B784" s="9" t="s">
        <v>5390</v>
      </c>
      <c r="C784" s="9" t="s">
        <v>15</v>
      </c>
      <c r="D784" s="9" t="s">
        <v>7415</v>
      </c>
      <c r="E784" s="9" t="s">
        <v>7413</v>
      </c>
      <c r="F784" s="9" t="s">
        <v>7414</v>
      </c>
      <c r="G784" s="9" t="s">
        <v>7390</v>
      </c>
      <c r="H784" s="9" t="s">
        <v>7391</v>
      </c>
    </row>
    <row r="785" spans="1:8" x14ac:dyDescent="0.3">
      <c r="A785" s="13" t="s">
        <v>5389</v>
      </c>
      <c r="B785" s="9" t="s">
        <v>5390</v>
      </c>
      <c r="C785" s="9" t="s">
        <v>15</v>
      </c>
      <c r="D785" s="9" t="s">
        <v>7415</v>
      </c>
      <c r="E785" s="9" t="s">
        <v>7413</v>
      </c>
      <c r="F785" s="9" t="s">
        <v>7414</v>
      </c>
      <c r="G785" s="9" t="s">
        <v>7392</v>
      </c>
      <c r="H785" s="9" t="s">
        <v>7393</v>
      </c>
    </row>
    <row r="786" spans="1:8" x14ac:dyDescent="0.3">
      <c r="A786" s="13" t="s">
        <v>5389</v>
      </c>
      <c r="B786" s="9" t="s">
        <v>5390</v>
      </c>
      <c r="C786" s="9" t="s">
        <v>15</v>
      </c>
      <c r="D786" s="9" t="s">
        <v>7415</v>
      </c>
      <c r="E786" s="9" t="s">
        <v>7378</v>
      </c>
      <c r="F786" s="9" t="s">
        <v>7379</v>
      </c>
      <c r="G786" s="9" t="s">
        <v>7392</v>
      </c>
      <c r="H786" s="9" t="s">
        <v>7393</v>
      </c>
    </row>
    <row r="787" spans="1:8" x14ac:dyDescent="0.3">
      <c r="A787" s="13" t="s">
        <v>5389</v>
      </c>
      <c r="B787" s="9" t="s">
        <v>5390</v>
      </c>
      <c r="C787" s="9" t="s">
        <v>15</v>
      </c>
      <c r="D787" s="9" t="s">
        <v>7415</v>
      </c>
      <c r="E787" s="9" t="s">
        <v>7457</v>
      </c>
      <c r="F787" s="9" t="s">
        <v>7458</v>
      </c>
      <c r="G787" s="9" t="s">
        <v>7392</v>
      </c>
      <c r="H787" s="9" t="s">
        <v>7393</v>
      </c>
    </row>
    <row r="788" spans="1:8" x14ac:dyDescent="0.3">
      <c r="A788" s="13" t="s">
        <v>5389</v>
      </c>
      <c r="B788" s="9" t="s">
        <v>5390</v>
      </c>
      <c r="C788" s="9" t="s">
        <v>15</v>
      </c>
      <c r="D788" s="9" t="s">
        <v>7415</v>
      </c>
      <c r="E788" s="9" t="s">
        <v>7453</v>
      </c>
      <c r="F788" s="9" t="s">
        <v>7454</v>
      </c>
      <c r="G788" s="9" t="s">
        <v>7392</v>
      </c>
      <c r="H788" s="9" t="s">
        <v>7393</v>
      </c>
    </row>
    <row r="789" spans="1:8" x14ac:dyDescent="0.3">
      <c r="A789" s="13" t="s">
        <v>5389</v>
      </c>
      <c r="B789" s="9" t="s">
        <v>5390</v>
      </c>
      <c r="C789" s="9" t="s">
        <v>15</v>
      </c>
      <c r="D789" s="9" t="s">
        <v>7415</v>
      </c>
      <c r="E789" s="9" t="s">
        <v>7413</v>
      </c>
      <c r="F789" s="9" t="s">
        <v>7414</v>
      </c>
      <c r="G789" s="9" t="s">
        <v>7392</v>
      </c>
      <c r="H789" s="9" t="s">
        <v>7393</v>
      </c>
    </row>
    <row r="790" spans="1:8" x14ac:dyDescent="0.3">
      <c r="A790" s="13" t="s">
        <v>5389</v>
      </c>
      <c r="B790" s="9" t="s">
        <v>5390</v>
      </c>
      <c r="C790" s="9" t="s">
        <v>15</v>
      </c>
      <c r="D790" s="9" t="s">
        <v>7415</v>
      </c>
      <c r="E790" s="9" t="s">
        <v>7449</v>
      </c>
      <c r="F790" s="9" t="s">
        <v>7450</v>
      </c>
      <c r="G790" s="9" t="s">
        <v>7392</v>
      </c>
      <c r="H790" s="9" t="s">
        <v>7393</v>
      </c>
    </row>
    <row r="791" spans="1:8" x14ac:dyDescent="0.3">
      <c r="A791" s="13" t="s">
        <v>5392</v>
      </c>
      <c r="B791" s="9" t="s">
        <v>5394</v>
      </c>
      <c r="C791" s="9" t="s">
        <v>15</v>
      </c>
      <c r="D791" s="9" t="s">
        <v>7415</v>
      </c>
      <c r="E791" s="9" t="s">
        <v>7419</v>
      </c>
      <c r="F791" s="9" t="s">
        <v>7420</v>
      </c>
      <c r="G791" s="9" t="s">
        <v>7384</v>
      </c>
      <c r="H791" s="9" t="s">
        <v>7385</v>
      </c>
    </row>
    <row r="792" spans="1:8" x14ac:dyDescent="0.3">
      <c r="A792" s="13" t="s">
        <v>5404</v>
      </c>
      <c r="B792" s="9" t="s">
        <v>7461</v>
      </c>
      <c r="C792" s="9" t="s">
        <v>15</v>
      </c>
      <c r="D792" s="9" t="s">
        <v>7415</v>
      </c>
      <c r="E792" s="9" t="s">
        <v>7419</v>
      </c>
      <c r="F792" s="9" t="s">
        <v>7420</v>
      </c>
      <c r="G792" s="9" t="s">
        <v>7384</v>
      </c>
      <c r="H792" s="9" t="s">
        <v>7385</v>
      </c>
    </row>
    <row r="793" spans="1:8" x14ac:dyDescent="0.3">
      <c r="A793" s="13" t="s">
        <v>5404</v>
      </c>
      <c r="B793" s="9" t="s">
        <v>7461</v>
      </c>
      <c r="C793" s="9" t="s">
        <v>15</v>
      </c>
      <c r="D793" s="9" t="s">
        <v>7415</v>
      </c>
      <c r="E793" s="9" t="s">
        <v>7419</v>
      </c>
      <c r="F793" s="9" t="s">
        <v>7420</v>
      </c>
      <c r="G793" s="9" t="s">
        <v>7386</v>
      </c>
      <c r="H793" s="9" t="s">
        <v>7387</v>
      </c>
    </row>
    <row r="794" spans="1:8" x14ac:dyDescent="0.3">
      <c r="A794" s="13" t="s">
        <v>5404</v>
      </c>
      <c r="B794" s="9" t="s">
        <v>7461</v>
      </c>
      <c r="C794" s="9" t="s">
        <v>15</v>
      </c>
      <c r="D794" s="9" t="s">
        <v>7415</v>
      </c>
      <c r="E794" s="9" t="s">
        <v>7419</v>
      </c>
      <c r="F794" s="9" t="s">
        <v>7420</v>
      </c>
      <c r="G794" s="9" t="s">
        <v>7386</v>
      </c>
      <c r="H794" s="9" t="s">
        <v>7387</v>
      </c>
    </row>
    <row r="795" spans="1:8" x14ac:dyDescent="0.3">
      <c r="A795" s="13" t="s">
        <v>5407</v>
      </c>
      <c r="B795" s="9" t="s">
        <v>5408</v>
      </c>
      <c r="C795" s="9" t="s">
        <v>15</v>
      </c>
      <c r="D795" s="9" t="s">
        <v>7415</v>
      </c>
      <c r="E795" s="9" t="s">
        <v>7388</v>
      </c>
      <c r="F795" s="9" t="s">
        <v>7389</v>
      </c>
      <c r="G795" s="9" t="s">
        <v>7376</v>
      </c>
      <c r="H795" s="9" t="s">
        <v>7377</v>
      </c>
    </row>
    <row r="796" spans="1:8" x14ac:dyDescent="0.3">
      <c r="A796" s="13" t="s">
        <v>5407</v>
      </c>
      <c r="B796" s="9" t="s">
        <v>5408</v>
      </c>
      <c r="C796" s="9" t="s">
        <v>15</v>
      </c>
      <c r="D796" s="9" t="s">
        <v>7415</v>
      </c>
      <c r="E796" s="9" t="s">
        <v>7398</v>
      </c>
      <c r="F796" s="9" t="s">
        <v>7399</v>
      </c>
      <c r="G796" s="9" t="s">
        <v>7376</v>
      </c>
      <c r="H796" s="9" t="s">
        <v>7377</v>
      </c>
    </row>
    <row r="797" spans="1:8" x14ac:dyDescent="0.3">
      <c r="A797" s="13" t="s">
        <v>5407</v>
      </c>
      <c r="B797" s="9" t="s">
        <v>5408</v>
      </c>
      <c r="C797" s="9" t="s">
        <v>15</v>
      </c>
      <c r="D797" s="9" t="s">
        <v>7415</v>
      </c>
      <c r="E797" s="9" t="s">
        <v>7378</v>
      </c>
      <c r="F797" s="9" t="s">
        <v>7379</v>
      </c>
      <c r="G797" s="9" t="s">
        <v>7376</v>
      </c>
      <c r="H797" s="9" t="s">
        <v>7377</v>
      </c>
    </row>
    <row r="798" spans="1:8" x14ac:dyDescent="0.3">
      <c r="A798" s="13" t="s">
        <v>5407</v>
      </c>
      <c r="B798" s="9" t="s">
        <v>5408</v>
      </c>
      <c r="C798" s="9" t="s">
        <v>15</v>
      </c>
      <c r="D798" s="9" t="s">
        <v>7415</v>
      </c>
      <c r="E798" s="9" t="s">
        <v>7432</v>
      </c>
      <c r="F798" s="9" t="s">
        <v>7433</v>
      </c>
      <c r="G798" s="9" t="s">
        <v>7376</v>
      </c>
      <c r="H798" s="9" t="s">
        <v>7377</v>
      </c>
    </row>
    <row r="799" spans="1:8" x14ac:dyDescent="0.3">
      <c r="A799" s="13" t="s">
        <v>5407</v>
      </c>
      <c r="B799" s="9" t="s">
        <v>5408</v>
      </c>
      <c r="C799" s="9" t="s">
        <v>15</v>
      </c>
      <c r="D799" s="9" t="s">
        <v>7415</v>
      </c>
      <c r="E799" s="9" t="s">
        <v>7423</v>
      </c>
      <c r="F799" s="9" t="s">
        <v>7424</v>
      </c>
      <c r="G799" s="9" t="s">
        <v>7376</v>
      </c>
      <c r="H799" s="9" t="s">
        <v>7377</v>
      </c>
    </row>
    <row r="800" spans="1:8" x14ac:dyDescent="0.3">
      <c r="A800" s="13" t="s">
        <v>5407</v>
      </c>
      <c r="B800" s="9" t="s">
        <v>5408</v>
      </c>
      <c r="C800" s="9" t="s">
        <v>15</v>
      </c>
      <c r="D800" s="9" t="s">
        <v>7415</v>
      </c>
      <c r="E800" s="9" t="s">
        <v>7411</v>
      </c>
      <c r="F800" s="9" t="s">
        <v>7412</v>
      </c>
      <c r="G800" s="9" t="s">
        <v>7376</v>
      </c>
      <c r="H800" s="9" t="s">
        <v>7377</v>
      </c>
    </row>
    <row r="801" spans="1:8" x14ac:dyDescent="0.3">
      <c r="A801" s="13" t="s">
        <v>5407</v>
      </c>
      <c r="B801" s="9" t="s">
        <v>5408</v>
      </c>
      <c r="C801" s="9" t="s">
        <v>15</v>
      </c>
      <c r="D801" s="9" t="s">
        <v>7415</v>
      </c>
      <c r="E801" s="9" t="s">
        <v>7398</v>
      </c>
      <c r="F801" s="9" t="s">
        <v>7399</v>
      </c>
      <c r="G801" s="9" t="s">
        <v>7384</v>
      </c>
      <c r="H801" s="9" t="s">
        <v>7385</v>
      </c>
    </row>
    <row r="802" spans="1:8" x14ac:dyDescent="0.3">
      <c r="A802" s="13" t="s">
        <v>5407</v>
      </c>
      <c r="B802" s="9" t="s">
        <v>5408</v>
      </c>
      <c r="C802" s="9" t="s">
        <v>15</v>
      </c>
      <c r="D802" s="9" t="s">
        <v>7415</v>
      </c>
      <c r="E802" s="9" t="s">
        <v>7378</v>
      </c>
      <c r="F802" s="9" t="s">
        <v>7379</v>
      </c>
      <c r="G802" s="9" t="s">
        <v>7384</v>
      </c>
      <c r="H802" s="9" t="s">
        <v>7385</v>
      </c>
    </row>
    <row r="803" spans="1:8" x14ac:dyDescent="0.3">
      <c r="A803" s="13" t="s">
        <v>5407</v>
      </c>
      <c r="B803" s="9" t="s">
        <v>5408</v>
      </c>
      <c r="C803" s="9" t="s">
        <v>15</v>
      </c>
      <c r="D803" s="9" t="s">
        <v>7415</v>
      </c>
      <c r="E803" s="9" t="s">
        <v>7411</v>
      </c>
      <c r="F803" s="9" t="s">
        <v>7412</v>
      </c>
      <c r="G803" s="9" t="s">
        <v>7384</v>
      </c>
      <c r="H803" s="9" t="s">
        <v>7385</v>
      </c>
    </row>
    <row r="804" spans="1:8" x14ac:dyDescent="0.3">
      <c r="A804" s="13" t="s">
        <v>5407</v>
      </c>
      <c r="B804" s="9" t="s">
        <v>5408</v>
      </c>
      <c r="C804" s="9" t="s">
        <v>15</v>
      </c>
      <c r="D804" s="9" t="s">
        <v>7415</v>
      </c>
      <c r="E804" s="9" t="s">
        <v>7413</v>
      </c>
      <c r="F804" s="9" t="s">
        <v>7414</v>
      </c>
      <c r="G804" s="9" t="s">
        <v>7384</v>
      </c>
      <c r="H804" s="9" t="s">
        <v>7385</v>
      </c>
    </row>
    <row r="805" spans="1:8" x14ac:dyDescent="0.3">
      <c r="A805" s="13" t="s">
        <v>5407</v>
      </c>
      <c r="B805" s="9" t="s">
        <v>5408</v>
      </c>
      <c r="C805" s="9" t="s">
        <v>15</v>
      </c>
      <c r="D805" s="9" t="s">
        <v>7415</v>
      </c>
      <c r="E805" s="9" t="s">
        <v>7443</v>
      </c>
      <c r="F805" s="9" t="s">
        <v>7444</v>
      </c>
      <c r="G805" s="9" t="s">
        <v>7386</v>
      </c>
      <c r="H805" s="9" t="s">
        <v>7387</v>
      </c>
    </row>
    <row r="806" spans="1:8" x14ac:dyDescent="0.3">
      <c r="A806" s="13" t="s">
        <v>5407</v>
      </c>
      <c r="B806" s="9" t="s">
        <v>5408</v>
      </c>
      <c r="C806" s="9" t="s">
        <v>15</v>
      </c>
      <c r="D806" s="9" t="s">
        <v>7415</v>
      </c>
      <c r="E806" s="9" t="s">
        <v>7398</v>
      </c>
      <c r="F806" s="9" t="s">
        <v>7399</v>
      </c>
      <c r="G806" s="9" t="s">
        <v>7386</v>
      </c>
      <c r="H806" s="9" t="s">
        <v>7387</v>
      </c>
    </row>
    <row r="807" spans="1:8" x14ac:dyDescent="0.3">
      <c r="A807" s="13" t="s">
        <v>5407</v>
      </c>
      <c r="B807" s="9" t="s">
        <v>5408</v>
      </c>
      <c r="C807" s="9" t="s">
        <v>15</v>
      </c>
      <c r="D807" s="9" t="s">
        <v>7415</v>
      </c>
      <c r="E807" s="9" t="s">
        <v>7378</v>
      </c>
      <c r="F807" s="9" t="s">
        <v>7379</v>
      </c>
      <c r="G807" s="9" t="s">
        <v>7386</v>
      </c>
      <c r="H807" s="9" t="s">
        <v>7387</v>
      </c>
    </row>
    <row r="808" spans="1:8" x14ac:dyDescent="0.3">
      <c r="A808" s="13" t="s">
        <v>5407</v>
      </c>
      <c r="B808" s="9" t="s">
        <v>5408</v>
      </c>
      <c r="C808" s="9" t="s">
        <v>15</v>
      </c>
      <c r="D808" s="9" t="s">
        <v>7415</v>
      </c>
      <c r="E808" s="9" t="s">
        <v>7432</v>
      </c>
      <c r="F808" s="9" t="s">
        <v>7433</v>
      </c>
      <c r="G808" s="9" t="s">
        <v>7386</v>
      </c>
      <c r="H808" s="9" t="s">
        <v>7387</v>
      </c>
    </row>
    <row r="809" spans="1:8" x14ac:dyDescent="0.3">
      <c r="A809" s="13" t="s">
        <v>5407</v>
      </c>
      <c r="B809" s="9" t="s">
        <v>5408</v>
      </c>
      <c r="C809" s="9" t="s">
        <v>15</v>
      </c>
      <c r="D809" s="9" t="s">
        <v>7415</v>
      </c>
      <c r="E809" s="9" t="s">
        <v>7423</v>
      </c>
      <c r="F809" s="9" t="s">
        <v>7424</v>
      </c>
      <c r="G809" s="9" t="s">
        <v>7386</v>
      </c>
      <c r="H809" s="9" t="s">
        <v>7387</v>
      </c>
    </row>
    <row r="810" spans="1:8" x14ac:dyDescent="0.3">
      <c r="A810" s="13" t="s">
        <v>5407</v>
      </c>
      <c r="B810" s="9" t="s">
        <v>5408</v>
      </c>
      <c r="C810" s="9" t="s">
        <v>15</v>
      </c>
      <c r="D810" s="9" t="s">
        <v>7415</v>
      </c>
      <c r="E810" s="9" t="s">
        <v>7411</v>
      </c>
      <c r="F810" s="9" t="s">
        <v>7412</v>
      </c>
      <c r="G810" s="9" t="s">
        <v>7386</v>
      </c>
      <c r="H810" s="9" t="s">
        <v>7387</v>
      </c>
    </row>
    <row r="811" spans="1:8" x14ac:dyDescent="0.3">
      <c r="A811" s="13" t="s">
        <v>5407</v>
      </c>
      <c r="B811" s="9" t="s">
        <v>5408</v>
      </c>
      <c r="C811" s="9" t="s">
        <v>15</v>
      </c>
      <c r="D811" s="9" t="s">
        <v>7415</v>
      </c>
      <c r="E811" s="9" t="s">
        <v>7388</v>
      </c>
      <c r="F811" s="9" t="s">
        <v>7389</v>
      </c>
      <c r="G811" s="9" t="s">
        <v>7380</v>
      </c>
      <c r="H811" s="9" t="s">
        <v>7381</v>
      </c>
    </row>
    <row r="812" spans="1:8" x14ac:dyDescent="0.3">
      <c r="A812" s="13" t="s">
        <v>5407</v>
      </c>
      <c r="B812" s="9" t="s">
        <v>5408</v>
      </c>
      <c r="C812" s="9" t="s">
        <v>15</v>
      </c>
      <c r="D812" s="9" t="s">
        <v>7415</v>
      </c>
      <c r="E812" s="9" t="s">
        <v>7398</v>
      </c>
      <c r="F812" s="9" t="s">
        <v>7399</v>
      </c>
      <c r="G812" s="9" t="s">
        <v>7380</v>
      </c>
      <c r="H812" s="9" t="s">
        <v>7381</v>
      </c>
    </row>
    <row r="813" spans="1:8" x14ac:dyDescent="0.3">
      <c r="A813" s="13" t="s">
        <v>5407</v>
      </c>
      <c r="B813" s="9" t="s">
        <v>5408</v>
      </c>
      <c r="C813" s="9" t="s">
        <v>15</v>
      </c>
      <c r="D813" s="9" t="s">
        <v>7415</v>
      </c>
      <c r="E813" s="9" t="s">
        <v>7378</v>
      </c>
      <c r="F813" s="9" t="s">
        <v>7379</v>
      </c>
      <c r="G813" s="9" t="s">
        <v>7380</v>
      </c>
      <c r="H813" s="9" t="s">
        <v>7381</v>
      </c>
    </row>
    <row r="814" spans="1:8" x14ac:dyDescent="0.3">
      <c r="A814" s="13" t="s">
        <v>5407</v>
      </c>
      <c r="B814" s="9" t="s">
        <v>5408</v>
      </c>
      <c r="C814" s="9" t="s">
        <v>15</v>
      </c>
      <c r="D814" s="9" t="s">
        <v>7415</v>
      </c>
      <c r="E814" s="9" t="s">
        <v>7421</v>
      </c>
      <c r="F814" s="9" t="s">
        <v>7422</v>
      </c>
      <c r="G814" s="9" t="s">
        <v>7380</v>
      </c>
      <c r="H814" s="9" t="s">
        <v>7381</v>
      </c>
    </row>
    <row r="815" spans="1:8" x14ac:dyDescent="0.3">
      <c r="A815" s="13" t="s">
        <v>5407</v>
      </c>
      <c r="B815" s="9" t="s">
        <v>5408</v>
      </c>
      <c r="C815" s="9" t="s">
        <v>15</v>
      </c>
      <c r="D815" s="9" t="s">
        <v>7415</v>
      </c>
      <c r="E815" s="9" t="s">
        <v>7401</v>
      </c>
      <c r="F815" s="9" t="s">
        <v>7402</v>
      </c>
      <c r="G815" s="9" t="s">
        <v>7380</v>
      </c>
      <c r="H815" s="9" t="s">
        <v>7381</v>
      </c>
    </row>
    <row r="816" spans="1:8" x14ac:dyDescent="0.3">
      <c r="A816" s="13" t="s">
        <v>5407</v>
      </c>
      <c r="B816" s="9" t="s">
        <v>5408</v>
      </c>
      <c r="C816" s="9" t="s">
        <v>15</v>
      </c>
      <c r="D816" s="9" t="s">
        <v>7415</v>
      </c>
      <c r="E816" s="9" t="s">
        <v>7382</v>
      </c>
      <c r="F816" s="9" t="s">
        <v>7383</v>
      </c>
      <c r="G816" s="9" t="s">
        <v>7380</v>
      </c>
      <c r="H816" s="9" t="s">
        <v>7381</v>
      </c>
    </row>
    <row r="817" spans="1:8" x14ac:dyDescent="0.3">
      <c r="A817" s="13" t="s">
        <v>5407</v>
      </c>
      <c r="B817" s="9" t="s">
        <v>5408</v>
      </c>
      <c r="C817" s="9" t="s">
        <v>15</v>
      </c>
      <c r="D817" s="9" t="s">
        <v>7415</v>
      </c>
      <c r="E817" s="9" t="s">
        <v>7374</v>
      </c>
      <c r="F817" s="9" t="s">
        <v>7375</v>
      </c>
      <c r="G817" s="9" t="s">
        <v>7380</v>
      </c>
      <c r="H817" s="9" t="s">
        <v>7381</v>
      </c>
    </row>
    <row r="818" spans="1:8" x14ac:dyDescent="0.3">
      <c r="A818" s="13" t="s">
        <v>5407</v>
      </c>
      <c r="B818" s="9" t="s">
        <v>5408</v>
      </c>
      <c r="C818" s="9" t="s">
        <v>15</v>
      </c>
      <c r="D818" s="9" t="s">
        <v>7415</v>
      </c>
      <c r="E818" s="9" t="s">
        <v>7411</v>
      </c>
      <c r="F818" s="9" t="s">
        <v>7412</v>
      </c>
      <c r="G818" s="9" t="s">
        <v>7380</v>
      </c>
      <c r="H818" s="9" t="s">
        <v>7381</v>
      </c>
    </row>
    <row r="819" spans="1:8" x14ac:dyDescent="0.3">
      <c r="A819" s="13" t="s">
        <v>5407</v>
      </c>
      <c r="B819" s="9" t="s">
        <v>5408</v>
      </c>
      <c r="C819" s="9" t="s">
        <v>15</v>
      </c>
      <c r="D819" s="9" t="s">
        <v>7415</v>
      </c>
      <c r="E819" s="9" t="s">
        <v>7388</v>
      </c>
      <c r="F819" s="9" t="s">
        <v>7389</v>
      </c>
      <c r="G819" s="9" t="s">
        <v>7390</v>
      </c>
      <c r="H819" s="9" t="s">
        <v>7391</v>
      </c>
    </row>
    <row r="820" spans="1:8" x14ac:dyDescent="0.3">
      <c r="A820" s="13" t="s">
        <v>5407</v>
      </c>
      <c r="B820" s="9" t="s">
        <v>5408</v>
      </c>
      <c r="C820" s="9" t="s">
        <v>15</v>
      </c>
      <c r="D820" s="9" t="s">
        <v>7415</v>
      </c>
      <c r="E820" s="9" t="s">
        <v>7398</v>
      </c>
      <c r="F820" s="9" t="s">
        <v>7399</v>
      </c>
      <c r="G820" s="9" t="s">
        <v>7390</v>
      </c>
      <c r="H820" s="9" t="s">
        <v>7391</v>
      </c>
    </row>
    <row r="821" spans="1:8" x14ac:dyDescent="0.3">
      <c r="A821" s="13" t="s">
        <v>5407</v>
      </c>
      <c r="B821" s="9" t="s">
        <v>5408</v>
      </c>
      <c r="C821" s="9" t="s">
        <v>15</v>
      </c>
      <c r="D821" s="9" t="s">
        <v>7415</v>
      </c>
      <c r="E821" s="9" t="s">
        <v>7378</v>
      </c>
      <c r="F821" s="9" t="s">
        <v>7379</v>
      </c>
      <c r="G821" s="9" t="s">
        <v>7390</v>
      </c>
      <c r="H821" s="9" t="s">
        <v>7391</v>
      </c>
    </row>
    <row r="822" spans="1:8" x14ac:dyDescent="0.3">
      <c r="A822" s="13" t="s">
        <v>5407</v>
      </c>
      <c r="B822" s="9" t="s">
        <v>5408</v>
      </c>
      <c r="C822" s="9" t="s">
        <v>15</v>
      </c>
      <c r="D822" s="9" t="s">
        <v>7415</v>
      </c>
      <c r="E822" s="9" t="s">
        <v>7421</v>
      </c>
      <c r="F822" s="9" t="s">
        <v>7422</v>
      </c>
      <c r="G822" s="9" t="s">
        <v>7390</v>
      </c>
      <c r="H822" s="9" t="s">
        <v>7391</v>
      </c>
    </row>
    <row r="823" spans="1:8" x14ac:dyDescent="0.3">
      <c r="A823" s="13" t="s">
        <v>5407</v>
      </c>
      <c r="B823" s="9" t="s">
        <v>5408</v>
      </c>
      <c r="C823" s="9" t="s">
        <v>15</v>
      </c>
      <c r="D823" s="9" t="s">
        <v>7415</v>
      </c>
      <c r="E823" s="9" t="s">
        <v>7432</v>
      </c>
      <c r="F823" s="9" t="s">
        <v>7433</v>
      </c>
      <c r="G823" s="9" t="s">
        <v>7390</v>
      </c>
      <c r="H823" s="9" t="s">
        <v>7391</v>
      </c>
    </row>
    <row r="824" spans="1:8" x14ac:dyDescent="0.3">
      <c r="A824" s="13" t="s">
        <v>5407</v>
      </c>
      <c r="B824" s="9" t="s">
        <v>5408</v>
      </c>
      <c r="C824" s="9" t="s">
        <v>15</v>
      </c>
      <c r="D824" s="9" t="s">
        <v>7415</v>
      </c>
      <c r="E824" s="9" t="s">
        <v>7374</v>
      </c>
      <c r="F824" s="9" t="s">
        <v>7375</v>
      </c>
      <c r="G824" s="9" t="s">
        <v>7390</v>
      </c>
      <c r="H824" s="9" t="s">
        <v>7391</v>
      </c>
    </row>
    <row r="825" spans="1:8" x14ac:dyDescent="0.3">
      <c r="A825" s="13" t="s">
        <v>5407</v>
      </c>
      <c r="B825" s="9" t="s">
        <v>5408</v>
      </c>
      <c r="C825" s="9" t="s">
        <v>15</v>
      </c>
      <c r="D825" s="9" t="s">
        <v>7415</v>
      </c>
      <c r="E825" s="9" t="s">
        <v>7411</v>
      </c>
      <c r="F825" s="9" t="s">
        <v>7412</v>
      </c>
      <c r="G825" s="9" t="s">
        <v>7390</v>
      </c>
      <c r="H825" s="9" t="s">
        <v>7391</v>
      </c>
    </row>
    <row r="826" spans="1:8" x14ac:dyDescent="0.3">
      <c r="A826" s="13" t="s">
        <v>5407</v>
      </c>
      <c r="B826" s="9" t="s">
        <v>5408</v>
      </c>
      <c r="C826" s="9" t="s">
        <v>15</v>
      </c>
      <c r="D826" s="9" t="s">
        <v>7415</v>
      </c>
      <c r="E826" s="9" t="s">
        <v>7388</v>
      </c>
      <c r="F826" s="9" t="s">
        <v>7389</v>
      </c>
      <c r="G826" s="9" t="s">
        <v>7392</v>
      </c>
      <c r="H826" s="9" t="s">
        <v>7393</v>
      </c>
    </row>
    <row r="827" spans="1:8" x14ac:dyDescent="0.3">
      <c r="A827" s="13" t="s">
        <v>5407</v>
      </c>
      <c r="B827" s="9" t="s">
        <v>5408</v>
      </c>
      <c r="C827" s="9" t="s">
        <v>15</v>
      </c>
      <c r="D827" s="9" t="s">
        <v>7415</v>
      </c>
      <c r="E827" s="9" t="s">
        <v>7398</v>
      </c>
      <c r="F827" s="9" t="s">
        <v>7399</v>
      </c>
      <c r="G827" s="9" t="s">
        <v>7392</v>
      </c>
      <c r="H827" s="9" t="s">
        <v>7393</v>
      </c>
    </row>
    <row r="828" spans="1:8" x14ac:dyDescent="0.3">
      <c r="A828" s="13" t="s">
        <v>5407</v>
      </c>
      <c r="B828" s="9" t="s">
        <v>5408</v>
      </c>
      <c r="C828" s="9" t="s">
        <v>15</v>
      </c>
      <c r="D828" s="9" t="s">
        <v>7415</v>
      </c>
      <c r="E828" s="9" t="s">
        <v>7378</v>
      </c>
      <c r="F828" s="9" t="s">
        <v>7379</v>
      </c>
      <c r="G828" s="9" t="s">
        <v>7392</v>
      </c>
      <c r="H828" s="9" t="s">
        <v>7393</v>
      </c>
    </row>
    <row r="829" spans="1:8" x14ac:dyDescent="0.3">
      <c r="A829" s="13" t="s">
        <v>5407</v>
      </c>
      <c r="B829" s="9" t="s">
        <v>5408</v>
      </c>
      <c r="C829" s="9" t="s">
        <v>15</v>
      </c>
      <c r="D829" s="9" t="s">
        <v>7415</v>
      </c>
      <c r="E829" s="9" t="s">
        <v>7432</v>
      </c>
      <c r="F829" s="9" t="s">
        <v>7433</v>
      </c>
      <c r="G829" s="9" t="s">
        <v>7392</v>
      </c>
      <c r="H829" s="9" t="s">
        <v>7393</v>
      </c>
    </row>
    <row r="830" spans="1:8" x14ac:dyDescent="0.3">
      <c r="A830" s="13" t="s">
        <v>5407</v>
      </c>
      <c r="B830" s="9" t="s">
        <v>5408</v>
      </c>
      <c r="C830" s="9" t="s">
        <v>15</v>
      </c>
      <c r="D830" s="9" t="s">
        <v>7415</v>
      </c>
      <c r="E830" s="9" t="s">
        <v>7423</v>
      </c>
      <c r="F830" s="9" t="s">
        <v>7424</v>
      </c>
      <c r="G830" s="9" t="s">
        <v>7392</v>
      </c>
      <c r="H830" s="9" t="s">
        <v>7393</v>
      </c>
    </row>
    <row r="831" spans="1:8" x14ac:dyDescent="0.3">
      <c r="A831" s="13" t="s">
        <v>5407</v>
      </c>
      <c r="B831" s="9" t="s">
        <v>5408</v>
      </c>
      <c r="C831" s="9" t="s">
        <v>15</v>
      </c>
      <c r="D831" s="9" t="s">
        <v>7415</v>
      </c>
      <c r="E831" s="9" t="s">
        <v>7411</v>
      </c>
      <c r="F831" s="9" t="s">
        <v>7412</v>
      </c>
      <c r="G831" s="9" t="s">
        <v>7392</v>
      </c>
      <c r="H831" s="9" t="s">
        <v>7393</v>
      </c>
    </row>
    <row r="832" spans="1:8" x14ac:dyDescent="0.3">
      <c r="A832" s="13" t="s">
        <v>5407</v>
      </c>
      <c r="B832" s="9" t="s">
        <v>5408</v>
      </c>
      <c r="C832" s="9" t="s">
        <v>15</v>
      </c>
      <c r="D832" s="9" t="s">
        <v>7415</v>
      </c>
      <c r="E832" s="9" t="s">
        <v>7443</v>
      </c>
      <c r="F832" s="9" t="s">
        <v>7444</v>
      </c>
      <c r="G832" s="9" t="s">
        <v>7376</v>
      </c>
      <c r="H832" s="9" t="s">
        <v>7377</v>
      </c>
    </row>
    <row r="833" spans="1:8" x14ac:dyDescent="0.3">
      <c r="A833" s="13" t="s">
        <v>5407</v>
      </c>
      <c r="B833" s="9" t="s">
        <v>5408</v>
      </c>
      <c r="C833" s="9" t="s">
        <v>15</v>
      </c>
      <c r="D833" s="9" t="s">
        <v>7415</v>
      </c>
      <c r="E833" s="9" t="s">
        <v>7423</v>
      </c>
      <c r="F833" s="9" t="s">
        <v>7424</v>
      </c>
      <c r="G833" s="9" t="s">
        <v>7376</v>
      </c>
      <c r="H833" s="9" t="s">
        <v>7377</v>
      </c>
    </row>
    <row r="834" spans="1:8" x14ac:dyDescent="0.3">
      <c r="A834" s="13" t="s">
        <v>5407</v>
      </c>
      <c r="B834" s="9" t="s">
        <v>5408</v>
      </c>
      <c r="C834" s="9" t="s">
        <v>15</v>
      </c>
      <c r="D834" s="9" t="s">
        <v>7415</v>
      </c>
      <c r="E834" s="9" t="s">
        <v>7443</v>
      </c>
      <c r="F834" s="9" t="s">
        <v>7444</v>
      </c>
      <c r="G834" s="9" t="s">
        <v>7384</v>
      </c>
      <c r="H834" s="9" t="s">
        <v>7385</v>
      </c>
    </row>
    <row r="835" spans="1:8" x14ac:dyDescent="0.3">
      <c r="A835" s="13" t="s">
        <v>5407</v>
      </c>
      <c r="B835" s="9" t="s">
        <v>5408</v>
      </c>
      <c r="C835" s="9" t="s">
        <v>15</v>
      </c>
      <c r="D835" s="9" t="s">
        <v>7415</v>
      </c>
      <c r="E835" s="9" t="s">
        <v>7398</v>
      </c>
      <c r="F835" s="9" t="s">
        <v>7399</v>
      </c>
      <c r="G835" s="9" t="s">
        <v>7384</v>
      </c>
      <c r="H835" s="9" t="s">
        <v>7385</v>
      </c>
    </row>
    <row r="836" spans="1:8" x14ac:dyDescent="0.3">
      <c r="A836" s="13" t="s">
        <v>5407</v>
      </c>
      <c r="B836" s="9" t="s">
        <v>5408</v>
      </c>
      <c r="C836" s="9" t="s">
        <v>15</v>
      </c>
      <c r="D836" s="9" t="s">
        <v>7415</v>
      </c>
      <c r="E836" s="9" t="s">
        <v>7378</v>
      </c>
      <c r="F836" s="9" t="s">
        <v>7379</v>
      </c>
      <c r="G836" s="9" t="s">
        <v>7384</v>
      </c>
      <c r="H836" s="9" t="s">
        <v>7385</v>
      </c>
    </row>
    <row r="837" spans="1:8" x14ac:dyDescent="0.3">
      <c r="A837" s="13" t="s">
        <v>5407</v>
      </c>
      <c r="B837" s="9" t="s">
        <v>5408</v>
      </c>
      <c r="C837" s="9" t="s">
        <v>15</v>
      </c>
      <c r="D837" s="9" t="s">
        <v>7415</v>
      </c>
      <c r="E837" s="9" t="s">
        <v>7382</v>
      </c>
      <c r="F837" s="9" t="s">
        <v>7383</v>
      </c>
      <c r="G837" s="9" t="s">
        <v>7384</v>
      </c>
      <c r="H837" s="9" t="s">
        <v>7385</v>
      </c>
    </row>
    <row r="838" spans="1:8" x14ac:dyDescent="0.3">
      <c r="A838" s="13" t="s">
        <v>5407</v>
      </c>
      <c r="B838" s="9" t="s">
        <v>5408</v>
      </c>
      <c r="C838" s="9" t="s">
        <v>15</v>
      </c>
      <c r="D838" s="9" t="s">
        <v>7415</v>
      </c>
      <c r="E838" s="9" t="s">
        <v>7449</v>
      </c>
      <c r="F838" s="9" t="s">
        <v>7450</v>
      </c>
      <c r="G838" s="9" t="s">
        <v>7384</v>
      </c>
      <c r="H838" s="9" t="s">
        <v>7385</v>
      </c>
    </row>
    <row r="839" spans="1:8" x14ac:dyDescent="0.3">
      <c r="A839" s="13" t="s">
        <v>5407</v>
      </c>
      <c r="B839" s="9" t="s">
        <v>5408</v>
      </c>
      <c r="C839" s="9" t="s">
        <v>15</v>
      </c>
      <c r="D839" s="9" t="s">
        <v>7415</v>
      </c>
      <c r="E839" s="9" t="s">
        <v>7443</v>
      </c>
      <c r="F839" s="9" t="s">
        <v>7444</v>
      </c>
      <c r="G839" s="9" t="s">
        <v>7386</v>
      </c>
      <c r="H839" s="9" t="s">
        <v>7387</v>
      </c>
    </row>
    <row r="840" spans="1:8" x14ac:dyDescent="0.3">
      <c r="A840" s="13" t="s">
        <v>5407</v>
      </c>
      <c r="B840" s="9" t="s">
        <v>5408</v>
      </c>
      <c r="C840" s="9" t="s">
        <v>15</v>
      </c>
      <c r="D840" s="9" t="s">
        <v>7415</v>
      </c>
      <c r="E840" s="9" t="s">
        <v>7398</v>
      </c>
      <c r="F840" s="9" t="s">
        <v>7399</v>
      </c>
      <c r="G840" s="9" t="s">
        <v>7386</v>
      </c>
      <c r="H840" s="9" t="s">
        <v>7387</v>
      </c>
    </row>
    <row r="841" spans="1:8" x14ac:dyDescent="0.3">
      <c r="A841" s="13" t="s">
        <v>5407</v>
      </c>
      <c r="B841" s="9" t="s">
        <v>5408</v>
      </c>
      <c r="C841" s="9" t="s">
        <v>15</v>
      </c>
      <c r="D841" s="9" t="s">
        <v>7415</v>
      </c>
      <c r="E841" s="9" t="s">
        <v>7378</v>
      </c>
      <c r="F841" s="9" t="s">
        <v>7379</v>
      </c>
      <c r="G841" s="9" t="s">
        <v>7386</v>
      </c>
      <c r="H841" s="9" t="s">
        <v>7387</v>
      </c>
    </row>
    <row r="842" spans="1:8" x14ac:dyDescent="0.3">
      <c r="A842" s="13" t="s">
        <v>5407</v>
      </c>
      <c r="B842" s="9" t="s">
        <v>5408</v>
      </c>
      <c r="C842" s="9" t="s">
        <v>15</v>
      </c>
      <c r="D842" s="9" t="s">
        <v>7415</v>
      </c>
      <c r="E842" s="9" t="s">
        <v>7432</v>
      </c>
      <c r="F842" s="9" t="s">
        <v>7433</v>
      </c>
      <c r="G842" s="9" t="s">
        <v>7386</v>
      </c>
      <c r="H842" s="9" t="s">
        <v>7387</v>
      </c>
    </row>
    <row r="843" spans="1:8" x14ac:dyDescent="0.3">
      <c r="A843" s="13" t="s">
        <v>5407</v>
      </c>
      <c r="B843" s="9" t="s">
        <v>5408</v>
      </c>
      <c r="C843" s="9" t="s">
        <v>15</v>
      </c>
      <c r="D843" s="9" t="s">
        <v>7415</v>
      </c>
      <c r="E843" s="9" t="s">
        <v>7382</v>
      </c>
      <c r="F843" s="9" t="s">
        <v>7383</v>
      </c>
      <c r="G843" s="9" t="s">
        <v>7386</v>
      </c>
      <c r="H843" s="9" t="s">
        <v>7387</v>
      </c>
    </row>
    <row r="844" spans="1:8" x14ac:dyDescent="0.3">
      <c r="A844" s="13" t="s">
        <v>5407</v>
      </c>
      <c r="B844" s="9" t="s">
        <v>5408</v>
      </c>
      <c r="C844" s="9" t="s">
        <v>15</v>
      </c>
      <c r="D844" s="9" t="s">
        <v>7415</v>
      </c>
      <c r="E844" s="9" t="s">
        <v>7388</v>
      </c>
      <c r="F844" s="9" t="s">
        <v>7389</v>
      </c>
      <c r="G844" s="9" t="s">
        <v>7380</v>
      </c>
      <c r="H844" s="9" t="s">
        <v>7381</v>
      </c>
    </row>
    <row r="845" spans="1:8" x14ac:dyDescent="0.3">
      <c r="A845" s="13" t="s">
        <v>5407</v>
      </c>
      <c r="B845" s="9" t="s">
        <v>5408</v>
      </c>
      <c r="C845" s="9" t="s">
        <v>15</v>
      </c>
      <c r="D845" s="9" t="s">
        <v>7415</v>
      </c>
      <c r="E845" s="9" t="s">
        <v>7421</v>
      </c>
      <c r="F845" s="9" t="s">
        <v>7422</v>
      </c>
      <c r="G845" s="9" t="s">
        <v>7380</v>
      </c>
      <c r="H845" s="9" t="s">
        <v>7381</v>
      </c>
    </row>
    <row r="846" spans="1:8" x14ac:dyDescent="0.3">
      <c r="A846" s="13" t="s">
        <v>5407</v>
      </c>
      <c r="B846" s="9" t="s">
        <v>5408</v>
      </c>
      <c r="C846" s="9" t="s">
        <v>15</v>
      </c>
      <c r="D846" s="9" t="s">
        <v>7415</v>
      </c>
      <c r="E846" s="9" t="s">
        <v>7382</v>
      </c>
      <c r="F846" s="9" t="s">
        <v>7383</v>
      </c>
      <c r="G846" s="9" t="s">
        <v>7380</v>
      </c>
      <c r="H846" s="9" t="s">
        <v>7381</v>
      </c>
    </row>
    <row r="847" spans="1:8" x14ac:dyDescent="0.3">
      <c r="A847" s="13" t="s">
        <v>5407</v>
      </c>
      <c r="B847" s="9" t="s">
        <v>5408</v>
      </c>
      <c r="C847" s="9" t="s">
        <v>15</v>
      </c>
      <c r="D847" s="9" t="s">
        <v>7415</v>
      </c>
      <c r="E847" s="9" t="s">
        <v>7374</v>
      </c>
      <c r="F847" s="9" t="s">
        <v>7375</v>
      </c>
      <c r="G847" s="9" t="s">
        <v>7380</v>
      </c>
      <c r="H847" s="9" t="s">
        <v>7381</v>
      </c>
    </row>
    <row r="848" spans="1:8" x14ac:dyDescent="0.3">
      <c r="A848" s="13" t="s">
        <v>5407</v>
      </c>
      <c r="B848" s="9" t="s">
        <v>5408</v>
      </c>
      <c r="C848" s="9" t="s">
        <v>15</v>
      </c>
      <c r="D848" s="9" t="s">
        <v>7415</v>
      </c>
      <c r="E848" s="9" t="s">
        <v>7388</v>
      </c>
      <c r="F848" s="9" t="s">
        <v>7389</v>
      </c>
      <c r="G848" s="9" t="s">
        <v>7390</v>
      </c>
      <c r="H848" s="9" t="s">
        <v>7391</v>
      </c>
    </row>
    <row r="849" spans="1:8" x14ac:dyDescent="0.3">
      <c r="A849" s="13" t="s">
        <v>5407</v>
      </c>
      <c r="B849" s="9" t="s">
        <v>5408</v>
      </c>
      <c r="C849" s="9" t="s">
        <v>15</v>
      </c>
      <c r="D849" s="9" t="s">
        <v>7415</v>
      </c>
      <c r="E849" s="9" t="s">
        <v>7421</v>
      </c>
      <c r="F849" s="9" t="s">
        <v>7422</v>
      </c>
      <c r="G849" s="9" t="s">
        <v>7390</v>
      </c>
      <c r="H849" s="9" t="s">
        <v>7391</v>
      </c>
    </row>
    <row r="850" spans="1:8" x14ac:dyDescent="0.3">
      <c r="A850" s="13" t="s">
        <v>5407</v>
      </c>
      <c r="B850" s="9" t="s">
        <v>5408</v>
      </c>
      <c r="C850" s="9" t="s">
        <v>15</v>
      </c>
      <c r="D850" s="9" t="s">
        <v>7415</v>
      </c>
      <c r="E850" s="9" t="s">
        <v>7374</v>
      </c>
      <c r="F850" s="9" t="s">
        <v>7375</v>
      </c>
      <c r="G850" s="9" t="s">
        <v>7390</v>
      </c>
      <c r="H850" s="9" t="s">
        <v>7391</v>
      </c>
    </row>
    <row r="851" spans="1:8" x14ac:dyDescent="0.3">
      <c r="A851" s="13" t="s">
        <v>5407</v>
      </c>
      <c r="B851" s="9" t="s">
        <v>5408</v>
      </c>
      <c r="C851" s="9" t="s">
        <v>15</v>
      </c>
      <c r="D851" s="9" t="s">
        <v>7415</v>
      </c>
      <c r="E851" s="9" t="s">
        <v>7388</v>
      </c>
      <c r="F851" s="9" t="s">
        <v>7389</v>
      </c>
      <c r="G851" s="9" t="s">
        <v>7392</v>
      </c>
      <c r="H851" s="9" t="s">
        <v>7393</v>
      </c>
    </row>
    <row r="852" spans="1:8" x14ac:dyDescent="0.3">
      <c r="A852" s="13" t="s">
        <v>5407</v>
      </c>
      <c r="B852" s="9" t="s">
        <v>5408</v>
      </c>
      <c r="C852" s="9" t="s">
        <v>15</v>
      </c>
      <c r="D852" s="9" t="s">
        <v>7415</v>
      </c>
      <c r="E852" s="9" t="s">
        <v>7398</v>
      </c>
      <c r="F852" s="9" t="s">
        <v>7399</v>
      </c>
      <c r="G852" s="9" t="s">
        <v>7392</v>
      </c>
      <c r="H852" s="9" t="s">
        <v>7393</v>
      </c>
    </row>
    <row r="853" spans="1:8" x14ac:dyDescent="0.3">
      <c r="A853" s="13" t="s">
        <v>5407</v>
      </c>
      <c r="B853" s="9" t="s">
        <v>5408</v>
      </c>
      <c r="C853" s="9" t="s">
        <v>15</v>
      </c>
      <c r="D853" s="9" t="s">
        <v>7415</v>
      </c>
      <c r="E853" s="9" t="s">
        <v>7421</v>
      </c>
      <c r="F853" s="9" t="s">
        <v>7422</v>
      </c>
      <c r="G853" s="9" t="s">
        <v>7392</v>
      </c>
      <c r="H853" s="9" t="s">
        <v>7393</v>
      </c>
    </row>
    <row r="854" spans="1:8" x14ac:dyDescent="0.3">
      <c r="A854" s="13" t="s">
        <v>5407</v>
      </c>
      <c r="B854" s="9" t="s">
        <v>5408</v>
      </c>
      <c r="C854" s="9" t="s">
        <v>15</v>
      </c>
      <c r="D854" s="9" t="s">
        <v>7415</v>
      </c>
      <c r="E854" s="9" t="s">
        <v>7432</v>
      </c>
      <c r="F854" s="9" t="s">
        <v>7433</v>
      </c>
      <c r="G854" s="9" t="s">
        <v>7392</v>
      </c>
      <c r="H854" s="9" t="s">
        <v>7393</v>
      </c>
    </row>
    <row r="855" spans="1:8" x14ac:dyDescent="0.3">
      <c r="A855" s="13" t="s">
        <v>5407</v>
      </c>
      <c r="B855" s="9" t="s">
        <v>5408</v>
      </c>
      <c r="C855" s="9" t="s">
        <v>15</v>
      </c>
      <c r="D855" s="9" t="s">
        <v>7415</v>
      </c>
      <c r="E855" s="9" t="s">
        <v>7374</v>
      </c>
      <c r="F855" s="9" t="s">
        <v>7375</v>
      </c>
      <c r="G855" s="9" t="s">
        <v>7392</v>
      </c>
      <c r="H855" s="9" t="s">
        <v>7393</v>
      </c>
    </row>
    <row r="856" spans="1:8" x14ac:dyDescent="0.3">
      <c r="A856" s="13" t="s">
        <v>5416</v>
      </c>
      <c r="B856" s="9" t="s">
        <v>5418</v>
      </c>
      <c r="C856" s="9" t="s">
        <v>15</v>
      </c>
      <c r="D856" s="9" t="s">
        <v>7415</v>
      </c>
      <c r="E856" s="9" t="s">
        <v>7398</v>
      </c>
      <c r="F856" s="9" t="s">
        <v>7399</v>
      </c>
      <c r="G856" s="9" t="s">
        <v>7386</v>
      </c>
      <c r="H856" s="9" t="s">
        <v>7387</v>
      </c>
    </row>
    <row r="857" spans="1:8" x14ac:dyDescent="0.3">
      <c r="A857" s="13" t="s">
        <v>5416</v>
      </c>
      <c r="B857" s="9" t="s">
        <v>5418</v>
      </c>
      <c r="C857" s="9" t="s">
        <v>15</v>
      </c>
      <c r="D857" s="9" t="s">
        <v>7415</v>
      </c>
      <c r="E857" s="9" t="s">
        <v>7398</v>
      </c>
      <c r="F857" s="9" t="s">
        <v>7399</v>
      </c>
      <c r="G857" s="9" t="s">
        <v>7380</v>
      </c>
      <c r="H857" s="9" t="s">
        <v>7381</v>
      </c>
    </row>
    <row r="858" spans="1:8" x14ac:dyDescent="0.3">
      <c r="A858" s="13" t="s">
        <v>5416</v>
      </c>
      <c r="B858" s="9" t="s">
        <v>5418</v>
      </c>
      <c r="C858" s="9" t="s">
        <v>15</v>
      </c>
      <c r="D858" s="9" t="s">
        <v>7415</v>
      </c>
      <c r="E858" s="9" t="s">
        <v>7398</v>
      </c>
      <c r="F858" s="9" t="s">
        <v>7399</v>
      </c>
      <c r="G858" s="9" t="s">
        <v>7390</v>
      </c>
      <c r="H858" s="9" t="s">
        <v>7391</v>
      </c>
    </row>
    <row r="859" spans="1:8" x14ac:dyDescent="0.3">
      <c r="A859" s="13" t="s">
        <v>5416</v>
      </c>
      <c r="B859" s="9" t="s">
        <v>5418</v>
      </c>
      <c r="C859" s="9" t="s">
        <v>15</v>
      </c>
      <c r="D859" s="9" t="s">
        <v>7415</v>
      </c>
      <c r="E859" s="9" t="s">
        <v>7398</v>
      </c>
      <c r="F859" s="9" t="s">
        <v>7399</v>
      </c>
      <c r="G859" s="9" t="s">
        <v>7390</v>
      </c>
      <c r="H859" s="9" t="s">
        <v>7391</v>
      </c>
    </row>
    <row r="860" spans="1:8" x14ac:dyDescent="0.3">
      <c r="A860" s="13" t="s">
        <v>5419</v>
      </c>
      <c r="B860" s="9" t="s">
        <v>5420</v>
      </c>
      <c r="C860" s="9" t="s">
        <v>15</v>
      </c>
      <c r="D860" s="9" t="s">
        <v>7415</v>
      </c>
      <c r="E860" s="9" t="s">
        <v>7398</v>
      </c>
      <c r="F860" s="9" t="s">
        <v>7399</v>
      </c>
      <c r="G860" s="9" t="s">
        <v>7384</v>
      </c>
      <c r="H860" s="9" t="s">
        <v>7385</v>
      </c>
    </row>
    <row r="861" spans="1:8" x14ac:dyDescent="0.3">
      <c r="A861" s="13" t="s">
        <v>5419</v>
      </c>
      <c r="B861" s="9" t="s">
        <v>5420</v>
      </c>
      <c r="C861" s="9" t="s">
        <v>15</v>
      </c>
      <c r="D861" s="9" t="s">
        <v>7415</v>
      </c>
      <c r="E861" s="9" t="s">
        <v>7398</v>
      </c>
      <c r="F861" s="9" t="s">
        <v>7399</v>
      </c>
      <c r="G861" s="9" t="s">
        <v>7392</v>
      </c>
      <c r="H861" s="9" t="s">
        <v>7393</v>
      </c>
    </row>
    <row r="862" spans="1:8" x14ac:dyDescent="0.3">
      <c r="A862" s="13" t="s">
        <v>5425</v>
      </c>
      <c r="B862" s="9" t="s">
        <v>5426</v>
      </c>
      <c r="C862" s="9" t="s">
        <v>15</v>
      </c>
      <c r="D862" s="9" t="s">
        <v>7415</v>
      </c>
      <c r="E862" s="9" t="s">
        <v>7413</v>
      </c>
      <c r="F862" s="9" t="s">
        <v>7414</v>
      </c>
      <c r="G862" s="9" t="s">
        <v>7386</v>
      </c>
      <c r="H862" s="9" t="s">
        <v>7387</v>
      </c>
    </row>
    <row r="863" spans="1:8" x14ac:dyDescent="0.3">
      <c r="A863" s="13" t="s">
        <v>5428</v>
      </c>
      <c r="B863" s="9" t="s">
        <v>5429</v>
      </c>
      <c r="C863" s="9" t="s">
        <v>15</v>
      </c>
      <c r="D863" s="9" t="s">
        <v>7415</v>
      </c>
      <c r="E863" s="9" t="s">
        <v>7398</v>
      </c>
      <c r="F863" s="9" t="s">
        <v>7399</v>
      </c>
      <c r="G863" s="9" t="s">
        <v>7376</v>
      </c>
      <c r="H863" s="9" t="s">
        <v>7377</v>
      </c>
    </row>
    <row r="864" spans="1:8" x14ac:dyDescent="0.3">
      <c r="A864" s="13" t="s">
        <v>5428</v>
      </c>
      <c r="B864" s="9" t="s">
        <v>5429</v>
      </c>
      <c r="C864" s="9" t="s">
        <v>15</v>
      </c>
      <c r="D864" s="9" t="s">
        <v>7415</v>
      </c>
      <c r="E864" s="9" t="s">
        <v>7409</v>
      </c>
      <c r="F864" s="9" t="s">
        <v>7410</v>
      </c>
      <c r="G864" s="9" t="s">
        <v>7376</v>
      </c>
      <c r="H864" s="9" t="s">
        <v>7377</v>
      </c>
    </row>
    <row r="865" spans="1:8" x14ac:dyDescent="0.3">
      <c r="A865" s="13" t="s">
        <v>5428</v>
      </c>
      <c r="B865" s="9" t="s">
        <v>5429</v>
      </c>
      <c r="C865" s="9" t="s">
        <v>15</v>
      </c>
      <c r="D865" s="9" t="s">
        <v>7415</v>
      </c>
      <c r="E865" s="9" t="s">
        <v>7398</v>
      </c>
      <c r="F865" s="9" t="s">
        <v>7399</v>
      </c>
      <c r="G865" s="9" t="s">
        <v>7384</v>
      </c>
      <c r="H865" s="9" t="s">
        <v>7385</v>
      </c>
    </row>
    <row r="866" spans="1:8" x14ac:dyDescent="0.3">
      <c r="A866" s="13" t="s">
        <v>5428</v>
      </c>
      <c r="B866" s="9" t="s">
        <v>5429</v>
      </c>
      <c r="C866" s="9" t="s">
        <v>15</v>
      </c>
      <c r="D866" s="9" t="s">
        <v>7415</v>
      </c>
      <c r="E866" s="9" t="s">
        <v>7409</v>
      </c>
      <c r="F866" s="9" t="s">
        <v>7410</v>
      </c>
      <c r="G866" s="9" t="s">
        <v>7384</v>
      </c>
      <c r="H866" s="9" t="s">
        <v>7385</v>
      </c>
    </row>
    <row r="867" spans="1:8" x14ac:dyDescent="0.3">
      <c r="A867" s="13" t="s">
        <v>5428</v>
      </c>
      <c r="B867" s="9" t="s">
        <v>5429</v>
      </c>
      <c r="C867" s="9" t="s">
        <v>15</v>
      </c>
      <c r="D867" s="9" t="s">
        <v>7415</v>
      </c>
      <c r="E867" s="9" t="s">
        <v>7398</v>
      </c>
      <c r="F867" s="9" t="s">
        <v>7399</v>
      </c>
      <c r="G867" s="9" t="s">
        <v>7386</v>
      </c>
      <c r="H867" s="9" t="s">
        <v>7387</v>
      </c>
    </row>
    <row r="868" spans="1:8" x14ac:dyDescent="0.3">
      <c r="A868" s="13" t="s">
        <v>5428</v>
      </c>
      <c r="B868" s="9" t="s">
        <v>5429</v>
      </c>
      <c r="C868" s="9" t="s">
        <v>15</v>
      </c>
      <c r="D868" s="9" t="s">
        <v>7415</v>
      </c>
      <c r="E868" s="9" t="s">
        <v>7409</v>
      </c>
      <c r="F868" s="9" t="s">
        <v>7410</v>
      </c>
      <c r="G868" s="9" t="s">
        <v>7386</v>
      </c>
      <c r="H868" s="9" t="s">
        <v>7387</v>
      </c>
    </row>
    <row r="869" spans="1:8" x14ac:dyDescent="0.3">
      <c r="A869" s="13" t="s">
        <v>5428</v>
      </c>
      <c r="B869" s="9" t="s">
        <v>5429</v>
      </c>
      <c r="C869" s="9" t="s">
        <v>15</v>
      </c>
      <c r="D869" s="9" t="s">
        <v>7415</v>
      </c>
      <c r="E869" s="9" t="s">
        <v>7398</v>
      </c>
      <c r="F869" s="9" t="s">
        <v>7399</v>
      </c>
      <c r="G869" s="9" t="s">
        <v>7380</v>
      </c>
      <c r="H869" s="9" t="s">
        <v>7381</v>
      </c>
    </row>
    <row r="870" spans="1:8" x14ac:dyDescent="0.3">
      <c r="A870" s="13" t="s">
        <v>5428</v>
      </c>
      <c r="B870" s="9" t="s">
        <v>5429</v>
      </c>
      <c r="C870" s="9" t="s">
        <v>15</v>
      </c>
      <c r="D870" s="9" t="s">
        <v>7415</v>
      </c>
      <c r="E870" s="9" t="s">
        <v>7419</v>
      </c>
      <c r="F870" s="9" t="s">
        <v>7420</v>
      </c>
      <c r="G870" s="9" t="s">
        <v>7380</v>
      </c>
      <c r="H870" s="9" t="s">
        <v>7381</v>
      </c>
    </row>
    <row r="871" spans="1:8" x14ac:dyDescent="0.3">
      <c r="A871" s="13" t="s">
        <v>5428</v>
      </c>
      <c r="B871" s="9" t="s">
        <v>5429</v>
      </c>
      <c r="C871" s="9" t="s">
        <v>15</v>
      </c>
      <c r="D871" s="9" t="s">
        <v>7415</v>
      </c>
      <c r="E871" s="9" t="s">
        <v>7409</v>
      </c>
      <c r="F871" s="9" t="s">
        <v>7410</v>
      </c>
      <c r="G871" s="9" t="s">
        <v>7380</v>
      </c>
      <c r="H871" s="9" t="s">
        <v>7381</v>
      </c>
    </row>
    <row r="872" spans="1:8" x14ac:dyDescent="0.3">
      <c r="A872" s="13" t="s">
        <v>5428</v>
      </c>
      <c r="B872" s="9" t="s">
        <v>5429</v>
      </c>
      <c r="C872" s="9" t="s">
        <v>15</v>
      </c>
      <c r="D872" s="9" t="s">
        <v>7415</v>
      </c>
      <c r="E872" s="9" t="s">
        <v>7398</v>
      </c>
      <c r="F872" s="9" t="s">
        <v>7399</v>
      </c>
      <c r="G872" s="9" t="s">
        <v>7390</v>
      </c>
      <c r="H872" s="9" t="s">
        <v>7391</v>
      </c>
    </row>
    <row r="873" spans="1:8" x14ac:dyDescent="0.3">
      <c r="A873" s="13" t="s">
        <v>5428</v>
      </c>
      <c r="B873" s="9" t="s">
        <v>5429</v>
      </c>
      <c r="C873" s="9" t="s">
        <v>15</v>
      </c>
      <c r="D873" s="9" t="s">
        <v>7415</v>
      </c>
      <c r="E873" s="9" t="s">
        <v>7419</v>
      </c>
      <c r="F873" s="9" t="s">
        <v>7420</v>
      </c>
      <c r="G873" s="9" t="s">
        <v>7390</v>
      </c>
      <c r="H873" s="9" t="s">
        <v>7391</v>
      </c>
    </row>
    <row r="874" spans="1:8" x14ac:dyDescent="0.3">
      <c r="A874" s="13" t="s">
        <v>5428</v>
      </c>
      <c r="B874" s="9" t="s">
        <v>5429</v>
      </c>
      <c r="C874" s="9" t="s">
        <v>15</v>
      </c>
      <c r="D874" s="9" t="s">
        <v>7415</v>
      </c>
      <c r="E874" s="9" t="s">
        <v>7409</v>
      </c>
      <c r="F874" s="9" t="s">
        <v>7410</v>
      </c>
      <c r="G874" s="9" t="s">
        <v>7390</v>
      </c>
      <c r="H874" s="9" t="s">
        <v>7391</v>
      </c>
    </row>
    <row r="875" spans="1:8" x14ac:dyDescent="0.3">
      <c r="A875" s="13" t="s">
        <v>5428</v>
      </c>
      <c r="B875" s="9" t="s">
        <v>5429</v>
      </c>
      <c r="C875" s="9" t="s">
        <v>15</v>
      </c>
      <c r="D875" s="9" t="s">
        <v>7415</v>
      </c>
      <c r="E875" s="9" t="s">
        <v>7398</v>
      </c>
      <c r="F875" s="9" t="s">
        <v>7399</v>
      </c>
      <c r="G875" s="9" t="s">
        <v>7392</v>
      </c>
      <c r="H875" s="9" t="s">
        <v>7393</v>
      </c>
    </row>
    <row r="876" spans="1:8" x14ac:dyDescent="0.3">
      <c r="A876" s="13" t="s">
        <v>5428</v>
      </c>
      <c r="B876" s="9" t="s">
        <v>5429</v>
      </c>
      <c r="C876" s="9" t="s">
        <v>15</v>
      </c>
      <c r="D876" s="9" t="s">
        <v>7415</v>
      </c>
      <c r="E876" s="9" t="s">
        <v>7419</v>
      </c>
      <c r="F876" s="9" t="s">
        <v>7420</v>
      </c>
      <c r="G876" s="9" t="s">
        <v>7392</v>
      </c>
      <c r="H876" s="9" t="s">
        <v>7393</v>
      </c>
    </row>
    <row r="877" spans="1:8" x14ac:dyDescent="0.3">
      <c r="A877" s="13" t="s">
        <v>5428</v>
      </c>
      <c r="B877" s="9" t="s">
        <v>5429</v>
      </c>
      <c r="C877" s="9" t="s">
        <v>15</v>
      </c>
      <c r="D877" s="9" t="s">
        <v>7415</v>
      </c>
      <c r="E877" s="9" t="s">
        <v>7409</v>
      </c>
      <c r="F877" s="9" t="s">
        <v>7410</v>
      </c>
      <c r="G877" s="9" t="s">
        <v>7384</v>
      </c>
      <c r="H877" s="9" t="s">
        <v>7385</v>
      </c>
    </row>
    <row r="878" spans="1:8" x14ac:dyDescent="0.3">
      <c r="A878" s="13" t="s">
        <v>5428</v>
      </c>
      <c r="B878" s="9" t="s">
        <v>5429</v>
      </c>
      <c r="C878" s="9" t="s">
        <v>15</v>
      </c>
      <c r="D878" s="9" t="s">
        <v>7415</v>
      </c>
      <c r="E878" s="9" t="s">
        <v>7409</v>
      </c>
      <c r="F878" s="9" t="s">
        <v>7410</v>
      </c>
      <c r="G878" s="9" t="s">
        <v>7380</v>
      </c>
      <c r="H878" s="9" t="s">
        <v>7381</v>
      </c>
    </row>
    <row r="879" spans="1:8" x14ac:dyDescent="0.3">
      <c r="A879" s="13" t="s">
        <v>5545</v>
      </c>
      <c r="B879" s="9" t="s">
        <v>5546</v>
      </c>
      <c r="C879" s="9" t="s">
        <v>15</v>
      </c>
      <c r="D879" s="9" t="s">
        <v>7415</v>
      </c>
      <c r="E879" s="9" t="s">
        <v>7378</v>
      </c>
      <c r="F879" s="9" t="s">
        <v>7379</v>
      </c>
      <c r="G879" s="9" t="s">
        <v>7376</v>
      </c>
      <c r="H879" s="9" t="s">
        <v>7377</v>
      </c>
    </row>
    <row r="880" spans="1:8" x14ac:dyDescent="0.3">
      <c r="A880" s="13" t="s">
        <v>5545</v>
      </c>
      <c r="B880" s="9" t="s">
        <v>5546</v>
      </c>
      <c r="C880" s="9" t="s">
        <v>15</v>
      </c>
      <c r="D880" s="9" t="s">
        <v>7415</v>
      </c>
      <c r="E880" s="9" t="s">
        <v>7419</v>
      </c>
      <c r="F880" s="9" t="s">
        <v>7420</v>
      </c>
      <c r="G880" s="9" t="s">
        <v>7376</v>
      </c>
      <c r="H880" s="9" t="s">
        <v>7377</v>
      </c>
    </row>
    <row r="881" spans="1:8" x14ac:dyDescent="0.3">
      <c r="A881" s="13" t="s">
        <v>5545</v>
      </c>
      <c r="B881" s="9" t="s">
        <v>5546</v>
      </c>
      <c r="C881" s="9" t="s">
        <v>15</v>
      </c>
      <c r="D881" s="9" t="s">
        <v>7415</v>
      </c>
      <c r="E881" s="9" t="s">
        <v>7436</v>
      </c>
      <c r="F881" s="9" t="s">
        <v>7437</v>
      </c>
      <c r="G881" s="9" t="s">
        <v>7376</v>
      </c>
      <c r="H881" s="9" t="s">
        <v>7377</v>
      </c>
    </row>
    <row r="882" spans="1:8" x14ac:dyDescent="0.3">
      <c r="A882" s="13" t="s">
        <v>5545</v>
      </c>
      <c r="B882" s="9" t="s">
        <v>5546</v>
      </c>
      <c r="C882" s="9" t="s">
        <v>15</v>
      </c>
      <c r="D882" s="9" t="s">
        <v>7415</v>
      </c>
      <c r="E882" s="9" t="s">
        <v>7378</v>
      </c>
      <c r="F882" s="9" t="s">
        <v>7379</v>
      </c>
      <c r="G882" s="9" t="s">
        <v>7384</v>
      </c>
      <c r="H882" s="9" t="s">
        <v>7385</v>
      </c>
    </row>
    <row r="883" spans="1:8" x14ac:dyDescent="0.3">
      <c r="A883" s="13" t="s">
        <v>5545</v>
      </c>
      <c r="B883" s="9" t="s">
        <v>5546</v>
      </c>
      <c r="C883" s="9" t="s">
        <v>15</v>
      </c>
      <c r="D883" s="9" t="s">
        <v>7415</v>
      </c>
      <c r="E883" s="9" t="s">
        <v>7398</v>
      </c>
      <c r="F883" s="9" t="s">
        <v>7399</v>
      </c>
      <c r="G883" s="9" t="s">
        <v>7380</v>
      </c>
      <c r="H883" s="9" t="s">
        <v>7381</v>
      </c>
    </row>
    <row r="884" spans="1:8" x14ac:dyDescent="0.3">
      <c r="A884" s="13" t="s">
        <v>5545</v>
      </c>
      <c r="B884" s="9" t="s">
        <v>5546</v>
      </c>
      <c r="C884" s="9" t="s">
        <v>15</v>
      </c>
      <c r="D884" s="9" t="s">
        <v>7415</v>
      </c>
      <c r="E884" s="9" t="s">
        <v>7378</v>
      </c>
      <c r="F884" s="9" t="s">
        <v>7379</v>
      </c>
      <c r="G884" s="9" t="s">
        <v>7376</v>
      </c>
      <c r="H884" s="9" t="s">
        <v>7377</v>
      </c>
    </row>
    <row r="885" spans="1:8" x14ac:dyDescent="0.3">
      <c r="A885" s="13" t="s">
        <v>5629</v>
      </c>
      <c r="B885" s="9" t="s">
        <v>5631</v>
      </c>
      <c r="C885" s="9" t="s">
        <v>15</v>
      </c>
      <c r="D885" s="9" t="s">
        <v>7415</v>
      </c>
      <c r="E885" s="9" t="s">
        <v>7411</v>
      </c>
      <c r="F885" s="9" t="s">
        <v>7412</v>
      </c>
      <c r="G885" s="9" t="s">
        <v>7376</v>
      </c>
      <c r="H885" s="9" t="s">
        <v>7377</v>
      </c>
    </row>
    <row r="886" spans="1:8" x14ac:dyDescent="0.3">
      <c r="A886" s="13" t="s">
        <v>5629</v>
      </c>
      <c r="B886" s="9" t="s">
        <v>5631</v>
      </c>
      <c r="C886" s="9" t="s">
        <v>15</v>
      </c>
      <c r="D886" s="9" t="s">
        <v>7415</v>
      </c>
      <c r="E886" s="9" t="s">
        <v>7411</v>
      </c>
      <c r="F886" s="9" t="s">
        <v>7412</v>
      </c>
      <c r="G886" s="9" t="s">
        <v>7384</v>
      </c>
      <c r="H886" s="9" t="s">
        <v>7385</v>
      </c>
    </row>
    <row r="887" spans="1:8" x14ac:dyDescent="0.3">
      <c r="A887" s="13" t="s">
        <v>5629</v>
      </c>
      <c r="B887" s="9" t="s">
        <v>5631</v>
      </c>
      <c r="C887" s="9" t="s">
        <v>15</v>
      </c>
      <c r="D887" s="9" t="s">
        <v>7415</v>
      </c>
      <c r="E887" s="9" t="s">
        <v>7378</v>
      </c>
      <c r="F887" s="9" t="s">
        <v>7379</v>
      </c>
      <c r="G887" s="9" t="s">
        <v>7392</v>
      </c>
      <c r="H887" s="9" t="s">
        <v>7393</v>
      </c>
    </row>
    <row r="888" spans="1:8" x14ac:dyDescent="0.3">
      <c r="A888" s="13" t="s">
        <v>5638</v>
      </c>
      <c r="B888" s="9" t="s">
        <v>5639</v>
      </c>
      <c r="C888" s="9" t="s">
        <v>15</v>
      </c>
      <c r="D888" s="9" t="s">
        <v>7415</v>
      </c>
      <c r="E888" s="9" t="s">
        <v>7388</v>
      </c>
      <c r="F888" s="9" t="s">
        <v>7389</v>
      </c>
      <c r="G888" s="9" t="s">
        <v>7376</v>
      </c>
      <c r="H888" s="9" t="s">
        <v>7377</v>
      </c>
    </row>
    <row r="889" spans="1:8" x14ac:dyDescent="0.3">
      <c r="A889" s="13" t="s">
        <v>5638</v>
      </c>
      <c r="B889" s="9" t="s">
        <v>5639</v>
      </c>
      <c r="C889" s="9" t="s">
        <v>15</v>
      </c>
      <c r="D889" s="9" t="s">
        <v>7415</v>
      </c>
      <c r="E889" s="9" t="s">
        <v>7401</v>
      </c>
      <c r="F889" s="9" t="s">
        <v>7402</v>
      </c>
      <c r="G889" s="9" t="s">
        <v>7376</v>
      </c>
      <c r="H889" s="9" t="s">
        <v>7377</v>
      </c>
    </row>
    <row r="890" spans="1:8" x14ac:dyDescent="0.3">
      <c r="A890" s="13" t="s">
        <v>5638</v>
      </c>
      <c r="B890" s="9" t="s">
        <v>5639</v>
      </c>
      <c r="C890" s="9" t="s">
        <v>15</v>
      </c>
      <c r="D890" s="9" t="s">
        <v>7415</v>
      </c>
      <c r="E890" s="9" t="s">
        <v>7423</v>
      </c>
      <c r="F890" s="9" t="s">
        <v>7424</v>
      </c>
      <c r="G890" s="9" t="s">
        <v>7376</v>
      </c>
      <c r="H890" s="9" t="s">
        <v>7377</v>
      </c>
    </row>
    <row r="891" spans="1:8" x14ac:dyDescent="0.3">
      <c r="A891" s="13" t="s">
        <v>5638</v>
      </c>
      <c r="B891" s="9" t="s">
        <v>5639</v>
      </c>
      <c r="C891" s="9" t="s">
        <v>15</v>
      </c>
      <c r="D891" s="9" t="s">
        <v>7415</v>
      </c>
      <c r="E891" s="9" t="s">
        <v>7374</v>
      </c>
      <c r="F891" s="9" t="s">
        <v>7375</v>
      </c>
      <c r="G891" s="9" t="s">
        <v>7376</v>
      </c>
      <c r="H891" s="9" t="s">
        <v>7377</v>
      </c>
    </row>
    <row r="892" spans="1:8" x14ac:dyDescent="0.3">
      <c r="A892" s="13" t="s">
        <v>5638</v>
      </c>
      <c r="B892" s="9" t="s">
        <v>5639</v>
      </c>
      <c r="C892" s="9" t="s">
        <v>15</v>
      </c>
      <c r="D892" s="9" t="s">
        <v>7415</v>
      </c>
      <c r="E892" s="9" t="s">
        <v>7388</v>
      </c>
      <c r="F892" s="9" t="s">
        <v>7389</v>
      </c>
      <c r="G892" s="9" t="s">
        <v>7384</v>
      </c>
      <c r="H892" s="9" t="s">
        <v>7385</v>
      </c>
    </row>
    <row r="893" spans="1:8" x14ac:dyDescent="0.3">
      <c r="A893" s="13" t="s">
        <v>5638</v>
      </c>
      <c r="B893" s="9" t="s">
        <v>5639</v>
      </c>
      <c r="C893" s="9" t="s">
        <v>15</v>
      </c>
      <c r="D893" s="9" t="s">
        <v>7415</v>
      </c>
      <c r="E893" s="9" t="s">
        <v>7401</v>
      </c>
      <c r="F893" s="9" t="s">
        <v>7402</v>
      </c>
      <c r="G893" s="9" t="s">
        <v>7384</v>
      </c>
      <c r="H893" s="9" t="s">
        <v>7385</v>
      </c>
    </row>
    <row r="894" spans="1:8" x14ac:dyDescent="0.3">
      <c r="A894" s="13" t="s">
        <v>5638</v>
      </c>
      <c r="B894" s="9" t="s">
        <v>5639</v>
      </c>
      <c r="C894" s="9" t="s">
        <v>15</v>
      </c>
      <c r="D894" s="9" t="s">
        <v>7415</v>
      </c>
      <c r="E894" s="9" t="s">
        <v>7423</v>
      </c>
      <c r="F894" s="9" t="s">
        <v>7424</v>
      </c>
      <c r="G894" s="9" t="s">
        <v>7384</v>
      </c>
      <c r="H894" s="9" t="s">
        <v>7385</v>
      </c>
    </row>
    <row r="895" spans="1:8" x14ac:dyDescent="0.3">
      <c r="A895" s="13" t="s">
        <v>5638</v>
      </c>
      <c r="B895" s="9" t="s">
        <v>5639</v>
      </c>
      <c r="C895" s="9" t="s">
        <v>15</v>
      </c>
      <c r="D895" s="9" t="s">
        <v>7415</v>
      </c>
      <c r="E895" s="9" t="s">
        <v>7374</v>
      </c>
      <c r="F895" s="9" t="s">
        <v>7375</v>
      </c>
      <c r="G895" s="9" t="s">
        <v>7384</v>
      </c>
      <c r="H895" s="9" t="s">
        <v>7385</v>
      </c>
    </row>
    <row r="896" spans="1:8" x14ac:dyDescent="0.3">
      <c r="A896" s="13" t="s">
        <v>5638</v>
      </c>
      <c r="B896" s="9" t="s">
        <v>5639</v>
      </c>
      <c r="C896" s="9" t="s">
        <v>15</v>
      </c>
      <c r="D896" s="9" t="s">
        <v>7415</v>
      </c>
      <c r="E896" s="9" t="s">
        <v>7398</v>
      </c>
      <c r="F896" s="9" t="s">
        <v>7399</v>
      </c>
      <c r="G896" s="9" t="s">
        <v>7392</v>
      </c>
      <c r="H896" s="9" t="s">
        <v>7393</v>
      </c>
    </row>
    <row r="897" spans="1:8" x14ac:dyDescent="0.3">
      <c r="A897" s="13" t="s">
        <v>5976</v>
      </c>
      <c r="B897" s="9" t="s">
        <v>6808</v>
      </c>
      <c r="C897" s="9" t="s">
        <v>15</v>
      </c>
      <c r="D897" s="9" t="s">
        <v>7415</v>
      </c>
      <c r="E897" s="9" t="s">
        <v>7462</v>
      </c>
      <c r="F897" s="9" t="s">
        <v>7463</v>
      </c>
      <c r="G897" s="9" t="s">
        <v>7376</v>
      </c>
      <c r="H897" s="9" t="s">
        <v>7377</v>
      </c>
    </row>
    <row r="898" spans="1:8" x14ac:dyDescent="0.3">
      <c r="A898" s="13" t="s">
        <v>5976</v>
      </c>
      <c r="B898" s="9" t="s">
        <v>6808</v>
      </c>
      <c r="C898" s="9" t="s">
        <v>15</v>
      </c>
      <c r="D898" s="9" t="s">
        <v>7415</v>
      </c>
      <c r="E898" s="9" t="s">
        <v>7398</v>
      </c>
      <c r="F898" s="9" t="s">
        <v>7399</v>
      </c>
      <c r="G898" s="9" t="s">
        <v>7376</v>
      </c>
      <c r="H898" s="9" t="s">
        <v>7377</v>
      </c>
    </row>
    <row r="899" spans="1:8" x14ac:dyDescent="0.3">
      <c r="A899" s="13" t="s">
        <v>5976</v>
      </c>
      <c r="B899" s="9" t="s">
        <v>6808</v>
      </c>
      <c r="C899" s="9" t="s">
        <v>15</v>
      </c>
      <c r="D899" s="9" t="s">
        <v>7415</v>
      </c>
      <c r="E899" s="9" t="s">
        <v>7419</v>
      </c>
      <c r="F899" s="9" t="s">
        <v>7420</v>
      </c>
      <c r="G899" s="9" t="s">
        <v>7376</v>
      </c>
      <c r="H899" s="9" t="s">
        <v>7377</v>
      </c>
    </row>
    <row r="900" spans="1:8" x14ac:dyDescent="0.3">
      <c r="A900" s="13" t="s">
        <v>5976</v>
      </c>
      <c r="B900" s="9" t="s">
        <v>6808</v>
      </c>
      <c r="C900" s="9" t="s">
        <v>15</v>
      </c>
      <c r="D900" s="9" t="s">
        <v>7415</v>
      </c>
      <c r="E900" s="9" t="s">
        <v>7462</v>
      </c>
      <c r="F900" s="9" t="s">
        <v>7463</v>
      </c>
      <c r="G900" s="9" t="s">
        <v>7384</v>
      </c>
      <c r="H900" s="9" t="s">
        <v>7385</v>
      </c>
    </row>
    <row r="901" spans="1:8" x14ac:dyDescent="0.3">
      <c r="A901" s="13" t="s">
        <v>5976</v>
      </c>
      <c r="B901" s="9" t="s">
        <v>6808</v>
      </c>
      <c r="C901" s="9" t="s">
        <v>15</v>
      </c>
      <c r="D901" s="9" t="s">
        <v>7415</v>
      </c>
      <c r="E901" s="9" t="s">
        <v>7398</v>
      </c>
      <c r="F901" s="9" t="s">
        <v>7399</v>
      </c>
      <c r="G901" s="9" t="s">
        <v>7384</v>
      </c>
      <c r="H901" s="9" t="s">
        <v>7385</v>
      </c>
    </row>
    <row r="902" spans="1:8" x14ac:dyDescent="0.3">
      <c r="A902" s="13" t="s">
        <v>5976</v>
      </c>
      <c r="B902" s="9" t="s">
        <v>6808</v>
      </c>
      <c r="C902" s="9" t="s">
        <v>15</v>
      </c>
      <c r="D902" s="9" t="s">
        <v>7415</v>
      </c>
      <c r="E902" s="9" t="s">
        <v>7419</v>
      </c>
      <c r="F902" s="9" t="s">
        <v>7420</v>
      </c>
      <c r="G902" s="9" t="s">
        <v>7384</v>
      </c>
      <c r="H902" s="9" t="s">
        <v>7385</v>
      </c>
    </row>
    <row r="903" spans="1:8" x14ac:dyDescent="0.3">
      <c r="A903" s="13" t="s">
        <v>5976</v>
      </c>
      <c r="B903" s="9" t="s">
        <v>6808</v>
      </c>
      <c r="C903" s="9" t="s">
        <v>15</v>
      </c>
      <c r="D903" s="9" t="s">
        <v>7415</v>
      </c>
      <c r="E903" s="9" t="s">
        <v>7462</v>
      </c>
      <c r="F903" s="9" t="s">
        <v>7463</v>
      </c>
      <c r="G903" s="9" t="s">
        <v>7386</v>
      </c>
      <c r="H903" s="9" t="s">
        <v>7387</v>
      </c>
    </row>
    <row r="904" spans="1:8" x14ac:dyDescent="0.3">
      <c r="A904" s="13" t="s">
        <v>5976</v>
      </c>
      <c r="B904" s="9" t="s">
        <v>6808</v>
      </c>
      <c r="C904" s="9" t="s">
        <v>15</v>
      </c>
      <c r="D904" s="9" t="s">
        <v>7415</v>
      </c>
      <c r="E904" s="9" t="s">
        <v>7398</v>
      </c>
      <c r="F904" s="9" t="s">
        <v>7399</v>
      </c>
      <c r="G904" s="9" t="s">
        <v>7386</v>
      </c>
      <c r="H904" s="9" t="s">
        <v>7387</v>
      </c>
    </row>
    <row r="905" spans="1:8" x14ac:dyDescent="0.3">
      <c r="A905" s="13" t="s">
        <v>5976</v>
      </c>
      <c r="B905" s="9" t="s">
        <v>6808</v>
      </c>
      <c r="C905" s="9" t="s">
        <v>15</v>
      </c>
      <c r="D905" s="9" t="s">
        <v>7415</v>
      </c>
      <c r="E905" s="9" t="s">
        <v>7419</v>
      </c>
      <c r="F905" s="9" t="s">
        <v>7420</v>
      </c>
      <c r="G905" s="9" t="s">
        <v>7386</v>
      </c>
      <c r="H905" s="9" t="s">
        <v>7387</v>
      </c>
    </row>
    <row r="906" spans="1:8" x14ac:dyDescent="0.3">
      <c r="A906" s="13" t="s">
        <v>5976</v>
      </c>
      <c r="B906" s="9" t="s">
        <v>6808</v>
      </c>
      <c r="C906" s="9" t="s">
        <v>15</v>
      </c>
      <c r="D906" s="9" t="s">
        <v>7415</v>
      </c>
      <c r="E906" s="9" t="s">
        <v>7462</v>
      </c>
      <c r="F906" s="9" t="s">
        <v>7463</v>
      </c>
      <c r="G906" s="9" t="s">
        <v>7380</v>
      </c>
      <c r="H906" s="9" t="s">
        <v>7381</v>
      </c>
    </row>
    <row r="907" spans="1:8" x14ac:dyDescent="0.3">
      <c r="A907" s="13" t="s">
        <v>5976</v>
      </c>
      <c r="B907" s="9" t="s">
        <v>6808</v>
      </c>
      <c r="C907" s="9" t="s">
        <v>15</v>
      </c>
      <c r="D907" s="9" t="s">
        <v>7415</v>
      </c>
      <c r="E907" s="9" t="s">
        <v>7398</v>
      </c>
      <c r="F907" s="9" t="s">
        <v>7399</v>
      </c>
      <c r="G907" s="9" t="s">
        <v>7380</v>
      </c>
      <c r="H907" s="9" t="s">
        <v>7381</v>
      </c>
    </row>
    <row r="908" spans="1:8" x14ac:dyDescent="0.3">
      <c r="A908" s="13" t="s">
        <v>5976</v>
      </c>
      <c r="B908" s="9" t="s">
        <v>6808</v>
      </c>
      <c r="C908" s="9" t="s">
        <v>15</v>
      </c>
      <c r="D908" s="9" t="s">
        <v>7415</v>
      </c>
      <c r="E908" s="9" t="s">
        <v>7419</v>
      </c>
      <c r="F908" s="9" t="s">
        <v>7420</v>
      </c>
      <c r="G908" s="9" t="s">
        <v>7380</v>
      </c>
      <c r="H908" s="9" t="s">
        <v>7381</v>
      </c>
    </row>
    <row r="909" spans="1:8" x14ac:dyDescent="0.3">
      <c r="A909" s="13" t="s">
        <v>5976</v>
      </c>
      <c r="B909" s="9" t="s">
        <v>6808</v>
      </c>
      <c r="C909" s="9" t="s">
        <v>15</v>
      </c>
      <c r="D909" s="9" t="s">
        <v>7415</v>
      </c>
      <c r="E909" s="9" t="s">
        <v>7462</v>
      </c>
      <c r="F909" s="9" t="s">
        <v>7463</v>
      </c>
      <c r="G909" s="9" t="s">
        <v>7390</v>
      </c>
      <c r="H909" s="9" t="s">
        <v>7391</v>
      </c>
    </row>
    <row r="910" spans="1:8" x14ac:dyDescent="0.3">
      <c r="A910" s="13" t="s">
        <v>5976</v>
      </c>
      <c r="B910" s="9" t="s">
        <v>6808</v>
      </c>
      <c r="C910" s="9" t="s">
        <v>15</v>
      </c>
      <c r="D910" s="9" t="s">
        <v>7415</v>
      </c>
      <c r="E910" s="9" t="s">
        <v>7419</v>
      </c>
      <c r="F910" s="9" t="s">
        <v>7420</v>
      </c>
      <c r="G910" s="9" t="s">
        <v>7390</v>
      </c>
      <c r="H910" s="9" t="s">
        <v>7391</v>
      </c>
    </row>
    <row r="911" spans="1:8" x14ac:dyDescent="0.3">
      <c r="A911" s="13" t="s">
        <v>5976</v>
      </c>
      <c r="B911" s="9" t="s">
        <v>6808</v>
      </c>
      <c r="C911" s="9" t="s">
        <v>15</v>
      </c>
      <c r="D911" s="9" t="s">
        <v>7415</v>
      </c>
      <c r="E911" s="9" t="s">
        <v>7394</v>
      </c>
      <c r="F911" s="9" t="s">
        <v>7395</v>
      </c>
      <c r="G911" s="9" t="s">
        <v>7390</v>
      </c>
      <c r="H911" s="9" t="s">
        <v>7391</v>
      </c>
    </row>
    <row r="912" spans="1:8" x14ac:dyDescent="0.3">
      <c r="A912" s="13" t="s">
        <v>5976</v>
      </c>
      <c r="B912" s="9" t="s">
        <v>6808</v>
      </c>
      <c r="C912" s="9" t="s">
        <v>15</v>
      </c>
      <c r="D912" s="9" t="s">
        <v>7415</v>
      </c>
      <c r="E912" s="9" t="s">
        <v>7462</v>
      </c>
      <c r="F912" s="9" t="s">
        <v>7463</v>
      </c>
      <c r="G912" s="9" t="s">
        <v>7392</v>
      </c>
      <c r="H912" s="9" t="s">
        <v>7393</v>
      </c>
    </row>
    <row r="913" spans="1:8" x14ac:dyDescent="0.3">
      <c r="A913" s="13" t="s">
        <v>5976</v>
      </c>
      <c r="B913" s="9" t="s">
        <v>6808</v>
      </c>
      <c r="C913" s="9" t="s">
        <v>15</v>
      </c>
      <c r="D913" s="9" t="s">
        <v>7415</v>
      </c>
      <c r="E913" s="9" t="s">
        <v>7430</v>
      </c>
      <c r="F913" s="9" t="s">
        <v>7431</v>
      </c>
      <c r="G913" s="9" t="s">
        <v>7392</v>
      </c>
      <c r="H913" s="9" t="s">
        <v>7393</v>
      </c>
    </row>
    <row r="914" spans="1:8" x14ac:dyDescent="0.3">
      <c r="A914" s="13" t="s">
        <v>5976</v>
      </c>
      <c r="B914" s="9" t="s">
        <v>6808</v>
      </c>
      <c r="C914" s="9" t="s">
        <v>15</v>
      </c>
      <c r="D914" s="9" t="s">
        <v>7415</v>
      </c>
      <c r="E914" s="9" t="s">
        <v>7419</v>
      </c>
      <c r="F914" s="9" t="s">
        <v>7420</v>
      </c>
      <c r="G914" s="9" t="s">
        <v>7392</v>
      </c>
      <c r="H914" s="9" t="s">
        <v>7393</v>
      </c>
    </row>
    <row r="915" spans="1:8" x14ac:dyDescent="0.3">
      <c r="A915" s="13" t="s">
        <v>5976</v>
      </c>
      <c r="B915" s="9" t="s">
        <v>6808</v>
      </c>
      <c r="C915" s="9" t="s">
        <v>15</v>
      </c>
      <c r="D915" s="9" t="s">
        <v>7415</v>
      </c>
      <c r="E915" s="9" t="s">
        <v>7394</v>
      </c>
      <c r="F915" s="9" t="s">
        <v>7395</v>
      </c>
      <c r="G915" s="9" t="s">
        <v>7392</v>
      </c>
      <c r="H915" s="9" t="s">
        <v>7393</v>
      </c>
    </row>
    <row r="916" spans="1:8" x14ac:dyDescent="0.3">
      <c r="A916" s="13" t="s">
        <v>5976</v>
      </c>
      <c r="B916" s="9" t="s">
        <v>6808</v>
      </c>
      <c r="C916" s="9" t="s">
        <v>15</v>
      </c>
      <c r="D916" s="9" t="s">
        <v>7415</v>
      </c>
      <c r="E916" s="9" t="s">
        <v>7462</v>
      </c>
      <c r="F916" s="9" t="s">
        <v>7463</v>
      </c>
      <c r="G916" s="9" t="s">
        <v>7376</v>
      </c>
      <c r="H916" s="9" t="s">
        <v>7377</v>
      </c>
    </row>
    <row r="917" spans="1:8" x14ac:dyDescent="0.3">
      <c r="A917" s="13" t="s">
        <v>5976</v>
      </c>
      <c r="B917" s="9" t="s">
        <v>6808</v>
      </c>
      <c r="C917" s="9" t="s">
        <v>15</v>
      </c>
      <c r="D917" s="9" t="s">
        <v>7415</v>
      </c>
      <c r="E917" s="9" t="s">
        <v>7428</v>
      </c>
      <c r="F917" s="9" t="s">
        <v>7429</v>
      </c>
      <c r="G917" s="9" t="s">
        <v>7376</v>
      </c>
      <c r="H917" s="9" t="s">
        <v>7377</v>
      </c>
    </row>
    <row r="918" spans="1:8" x14ac:dyDescent="0.3">
      <c r="A918" s="13" t="s">
        <v>5976</v>
      </c>
      <c r="B918" s="9" t="s">
        <v>6808</v>
      </c>
      <c r="C918" s="9" t="s">
        <v>15</v>
      </c>
      <c r="D918" s="9" t="s">
        <v>7415</v>
      </c>
      <c r="E918" s="9" t="s">
        <v>7430</v>
      </c>
      <c r="F918" s="9" t="s">
        <v>7431</v>
      </c>
      <c r="G918" s="9" t="s">
        <v>7380</v>
      </c>
      <c r="H918" s="9" t="s">
        <v>7381</v>
      </c>
    </row>
    <row r="919" spans="1:8" x14ac:dyDescent="0.3">
      <c r="A919" s="13" t="s">
        <v>6002</v>
      </c>
      <c r="B919" s="9" t="s">
        <v>6003</v>
      </c>
      <c r="C919" s="9" t="s">
        <v>15</v>
      </c>
      <c r="D919" s="9" t="s">
        <v>7415</v>
      </c>
      <c r="E919" s="9" t="s">
        <v>7396</v>
      </c>
      <c r="F919" s="9" t="s">
        <v>7397</v>
      </c>
      <c r="G919" s="9" t="s">
        <v>7384</v>
      </c>
      <c r="H919" s="9" t="s">
        <v>7385</v>
      </c>
    </row>
    <row r="920" spans="1:8" x14ac:dyDescent="0.3">
      <c r="A920" s="13" t="s">
        <v>6002</v>
      </c>
      <c r="B920" s="9" t="s">
        <v>6003</v>
      </c>
      <c r="C920" s="9" t="s">
        <v>15</v>
      </c>
      <c r="D920" s="9" t="s">
        <v>7415</v>
      </c>
      <c r="E920" s="9" t="s">
        <v>7396</v>
      </c>
      <c r="F920" s="9" t="s">
        <v>7397</v>
      </c>
      <c r="G920" s="9" t="s">
        <v>7386</v>
      </c>
      <c r="H920" s="9" t="s">
        <v>7387</v>
      </c>
    </row>
    <row r="921" spans="1:8" x14ac:dyDescent="0.3">
      <c r="A921" s="13" t="s">
        <v>6002</v>
      </c>
      <c r="B921" s="9" t="s">
        <v>6003</v>
      </c>
      <c r="C921" s="9" t="s">
        <v>15</v>
      </c>
      <c r="D921" s="9" t="s">
        <v>7415</v>
      </c>
      <c r="E921" s="9" t="s">
        <v>7396</v>
      </c>
      <c r="F921" s="9" t="s">
        <v>7397</v>
      </c>
      <c r="G921" s="9" t="s">
        <v>7380</v>
      </c>
      <c r="H921" s="9" t="s">
        <v>7381</v>
      </c>
    </row>
    <row r="922" spans="1:8" x14ac:dyDescent="0.3">
      <c r="A922" s="13" t="s">
        <v>6002</v>
      </c>
      <c r="B922" s="9" t="s">
        <v>6003</v>
      </c>
      <c r="C922" s="9" t="s">
        <v>15</v>
      </c>
      <c r="D922" s="9" t="s">
        <v>7415</v>
      </c>
      <c r="E922" s="9" t="s">
        <v>7396</v>
      </c>
      <c r="F922" s="9" t="s">
        <v>7397</v>
      </c>
      <c r="G922" s="9" t="s">
        <v>7390</v>
      </c>
      <c r="H922" s="9" t="s">
        <v>7391</v>
      </c>
    </row>
    <row r="923" spans="1:8" x14ac:dyDescent="0.3">
      <c r="A923" s="13" t="s">
        <v>6002</v>
      </c>
      <c r="B923" s="9" t="s">
        <v>6003</v>
      </c>
      <c r="C923" s="9" t="s">
        <v>15</v>
      </c>
      <c r="D923" s="9" t="s">
        <v>7415</v>
      </c>
      <c r="E923" s="9" t="s">
        <v>7396</v>
      </c>
      <c r="F923" s="9" t="s">
        <v>7397</v>
      </c>
      <c r="G923" s="9" t="s">
        <v>7392</v>
      </c>
      <c r="H923" s="9" t="s">
        <v>7393</v>
      </c>
    </row>
    <row r="924" spans="1:8" x14ac:dyDescent="0.3">
      <c r="A924" s="13" t="s">
        <v>6270</v>
      </c>
      <c r="B924" s="9" t="s">
        <v>6272</v>
      </c>
      <c r="C924" s="9" t="s">
        <v>15</v>
      </c>
      <c r="D924" s="9" t="s">
        <v>7415</v>
      </c>
      <c r="E924" s="9" t="s">
        <v>7398</v>
      </c>
      <c r="F924" s="9" t="s">
        <v>7399</v>
      </c>
      <c r="G924" s="9" t="s">
        <v>7384</v>
      </c>
      <c r="H924" s="9" t="s">
        <v>7385</v>
      </c>
    </row>
    <row r="925" spans="1:8" x14ac:dyDescent="0.3">
      <c r="A925" s="13" t="s">
        <v>6270</v>
      </c>
      <c r="B925" s="9" t="s">
        <v>6272</v>
      </c>
      <c r="C925" s="9" t="s">
        <v>15</v>
      </c>
      <c r="D925" s="9" t="s">
        <v>7415</v>
      </c>
      <c r="E925" s="9" t="s">
        <v>7398</v>
      </c>
      <c r="F925" s="9" t="s">
        <v>7399</v>
      </c>
      <c r="G925" s="9" t="s">
        <v>7386</v>
      </c>
      <c r="H925" s="9" t="s">
        <v>7387</v>
      </c>
    </row>
    <row r="926" spans="1:8" x14ac:dyDescent="0.3">
      <c r="A926" s="13" t="s">
        <v>6270</v>
      </c>
      <c r="B926" s="9" t="s">
        <v>6272</v>
      </c>
      <c r="C926" s="9" t="s">
        <v>15</v>
      </c>
      <c r="D926" s="9" t="s">
        <v>7415</v>
      </c>
      <c r="E926" s="9" t="s">
        <v>7398</v>
      </c>
      <c r="F926" s="9" t="s">
        <v>7399</v>
      </c>
      <c r="G926" s="9" t="s">
        <v>7380</v>
      </c>
      <c r="H926" s="9" t="s">
        <v>7381</v>
      </c>
    </row>
    <row r="927" spans="1:8" x14ac:dyDescent="0.3">
      <c r="A927" s="13" t="s">
        <v>6270</v>
      </c>
      <c r="B927" s="9" t="s">
        <v>6272</v>
      </c>
      <c r="C927" s="9" t="s">
        <v>15</v>
      </c>
      <c r="D927" s="9" t="s">
        <v>7415</v>
      </c>
      <c r="E927" s="9" t="s">
        <v>7398</v>
      </c>
      <c r="F927" s="9" t="s">
        <v>7399</v>
      </c>
      <c r="G927" s="9" t="s">
        <v>7390</v>
      </c>
      <c r="H927" s="9" t="s">
        <v>7391</v>
      </c>
    </row>
    <row r="928" spans="1:8" x14ac:dyDescent="0.3">
      <c r="A928" s="13" t="s">
        <v>6270</v>
      </c>
      <c r="B928" s="9" t="s">
        <v>6272</v>
      </c>
      <c r="C928" s="9" t="s">
        <v>15</v>
      </c>
      <c r="D928" s="9" t="s">
        <v>7415</v>
      </c>
      <c r="E928" s="9" t="s">
        <v>7398</v>
      </c>
      <c r="F928" s="9" t="s">
        <v>7399</v>
      </c>
      <c r="G928" s="9" t="s">
        <v>7392</v>
      </c>
      <c r="H928" s="9" t="s">
        <v>7393</v>
      </c>
    </row>
    <row r="929" spans="1:8" x14ac:dyDescent="0.3">
      <c r="A929" s="13" t="s">
        <v>6596</v>
      </c>
      <c r="B929" s="9" t="s">
        <v>6597</v>
      </c>
      <c r="C929" s="9" t="s">
        <v>15</v>
      </c>
      <c r="D929" s="9" t="s">
        <v>7415</v>
      </c>
      <c r="E929" s="9" t="s">
        <v>7432</v>
      </c>
      <c r="F929" s="9" t="s">
        <v>7433</v>
      </c>
      <c r="G929" s="9" t="s">
        <v>7392</v>
      </c>
      <c r="H929" s="9" t="s">
        <v>7393</v>
      </c>
    </row>
    <row r="930" spans="1:8" x14ac:dyDescent="0.3">
      <c r="A930" s="13" t="s">
        <v>6596</v>
      </c>
      <c r="B930" s="9" t="s">
        <v>6597</v>
      </c>
      <c r="C930" s="9" t="s">
        <v>15</v>
      </c>
      <c r="D930" s="9" t="s">
        <v>7415</v>
      </c>
      <c r="E930" s="9" t="s">
        <v>7416</v>
      </c>
      <c r="F930" s="9" t="s">
        <v>7417</v>
      </c>
      <c r="G930" s="9" t="s">
        <v>7392</v>
      </c>
      <c r="H930" s="9" t="s">
        <v>7393</v>
      </c>
    </row>
    <row r="931" spans="1:8" x14ac:dyDescent="0.3">
      <c r="A931" s="13" t="s">
        <v>6596</v>
      </c>
      <c r="B931" s="9" t="s">
        <v>6597</v>
      </c>
      <c r="C931" s="9" t="s">
        <v>15</v>
      </c>
      <c r="D931" s="9" t="s">
        <v>7415</v>
      </c>
      <c r="E931" s="9" t="s">
        <v>7378</v>
      </c>
      <c r="F931" s="9" t="s">
        <v>7379</v>
      </c>
      <c r="G931" s="9" t="s">
        <v>7384</v>
      </c>
      <c r="H931" s="9" t="s">
        <v>7385</v>
      </c>
    </row>
    <row r="932" spans="1:8" x14ac:dyDescent="0.3">
      <c r="A932" s="13" t="s">
        <v>6596</v>
      </c>
      <c r="B932" s="9" t="s">
        <v>6597</v>
      </c>
      <c r="C932" s="9" t="s">
        <v>15</v>
      </c>
      <c r="D932" s="9" t="s">
        <v>7415</v>
      </c>
      <c r="E932" s="9" t="s">
        <v>7378</v>
      </c>
      <c r="F932" s="9" t="s">
        <v>7379</v>
      </c>
      <c r="G932" s="9" t="s">
        <v>7386</v>
      </c>
      <c r="H932" s="9" t="s">
        <v>7387</v>
      </c>
    </row>
    <row r="933" spans="1:8" x14ac:dyDescent="0.3">
      <c r="A933" s="13" t="s">
        <v>6596</v>
      </c>
      <c r="B933" s="9" t="s">
        <v>6597</v>
      </c>
      <c r="C933" s="9" t="s">
        <v>15</v>
      </c>
      <c r="D933" s="9" t="s">
        <v>7415</v>
      </c>
      <c r="E933" s="9" t="s">
        <v>7409</v>
      </c>
      <c r="F933" s="9" t="s">
        <v>7410</v>
      </c>
      <c r="G933" s="9" t="s">
        <v>7386</v>
      </c>
      <c r="H933" s="9" t="s">
        <v>7387</v>
      </c>
    </row>
    <row r="934" spans="1:8" x14ac:dyDescent="0.3">
      <c r="A934" s="13" t="s">
        <v>6596</v>
      </c>
      <c r="B934" s="9" t="s">
        <v>6597</v>
      </c>
      <c r="C934" s="9" t="s">
        <v>15</v>
      </c>
      <c r="D934" s="9" t="s">
        <v>7415</v>
      </c>
      <c r="E934" s="9" t="s">
        <v>7378</v>
      </c>
      <c r="F934" s="9" t="s">
        <v>7379</v>
      </c>
      <c r="G934" s="9" t="s">
        <v>7380</v>
      </c>
      <c r="H934" s="9" t="s">
        <v>7381</v>
      </c>
    </row>
    <row r="935" spans="1:8" x14ac:dyDescent="0.3">
      <c r="A935" s="13" t="s">
        <v>6596</v>
      </c>
      <c r="B935" s="9" t="s">
        <v>6597</v>
      </c>
      <c r="C935" s="9" t="s">
        <v>15</v>
      </c>
      <c r="D935" s="9" t="s">
        <v>7415</v>
      </c>
      <c r="E935" s="9" t="s">
        <v>7378</v>
      </c>
      <c r="F935" s="9" t="s">
        <v>7379</v>
      </c>
      <c r="G935" s="9" t="s">
        <v>7390</v>
      </c>
      <c r="H935" s="9" t="s">
        <v>7391</v>
      </c>
    </row>
    <row r="936" spans="1:8" x14ac:dyDescent="0.3">
      <c r="A936" s="13" t="s">
        <v>6596</v>
      </c>
      <c r="B936" s="9" t="s">
        <v>6597</v>
      </c>
      <c r="C936" s="9" t="s">
        <v>15</v>
      </c>
      <c r="D936" s="9" t="s">
        <v>7415</v>
      </c>
      <c r="E936" s="9" t="s">
        <v>7409</v>
      </c>
      <c r="F936" s="9" t="s">
        <v>7410</v>
      </c>
      <c r="G936" s="9" t="s">
        <v>7390</v>
      </c>
      <c r="H936" s="9" t="s">
        <v>7391</v>
      </c>
    </row>
    <row r="937" spans="1:8" x14ac:dyDescent="0.3">
      <c r="A937" s="13" t="s">
        <v>6596</v>
      </c>
      <c r="B937" s="9" t="s">
        <v>6597</v>
      </c>
      <c r="C937" s="9" t="s">
        <v>15</v>
      </c>
      <c r="D937" s="9" t="s">
        <v>7415</v>
      </c>
      <c r="E937" s="9" t="s">
        <v>7378</v>
      </c>
      <c r="F937" s="9" t="s">
        <v>7379</v>
      </c>
      <c r="G937" s="9" t="s">
        <v>7392</v>
      </c>
      <c r="H937" s="9" t="s">
        <v>7393</v>
      </c>
    </row>
    <row r="938" spans="1:8" x14ac:dyDescent="0.3">
      <c r="A938" s="13" t="s">
        <v>6596</v>
      </c>
      <c r="B938" s="9" t="s">
        <v>6597</v>
      </c>
      <c r="C938" s="9" t="s">
        <v>15</v>
      </c>
      <c r="D938" s="9" t="s">
        <v>7415</v>
      </c>
      <c r="E938" s="9" t="s">
        <v>7432</v>
      </c>
      <c r="F938" s="9" t="s">
        <v>7433</v>
      </c>
      <c r="G938" s="9" t="s">
        <v>7392</v>
      </c>
      <c r="H938" s="9" t="s">
        <v>7393</v>
      </c>
    </row>
    <row r="939" spans="1:8" x14ac:dyDescent="0.3">
      <c r="A939" s="13" t="s">
        <v>6599</v>
      </c>
      <c r="B939" s="9" t="s">
        <v>6600</v>
      </c>
      <c r="C939" s="9" t="s">
        <v>15</v>
      </c>
      <c r="D939" s="9" t="s">
        <v>7415</v>
      </c>
      <c r="E939" s="9" t="s">
        <v>7378</v>
      </c>
      <c r="F939" s="9" t="s">
        <v>7379</v>
      </c>
      <c r="G939" s="9" t="s">
        <v>7376</v>
      </c>
      <c r="H939" s="9" t="s">
        <v>7377</v>
      </c>
    </row>
    <row r="940" spans="1:8" x14ac:dyDescent="0.3">
      <c r="A940" s="13" t="s">
        <v>6599</v>
      </c>
      <c r="B940" s="9" t="s">
        <v>6600</v>
      </c>
      <c r="C940" s="9" t="s">
        <v>15</v>
      </c>
      <c r="D940" s="9" t="s">
        <v>7415</v>
      </c>
      <c r="E940" s="9" t="s">
        <v>7378</v>
      </c>
      <c r="F940" s="9" t="s">
        <v>7379</v>
      </c>
      <c r="G940" s="9" t="s">
        <v>7384</v>
      </c>
      <c r="H940" s="9" t="s">
        <v>7385</v>
      </c>
    </row>
    <row r="941" spans="1:8" x14ac:dyDescent="0.3">
      <c r="A941" s="13" t="s">
        <v>6599</v>
      </c>
      <c r="B941" s="9" t="s">
        <v>6600</v>
      </c>
      <c r="C941" s="9" t="s">
        <v>15</v>
      </c>
      <c r="D941" s="9" t="s">
        <v>7415</v>
      </c>
      <c r="E941" s="9" t="s">
        <v>7403</v>
      </c>
      <c r="F941" s="9" t="s">
        <v>7404</v>
      </c>
      <c r="G941" s="9" t="s">
        <v>7384</v>
      </c>
      <c r="H941" s="9" t="s">
        <v>7385</v>
      </c>
    </row>
    <row r="942" spans="1:8" x14ac:dyDescent="0.3">
      <c r="A942" s="13" t="s">
        <v>6599</v>
      </c>
      <c r="B942" s="9" t="s">
        <v>6600</v>
      </c>
      <c r="C942" s="9" t="s">
        <v>15</v>
      </c>
      <c r="D942" s="9" t="s">
        <v>7415</v>
      </c>
      <c r="E942" s="9" t="s">
        <v>7403</v>
      </c>
      <c r="F942" s="9" t="s">
        <v>7404</v>
      </c>
      <c r="G942" s="9" t="s">
        <v>7386</v>
      </c>
      <c r="H942" s="9" t="s">
        <v>7387</v>
      </c>
    </row>
    <row r="943" spans="1:8" x14ac:dyDescent="0.3">
      <c r="A943" s="13" t="s">
        <v>6599</v>
      </c>
      <c r="B943" s="9" t="s">
        <v>6600</v>
      </c>
      <c r="C943" s="9" t="s">
        <v>15</v>
      </c>
      <c r="D943" s="9" t="s">
        <v>7415</v>
      </c>
      <c r="E943" s="9" t="s">
        <v>7378</v>
      </c>
      <c r="F943" s="9" t="s">
        <v>7379</v>
      </c>
      <c r="G943" s="9" t="s">
        <v>7390</v>
      </c>
      <c r="H943" s="9" t="s">
        <v>7391</v>
      </c>
    </row>
    <row r="944" spans="1:8" x14ac:dyDescent="0.3">
      <c r="A944" s="13" t="s">
        <v>6599</v>
      </c>
      <c r="B944" s="9" t="s">
        <v>6600</v>
      </c>
      <c r="C944" s="9" t="s">
        <v>15</v>
      </c>
      <c r="D944" s="9" t="s">
        <v>7415</v>
      </c>
      <c r="E944" s="9" t="s">
        <v>7378</v>
      </c>
      <c r="F944" s="9" t="s">
        <v>7379</v>
      </c>
      <c r="G944" s="9" t="s">
        <v>7376</v>
      </c>
      <c r="H944" s="9" t="s">
        <v>7377</v>
      </c>
    </row>
    <row r="945" spans="1:8" x14ac:dyDescent="0.3">
      <c r="A945" s="13" t="s">
        <v>6599</v>
      </c>
      <c r="B945" s="9" t="s">
        <v>6600</v>
      </c>
      <c r="C945" s="9" t="s">
        <v>15</v>
      </c>
      <c r="D945" s="9" t="s">
        <v>7415</v>
      </c>
      <c r="E945" s="9" t="s">
        <v>7378</v>
      </c>
      <c r="F945" s="9" t="s">
        <v>7379</v>
      </c>
      <c r="G945" s="9" t="s">
        <v>7384</v>
      </c>
      <c r="H945" s="9" t="s">
        <v>7385</v>
      </c>
    </row>
    <row r="946" spans="1:8" x14ac:dyDescent="0.3">
      <c r="A946" s="13" t="s">
        <v>6599</v>
      </c>
      <c r="B946" s="9" t="s">
        <v>6600</v>
      </c>
      <c r="C946" s="9" t="s">
        <v>15</v>
      </c>
      <c r="D946" s="9" t="s">
        <v>7415</v>
      </c>
      <c r="E946" s="9" t="s">
        <v>7403</v>
      </c>
      <c r="F946" s="9" t="s">
        <v>7404</v>
      </c>
      <c r="G946" s="9" t="s">
        <v>7384</v>
      </c>
      <c r="H946" s="9" t="s">
        <v>7385</v>
      </c>
    </row>
    <row r="947" spans="1:8" x14ac:dyDescent="0.3">
      <c r="A947" s="13" t="s">
        <v>6599</v>
      </c>
      <c r="B947" s="9" t="s">
        <v>6600</v>
      </c>
      <c r="C947" s="9" t="s">
        <v>15</v>
      </c>
      <c r="D947" s="9" t="s">
        <v>7415</v>
      </c>
      <c r="E947" s="9" t="s">
        <v>7378</v>
      </c>
      <c r="F947" s="9" t="s">
        <v>7379</v>
      </c>
      <c r="G947" s="9" t="s">
        <v>7386</v>
      </c>
      <c r="H947" s="9" t="s">
        <v>7387</v>
      </c>
    </row>
    <row r="948" spans="1:8" x14ac:dyDescent="0.3">
      <c r="A948" s="13" t="s">
        <v>6599</v>
      </c>
      <c r="B948" s="9" t="s">
        <v>6600</v>
      </c>
      <c r="C948" s="9" t="s">
        <v>15</v>
      </c>
      <c r="D948" s="9" t="s">
        <v>7415</v>
      </c>
      <c r="E948" s="9" t="s">
        <v>7419</v>
      </c>
      <c r="F948" s="9" t="s">
        <v>7420</v>
      </c>
      <c r="G948" s="9" t="s">
        <v>7386</v>
      </c>
      <c r="H948" s="9" t="s">
        <v>7387</v>
      </c>
    </row>
    <row r="949" spans="1:8" x14ac:dyDescent="0.3">
      <c r="A949" s="13" t="s">
        <v>6599</v>
      </c>
      <c r="B949" s="9" t="s">
        <v>6600</v>
      </c>
      <c r="C949" s="9" t="s">
        <v>15</v>
      </c>
      <c r="D949" s="9" t="s">
        <v>7415</v>
      </c>
      <c r="E949" s="9" t="s">
        <v>7436</v>
      </c>
      <c r="F949" s="9" t="s">
        <v>7437</v>
      </c>
      <c r="G949" s="9" t="s">
        <v>7386</v>
      </c>
      <c r="H949" s="9" t="s">
        <v>7387</v>
      </c>
    </row>
    <row r="950" spans="1:8" x14ac:dyDescent="0.3">
      <c r="A950" s="13" t="s">
        <v>6599</v>
      </c>
      <c r="B950" s="9" t="s">
        <v>6600</v>
      </c>
      <c r="C950" s="9" t="s">
        <v>15</v>
      </c>
      <c r="D950" s="9" t="s">
        <v>7415</v>
      </c>
      <c r="E950" s="9" t="s">
        <v>7409</v>
      </c>
      <c r="F950" s="9" t="s">
        <v>7410</v>
      </c>
      <c r="G950" s="9" t="s">
        <v>7386</v>
      </c>
      <c r="H950" s="9" t="s">
        <v>7387</v>
      </c>
    </row>
    <row r="951" spans="1:8" x14ac:dyDescent="0.3">
      <c r="A951" s="13" t="s">
        <v>6599</v>
      </c>
      <c r="B951" s="9" t="s">
        <v>6600</v>
      </c>
      <c r="C951" s="9" t="s">
        <v>15</v>
      </c>
      <c r="D951" s="9" t="s">
        <v>7415</v>
      </c>
      <c r="E951" s="9" t="s">
        <v>7403</v>
      </c>
      <c r="F951" s="9" t="s">
        <v>7404</v>
      </c>
      <c r="G951" s="9" t="s">
        <v>7386</v>
      </c>
      <c r="H951" s="9" t="s">
        <v>7387</v>
      </c>
    </row>
    <row r="952" spans="1:8" x14ac:dyDescent="0.3">
      <c r="A952" s="13" t="s">
        <v>6599</v>
      </c>
      <c r="B952" s="9" t="s">
        <v>6600</v>
      </c>
      <c r="C952" s="9" t="s">
        <v>15</v>
      </c>
      <c r="D952" s="9" t="s">
        <v>7415</v>
      </c>
      <c r="E952" s="9" t="s">
        <v>7378</v>
      </c>
      <c r="F952" s="9" t="s">
        <v>7379</v>
      </c>
      <c r="G952" s="9" t="s">
        <v>7380</v>
      </c>
      <c r="H952" s="9" t="s">
        <v>7381</v>
      </c>
    </row>
    <row r="953" spans="1:8" x14ac:dyDescent="0.3">
      <c r="A953" s="13" t="s">
        <v>6599</v>
      </c>
      <c r="B953" s="9" t="s">
        <v>6600</v>
      </c>
      <c r="C953" s="9" t="s">
        <v>15</v>
      </c>
      <c r="D953" s="9" t="s">
        <v>7415</v>
      </c>
      <c r="E953" s="9" t="s">
        <v>7419</v>
      </c>
      <c r="F953" s="9" t="s">
        <v>7420</v>
      </c>
      <c r="G953" s="9" t="s">
        <v>7380</v>
      </c>
      <c r="H953" s="9" t="s">
        <v>7381</v>
      </c>
    </row>
    <row r="954" spans="1:8" x14ac:dyDescent="0.3">
      <c r="A954" s="13" t="s">
        <v>6599</v>
      </c>
      <c r="B954" s="9" t="s">
        <v>6600</v>
      </c>
      <c r="C954" s="9" t="s">
        <v>15</v>
      </c>
      <c r="D954" s="9" t="s">
        <v>7415</v>
      </c>
      <c r="E954" s="9" t="s">
        <v>7378</v>
      </c>
      <c r="F954" s="9" t="s">
        <v>7379</v>
      </c>
      <c r="G954" s="9" t="s">
        <v>7390</v>
      </c>
      <c r="H954" s="9" t="s">
        <v>7391</v>
      </c>
    </row>
    <row r="955" spans="1:8" x14ac:dyDescent="0.3">
      <c r="A955" s="13" t="s">
        <v>6599</v>
      </c>
      <c r="B955" s="9" t="s">
        <v>6600</v>
      </c>
      <c r="C955" s="9" t="s">
        <v>15</v>
      </c>
      <c r="D955" s="9" t="s">
        <v>7415</v>
      </c>
      <c r="E955" s="9" t="s">
        <v>7378</v>
      </c>
      <c r="F955" s="9" t="s">
        <v>7379</v>
      </c>
      <c r="G955" s="9" t="s">
        <v>7392</v>
      </c>
      <c r="H955" s="9" t="s">
        <v>7393</v>
      </c>
    </row>
    <row r="956" spans="1:8" x14ac:dyDescent="0.3">
      <c r="A956" s="13" t="s">
        <v>6599</v>
      </c>
      <c r="B956" s="9" t="s">
        <v>6600</v>
      </c>
      <c r="C956" s="9" t="s">
        <v>15</v>
      </c>
      <c r="D956" s="9" t="s">
        <v>7415</v>
      </c>
      <c r="E956" s="9" t="s">
        <v>7419</v>
      </c>
      <c r="F956" s="9" t="s">
        <v>7420</v>
      </c>
      <c r="G956" s="9" t="s">
        <v>7392</v>
      </c>
      <c r="H956" s="9" t="s">
        <v>7393</v>
      </c>
    </row>
    <row r="957" spans="1:8" x14ac:dyDescent="0.3">
      <c r="A957" s="13" t="s">
        <v>6599</v>
      </c>
      <c r="B957" s="9" t="s">
        <v>6600</v>
      </c>
      <c r="C957" s="9" t="s">
        <v>15</v>
      </c>
      <c r="D957" s="9" t="s">
        <v>7415</v>
      </c>
      <c r="E957" s="9" t="s">
        <v>7374</v>
      </c>
      <c r="F957" s="9" t="s">
        <v>7375</v>
      </c>
      <c r="G957" s="9" t="s">
        <v>7392</v>
      </c>
      <c r="H957" s="9" t="s">
        <v>7393</v>
      </c>
    </row>
    <row r="958" spans="1:8" x14ac:dyDescent="0.3">
      <c r="A958" s="13" t="s">
        <v>6824</v>
      </c>
      <c r="B958" s="9" t="s">
        <v>6825</v>
      </c>
      <c r="C958" s="9" t="s">
        <v>15</v>
      </c>
      <c r="D958" s="9" t="s">
        <v>7415</v>
      </c>
      <c r="E958" s="9" t="s">
        <v>7396</v>
      </c>
      <c r="F958" s="9" t="s">
        <v>7397</v>
      </c>
      <c r="G958" s="9" t="s">
        <v>7384</v>
      </c>
      <c r="H958" s="9" t="s">
        <v>7385</v>
      </c>
    </row>
    <row r="959" spans="1:8" x14ac:dyDescent="0.3">
      <c r="A959" s="13" t="s">
        <v>6824</v>
      </c>
      <c r="B959" s="9" t="s">
        <v>6825</v>
      </c>
      <c r="C959" s="9" t="s">
        <v>15</v>
      </c>
      <c r="D959" s="9" t="s">
        <v>7415</v>
      </c>
      <c r="E959" s="9" t="s">
        <v>7396</v>
      </c>
      <c r="F959" s="9" t="s">
        <v>7397</v>
      </c>
      <c r="G959" s="9" t="s">
        <v>7386</v>
      </c>
      <c r="H959" s="9" t="s">
        <v>7387</v>
      </c>
    </row>
    <row r="960" spans="1:8" x14ac:dyDescent="0.3">
      <c r="A960" s="13" t="s">
        <v>6824</v>
      </c>
      <c r="B960" s="9" t="s">
        <v>6825</v>
      </c>
      <c r="C960" s="9" t="s">
        <v>15</v>
      </c>
      <c r="D960" s="9" t="s">
        <v>7415</v>
      </c>
      <c r="E960" s="9" t="s">
        <v>7396</v>
      </c>
      <c r="F960" s="9" t="s">
        <v>7397</v>
      </c>
      <c r="G960" s="9" t="s">
        <v>7390</v>
      </c>
      <c r="H960" s="9" t="s">
        <v>7391</v>
      </c>
    </row>
    <row r="961" spans="1:8" x14ac:dyDescent="0.3">
      <c r="A961" s="13" t="s">
        <v>6824</v>
      </c>
      <c r="B961" s="9" t="s">
        <v>6825</v>
      </c>
      <c r="C961" s="9" t="s">
        <v>15</v>
      </c>
      <c r="D961" s="9" t="s">
        <v>7415</v>
      </c>
      <c r="E961" s="9" t="s">
        <v>7396</v>
      </c>
      <c r="F961" s="9" t="s">
        <v>7397</v>
      </c>
      <c r="G961" s="9" t="s">
        <v>7392</v>
      </c>
      <c r="H961" s="9" t="s">
        <v>7393</v>
      </c>
    </row>
    <row r="962" spans="1:8" x14ac:dyDescent="0.3">
      <c r="A962" s="13" t="s">
        <v>7223</v>
      </c>
      <c r="B962" s="9" t="s">
        <v>7225</v>
      </c>
      <c r="C962" s="9" t="s">
        <v>15</v>
      </c>
      <c r="D962" s="9" t="s">
        <v>7415</v>
      </c>
      <c r="E962" s="9" t="s">
        <v>7430</v>
      </c>
      <c r="F962" s="9" t="s">
        <v>7431</v>
      </c>
      <c r="G962" s="9" t="s">
        <v>7384</v>
      </c>
      <c r="H962" s="9" t="s">
        <v>7385</v>
      </c>
    </row>
    <row r="963" spans="1:8" x14ac:dyDescent="0.3">
      <c r="A963" s="13" t="s">
        <v>7223</v>
      </c>
      <c r="B963" s="9" t="s">
        <v>7225</v>
      </c>
      <c r="C963" s="9" t="s">
        <v>15</v>
      </c>
      <c r="D963" s="9" t="s">
        <v>7415</v>
      </c>
      <c r="E963" s="9" t="s">
        <v>7388</v>
      </c>
      <c r="F963" s="9" t="s">
        <v>7389</v>
      </c>
      <c r="G963" s="9" t="s">
        <v>7384</v>
      </c>
      <c r="H963" s="9" t="s">
        <v>7385</v>
      </c>
    </row>
    <row r="964" spans="1:8" x14ac:dyDescent="0.3">
      <c r="A964" s="13" t="s">
        <v>7223</v>
      </c>
      <c r="B964" s="9" t="s">
        <v>7225</v>
      </c>
      <c r="C964" s="9" t="s">
        <v>15</v>
      </c>
      <c r="D964" s="9" t="s">
        <v>7415</v>
      </c>
      <c r="E964" s="9" t="s">
        <v>7441</v>
      </c>
      <c r="F964" s="9" t="s">
        <v>7442</v>
      </c>
      <c r="G964" s="9" t="s">
        <v>7384</v>
      </c>
      <c r="H964" s="9" t="s">
        <v>7385</v>
      </c>
    </row>
    <row r="965" spans="1:8" x14ac:dyDescent="0.3">
      <c r="A965" s="13" t="s">
        <v>7223</v>
      </c>
      <c r="B965" s="9" t="s">
        <v>7225</v>
      </c>
      <c r="C965" s="9" t="s">
        <v>15</v>
      </c>
      <c r="D965" s="9" t="s">
        <v>7415</v>
      </c>
      <c r="E965" s="9" t="s">
        <v>7432</v>
      </c>
      <c r="F965" s="9" t="s">
        <v>7433</v>
      </c>
      <c r="G965" s="9" t="s">
        <v>7384</v>
      </c>
      <c r="H965" s="9" t="s">
        <v>7385</v>
      </c>
    </row>
    <row r="966" spans="1:8" x14ac:dyDescent="0.3">
      <c r="A966" s="13" t="s">
        <v>7223</v>
      </c>
      <c r="B966" s="9" t="s">
        <v>7225</v>
      </c>
      <c r="C966" s="9" t="s">
        <v>15</v>
      </c>
      <c r="D966" s="9" t="s">
        <v>7415</v>
      </c>
      <c r="E966" s="9" t="s">
        <v>7455</v>
      </c>
      <c r="F966" s="9" t="s">
        <v>7456</v>
      </c>
      <c r="G966" s="9" t="s">
        <v>7384</v>
      </c>
      <c r="H966" s="9" t="s">
        <v>7385</v>
      </c>
    </row>
    <row r="967" spans="1:8" x14ac:dyDescent="0.3">
      <c r="A967" s="13" t="s">
        <v>7223</v>
      </c>
      <c r="B967" s="9" t="s">
        <v>7225</v>
      </c>
      <c r="C967" s="9" t="s">
        <v>15</v>
      </c>
      <c r="D967" s="9" t="s">
        <v>7415</v>
      </c>
      <c r="E967" s="9" t="s">
        <v>7457</v>
      </c>
      <c r="F967" s="9" t="s">
        <v>7458</v>
      </c>
      <c r="G967" s="9" t="s">
        <v>7384</v>
      </c>
      <c r="H967" s="9" t="s">
        <v>7385</v>
      </c>
    </row>
    <row r="968" spans="1:8" x14ac:dyDescent="0.3">
      <c r="A968" s="13" t="s">
        <v>7223</v>
      </c>
      <c r="B968" s="9" t="s">
        <v>7225</v>
      </c>
      <c r="C968" s="9" t="s">
        <v>15</v>
      </c>
      <c r="D968" s="9" t="s">
        <v>7415</v>
      </c>
      <c r="E968" s="9" t="s">
        <v>7434</v>
      </c>
      <c r="F968" s="9" t="s">
        <v>7435</v>
      </c>
      <c r="G968" s="9" t="s">
        <v>7384</v>
      </c>
      <c r="H968" s="9" t="s">
        <v>7385</v>
      </c>
    </row>
    <row r="969" spans="1:8" x14ac:dyDescent="0.3">
      <c r="A969" s="13" t="s">
        <v>7223</v>
      </c>
      <c r="B969" s="9" t="s">
        <v>7225</v>
      </c>
      <c r="C969" s="9" t="s">
        <v>15</v>
      </c>
      <c r="D969" s="9" t="s">
        <v>7415</v>
      </c>
      <c r="E969" s="9" t="s">
        <v>7425</v>
      </c>
      <c r="F969" s="9" t="s">
        <v>7426</v>
      </c>
      <c r="G969" s="9" t="s">
        <v>7384</v>
      </c>
      <c r="H969" s="9" t="s">
        <v>7385</v>
      </c>
    </row>
    <row r="970" spans="1:8" x14ac:dyDescent="0.3">
      <c r="A970" s="13" t="s">
        <v>7223</v>
      </c>
      <c r="B970" s="9" t="s">
        <v>7225</v>
      </c>
      <c r="C970" s="9" t="s">
        <v>15</v>
      </c>
      <c r="D970" s="9" t="s">
        <v>7415</v>
      </c>
      <c r="E970" s="9" t="s">
        <v>7428</v>
      </c>
      <c r="F970" s="9" t="s">
        <v>7429</v>
      </c>
      <c r="G970" s="9" t="s">
        <v>7384</v>
      </c>
      <c r="H970" s="9" t="s">
        <v>7385</v>
      </c>
    </row>
    <row r="971" spans="1:8" x14ac:dyDescent="0.3">
      <c r="A971" s="13" t="s">
        <v>6806</v>
      </c>
      <c r="B971" s="9" t="s">
        <v>6808</v>
      </c>
      <c r="C971" s="9" t="s">
        <v>16</v>
      </c>
      <c r="D971" s="9" t="s">
        <v>7464</v>
      </c>
      <c r="E971" s="9" t="s">
        <v>7432</v>
      </c>
      <c r="F971" s="9" t="s">
        <v>7433</v>
      </c>
      <c r="G971" s="9" t="s">
        <v>7380</v>
      </c>
      <c r="H971" s="9" t="s">
        <v>7381</v>
      </c>
    </row>
    <row r="972" spans="1:8" x14ac:dyDescent="0.3">
      <c r="A972" s="13" t="s">
        <v>6806</v>
      </c>
      <c r="B972" s="9" t="s">
        <v>6808</v>
      </c>
      <c r="C972" s="9" t="s">
        <v>16</v>
      </c>
      <c r="D972" s="9" t="s">
        <v>7464</v>
      </c>
      <c r="E972" s="9" t="s">
        <v>7411</v>
      </c>
      <c r="F972" s="9" t="s">
        <v>7412</v>
      </c>
      <c r="G972" s="9" t="s">
        <v>7380</v>
      </c>
      <c r="H972" s="9" t="s">
        <v>7381</v>
      </c>
    </row>
    <row r="973" spans="1:8" x14ac:dyDescent="0.3">
      <c r="A973" s="13" t="s">
        <v>6806</v>
      </c>
      <c r="B973" s="9" t="s">
        <v>6808</v>
      </c>
      <c r="C973" s="9" t="s">
        <v>16</v>
      </c>
      <c r="D973" s="9" t="s">
        <v>7464</v>
      </c>
      <c r="E973" s="9" t="s">
        <v>7398</v>
      </c>
      <c r="F973" s="9" t="s">
        <v>7399</v>
      </c>
      <c r="G973" s="9" t="s">
        <v>7390</v>
      </c>
      <c r="H973" s="9" t="s">
        <v>7391</v>
      </c>
    </row>
    <row r="974" spans="1:8" x14ac:dyDescent="0.3">
      <c r="A974" s="13" t="s">
        <v>6806</v>
      </c>
      <c r="B974" s="9" t="s">
        <v>6808</v>
      </c>
      <c r="C974" s="9" t="s">
        <v>16</v>
      </c>
      <c r="D974" s="9" t="s">
        <v>7464</v>
      </c>
      <c r="E974" s="9" t="s">
        <v>7398</v>
      </c>
      <c r="F974" s="9" t="s">
        <v>7399</v>
      </c>
      <c r="G974" s="9" t="s">
        <v>7392</v>
      </c>
      <c r="H974" s="9" t="s">
        <v>7393</v>
      </c>
    </row>
    <row r="975" spans="1:8" x14ac:dyDescent="0.3">
      <c r="A975" s="13" t="s">
        <v>6806</v>
      </c>
      <c r="B975" s="9" t="s">
        <v>6808</v>
      </c>
      <c r="C975" s="9" t="s">
        <v>16</v>
      </c>
      <c r="D975" s="9" t="s">
        <v>7464</v>
      </c>
      <c r="E975" s="9" t="s">
        <v>7432</v>
      </c>
      <c r="F975" s="9" t="s">
        <v>7433</v>
      </c>
      <c r="G975" s="9" t="s">
        <v>7392</v>
      </c>
      <c r="H975" s="9" t="s">
        <v>7393</v>
      </c>
    </row>
    <row r="976" spans="1:8" x14ac:dyDescent="0.3">
      <c r="A976" s="13" t="s">
        <v>6806</v>
      </c>
      <c r="B976" s="9" t="s">
        <v>6808</v>
      </c>
      <c r="C976" s="9" t="s">
        <v>16</v>
      </c>
      <c r="D976" s="9" t="s">
        <v>7464</v>
      </c>
      <c r="E976" s="9" t="s">
        <v>7432</v>
      </c>
      <c r="F976" s="9" t="s">
        <v>7433</v>
      </c>
      <c r="G976" s="9" t="s">
        <v>7380</v>
      </c>
      <c r="H976" s="9" t="s">
        <v>7381</v>
      </c>
    </row>
    <row r="977" spans="1:8" x14ac:dyDescent="0.3">
      <c r="A977" s="13" t="s">
        <v>6806</v>
      </c>
      <c r="B977" s="9" t="s">
        <v>6808</v>
      </c>
      <c r="C977" s="9" t="s">
        <v>16</v>
      </c>
      <c r="D977" s="9" t="s">
        <v>7464</v>
      </c>
      <c r="E977" s="9" t="s">
        <v>7411</v>
      </c>
      <c r="F977" s="9" t="s">
        <v>7412</v>
      </c>
      <c r="G977" s="9" t="s">
        <v>7380</v>
      </c>
      <c r="H977" s="9" t="s">
        <v>7381</v>
      </c>
    </row>
    <row r="978" spans="1:8" x14ac:dyDescent="0.3">
      <c r="A978" s="13" t="s">
        <v>6806</v>
      </c>
      <c r="B978" s="9" t="s">
        <v>6808</v>
      </c>
      <c r="C978" s="9" t="s">
        <v>16</v>
      </c>
      <c r="D978" s="9" t="s">
        <v>7464</v>
      </c>
      <c r="E978" s="9" t="s">
        <v>7432</v>
      </c>
      <c r="F978" s="9" t="s">
        <v>7433</v>
      </c>
      <c r="G978" s="9" t="s">
        <v>7392</v>
      </c>
      <c r="H978" s="9" t="s">
        <v>7393</v>
      </c>
    </row>
    <row r="979" spans="1:8" x14ac:dyDescent="0.3">
      <c r="A979" s="13" t="s">
        <v>6810</v>
      </c>
      <c r="B979" s="9" t="s">
        <v>6811</v>
      </c>
      <c r="C979" s="9" t="s">
        <v>16</v>
      </c>
      <c r="D979" s="9" t="s">
        <v>7464</v>
      </c>
      <c r="E979" s="9" t="s">
        <v>7378</v>
      </c>
      <c r="F979" s="9" t="s">
        <v>7379</v>
      </c>
      <c r="G979" s="9" t="s">
        <v>7392</v>
      </c>
      <c r="H979" s="9" t="s">
        <v>7393</v>
      </c>
    </row>
    <row r="980" spans="1:8" x14ac:dyDescent="0.3">
      <c r="A980" s="13" t="s">
        <v>6015</v>
      </c>
      <c r="B980" s="9" t="s">
        <v>6016</v>
      </c>
      <c r="C980" s="9" t="s">
        <v>19</v>
      </c>
      <c r="D980" s="9" t="s">
        <v>7465</v>
      </c>
      <c r="E980" s="9" t="s">
        <v>7396</v>
      </c>
      <c r="F980" s="9" t="s">
        <v>7397</v>
      </c>
      <c r="G980" s="9" t="s">
        <v>7376</v>
      </c>
      <c r="H980" s="9" t="s">
        <v>7377</v>
      </c>
    </row>
    <row r="981" spans="1:8" x14ac:dyDescent="0.3">
      <c r="A981" s="13" t="s">
        <v>6015</v>
      </c>
      <c r="B981" s="9" t="s">
        <v>6016</v>
      </c>
      <c r="C981" s="9" t="s">
        <v>19</v>
      </c>
      <c r="D981" s="9" t="s">
        <v>7465</v>
      </c>
      <c r="E981" s="9" t="s">
        <v>7396</v>
      </c>
      <c r="F981" s="9" t="s">
        <v>7397</v>
      </c>
      <c r="G981" s="9" t="s">
        <v>7384</v>
      </c>
      <c r="H981" s="9" t="s">
        <v>7385</v>
      </c>
    </row>
    <row r="982" spans="1:8" x14ac:dyDescent="0.3">
      <c r="A982" s="13" t="s">
        <v>6015</v>
      </c>
      <c r="B982" s="9" t="s">
        <v>6016</v>
      </c>
      <c r="C982" s="9" t="s">
        <v>19</v>
      </c>
      <c r="D982" s="9" t="s">
        <v>7465</v>
      </c>
      <c r="E982" s="9" t="s">
        <v>7396</v>
      </c>
      <c r="F982" s="9" t="s">
        <v>7397</v>
      </c>
      <c r="G982" s="9" t="s">
        <v>7386</v>
      </c>
      <c r="H982" s="9" t="s">
        <v>7387</v>
      </c>
    </row>
    <row r="983" spans="1:8" x14ac:dyDescent="0.3">
      <c r="A983" s="13" t="s">
        <v>6015</v>
      </c>
      <c r="B983" s="9" t="s">
        <v>6016</v>
      </c>
      <c r="C983" s="9" t="s">
        <v>19</v>
      </c>
      <c r="D983" s="9" t="s">
        <v>7465</v>
      </c>
      <c r="E983" s="9" t="s">
        <v>7396</v>
      </c>
      <c r="F983" s="9" t="s">
        <v>7397</v>
      </c>
      <c r="G983" s="9" t="s">
        <v>7380</v>
      </c>
      <c r="H983" s="9" t="s">
        <v>7381</v>
      </c>
    </row>
    <row r="984" spans="1:8" x14ac:dyDescent="0.3">
      <c r="A984" s="13" t="s">
        <v>6015</v>
      </c>
      <c r="B984" s="9" t="s">
        <v>6016</v>
      </c>
      <c r="C984" s="9" t="s">
        <v>19</v>
      </c>
      <c r="D984" s="9" t="s">
        <v>7465</v>
      </c>
      <c r="E984" s="9" t="s">
        <v>7396</v>
      </c>
      <c r="F984" s="9" t="s">
        <v>7397</v>
      </c>
      <c r="G984" s="9" t="s">
        <v>7390</v>
      </c>
      <c r="H984" s="9" t="s">
        <v>7391</v>
      </c>
    </row>
    <row r="985" spans="1:8" x14ac:dyDescent="0.3">
      <c r="A985" s="13" t="s">
        <v>6015</v>
      </c>
      <c r="B985" s="9" t="s">
        <v>6016</v>
      </c>
      <c r="C985" s="9" t="s">
        <v>19</v>
      </c>
      <c r="D985" s="9" t="s">
        <v>7465</v>
      </c>
      <c r="E985" s="9" t="s">
        <v>7396</v>
      </c>
      <c r="F985" s="9" t="s">
        <v>7397</v>
      </c>
      <c r="G985" s="9" t="s">
        <v>7392</v>
      </c>
      <c r="H985" s="9" t="s">
        <v>7393</v>
      </c>
    </row>
    <row r="986" spans="1:8" x14ac:dyDescent="0.3">
      <c r="A986" s="13" t="s">
        <v>6025</v>
      </c>
      <c r="B986" s="9" t="s">
        <v>6026</v>
      </c>
      <c r="C986" s="9" t="s">
        <v>19</v>
      </c>
      <c r="D986" s="9" t="s">
        <v>7465</v>
      </c>
      <c r="E986" s="9" t="s">
        <v>7396</v>
      </c>
      <c r="F986" s="9" t="s">
        <v>7397</v>
      </c>
      <c r="G986" s="9" t="s">
        <v>7376</v>
      </c>
      <c r="H986" s="9" t="s">
        <v>7377</v>
      </c>
    </row>
    <row r="987" spans="1:8" x14ac:dyDescent="0.3">
      <c r="A987" s="13" t="s">
        <v>6025</v>
      </c>
      <c r="B987" s="9" t="s">
        <v>6026</v>
      </c>
      <c r="C987" s="9" t="s">
        <v>19</v>
      </c>
      <c r="D987" s="9" t="s">
        <v>7465</v>
      </c>
      <c r="E987" s="9" t="s">
        <v>7396</v>
      </c>
      <c r="F987" s="9" t="s">
        <v>7397</v>
      </c>
      <c r="G987" s="9" t="s">
        <v>7384</v>
      </c>
      <c r="H987" s="9" t="s">
        <v>7385</v>
      </c>
    </row>
    <row r="988" spans="1:8" x14ac:dyDescent="0.3">
      <c r="A988" s="13" t="s">
        <v>6025</v>
      </c>
      <c r="B988" s="9" t="s">
        <v>6026</v>
      </c>
      <c r="C988" s="9" t="s">
        <v>19</v>
      </c>
      <c r="D988" s="9" t="s">
        <v>7465</v>
      </c>
      <c r="E988" s="9" t="s">
        <v>7396</v>
      </c>
      <c r="F988" s="9" t="s">
        <v>7397</v>
      </c>
      <c r="G988" s="9" t="s">
        <v>7386</v>
      </c>
      <c r="H988" s="9" t="s">
        <v>7387</v>
      </c>
    </row>
    <row r="989" spans="1:8" x14ac:dyDescent="0.3">
      <c r="A989" s="13" t="s">
        <v>6025</v>
      </c>
      <c r="B989" s="9" t="s">
        <v>6026</v>
      </c>
      <c r="C989" s="9" t="s">
        <v>19</v>
      </c>
      <c r="D989" s="9" t="s">
        <v>7465</v>
      </c>
      <c r="E989" s="9" t="s">
        <v>7396</v>
      </c>
      <c r="F989" s="9" t="s">
        <v>7397</v>
      </c>
      <c r="G989" s="9" t="s">
        <v>7380</v>
      </c>
      <c r="H989" s="9" t="s">
        <v>7381</v>
      </c>
    </row>
    <row r="990" spans="1:8" x14ac:dyDescent="0.3">
      <c r="A990" s="13" t="s">
        <v>6025</v>
      </c>
      <c r="B990" s="9" t="s">
        <v>6026</v>
      </c>
      <c r="C990" s="9" t="s">
        <v>19</v>
      </c>
      <c r="D990" s="9" t="s">
        <v>7465</v>
      </c>
      <c r="E990" s="9" t="s">
        <v>7396</v>
      </c>
      <c r="F990" s="9" t="s">
        <v>7397</v>
      </c>
      <c r="G990" s="9" t="s">
        <v>7390</v>
      </c>
      <c r="H990" s="9" t="s">
        <v>7391</v>
      </c>
    </row>
    <row r="991" spans="1:8" x14ac:dyDescent="0.3">
      <c r="A991" s="13" t="s">
        <v>6025</v>
      </c>
      <c r="B991" s="9" t="s">
        <v>6026</v>
      </c>
      <c r="C991" s="9" t="s">
        <v>19</v>
      </c>
      <c r="D991" s="9" t="s">
        <v>7465</v>
      </c>
      <c r="E991" s="9" t="s">
        <v>7396</v>
      </c>
      <c r="F991" s="9" t="s">
        <v>7397</v>
      </c>
      <c r="G991" s="9" t="s">
        <v>7392</v>
      </c>
      <c r="H991" s="9" t="s">
        <v>7393</v>
      </c>
    </row>
    <row r="992" spans="1:8" x14ac:dyDescent="0.3">
      <c r="A992" s="13" t="s">
        <v>6028</v>
      </c>
      <c r="B992" s="9" t="s">
        <v>6029</v>
      </c>
      <c r="C992" s="9" t="s">
        <v>19</v>
      </c>
      <c r="D992" s="9" t="s">
        <v>7465</v>
      </c>
      <c r="E992" s="9" t="s">
        <v>7396</v>
      </c>
      <c r="F992" s="9" t="s">
        <v>7397</v>
      </c>
      <c r="G992" s="9" t="s">
        <v>7376</v>
      </c>
      <c r="H992" s="9" t="s">
        <v>7377</v>
      </c>
    </row>
    <row r="993" spans="1:8" x14ac:dyDescent="0.3">
      <c r="A993" s="13" t="s">
        <v>6028</v>
      </c>
      <c r="B993" s="9" t="s">
        <v>6029</v>
      </c>
      <c r="C993" s="9" t="s">
        <v>19</v>
      </c>
      <c r="D993" s="9" t="s">
        <v>7465</v>
      </c>
      <c r="E993" s="9" t="s">
        <v>7396</v>
      </c>
      <c r="F993" s="9" t="s">
        <v>7397</v>
      </c>
      <c r="G993" s="9" t="s">
        <v>7384</v>
      </c>
      <c r="H993" s="9" t="s">
        <v>7385</v>
      </c>
    </row>
    <row r="994" spans="1:8" x14ac:dyDescent="0.3">
      <c r="A994" s="13" t="s">
        <v>6028</v>
      </c>
      <c r="B994" s="9" t="s">
        <v>6029</v>
      </c>
      <c r="C994" s="9" t="s">
        <v>19</v>
      </c>
      <c r="D994" s="9" t="s">
        <v>7465</v>
      </c>
      <c r="E994" s="9" t="s">
        <v>7396</v>
      </c>
      <c r="F994" s="9" t="s">
        <v>7397</v>
      </c>
      <c r="G994" s="9" t="s">
        <v>7386</v>
      </c>
      <c r="H994" s="9" t="s">
        <v>7387</v>
      </c>
    </row>
    <row r="995" spans="1:8" x14ac:dyDescent="0.3">
      <c r="A995" s="13" t="s">
        <v>6028</v>
      </c>
      <c r="B995" s="9" t="s">
        <v>6029</v>
      </c>
      <c r="C995" s="9" t="s">
        <v>19</v>
      </c>
      <c r="D995" s="9" t="s">
        <v>7465</v>
      </c>
      <c r="E995" s="9" t="s">
        <v>7396</v>
      </c>
      <c r="F995" s="9" t="s">
        <v>7397</v>
      </c>
      <c r="G995" s="9" t="s">
        <v>7380</v>
      </c>
      <c r="H995" s="9" t="s">
        <v>7381</v>
      </c>
    </row>
    <row r="996" spans="1:8" x14ac:dyDescent="0.3">
      <c r="A996" s="13" t="s">
        <v>6028</v>
      </c>
      <c r="B996" s="9" t="s">
        <v>6029</v>
      </c>
      <c r="C996" s="9" t="s">
        <v>19</v>
      </c>
      <c r="D996" s="9" t="s">
        <v>7465</v>
      </c>
      <c r="E996" s="9" t="s">
        <v>7396</v>
      </c>
      <c r="F996" s="9" t="s">
        <v>7397</v>
      </c>
      <c r="G996" s="9" t="s">
        <v>7390</v>
      </c>
      <c r="H996" s="9" t="s">
        <v>7391</v>
      </c>
    </row>
    <row r="997" spans="1:8" x14ac:dyDescent="0.3">
      <c r="A997" s="13" t="s">
        <v>6028</v>
      </c>
      <c r="B997" s="9" t="s">
        <v>6029</v>
      </c>
      <c r="C997" s="9" t="s">
        <v>19</v>
      </c>
      <c r="D997" s="9" t="s">
        <v>7465</v>
      </c>
      <c r="E997" s="9" t="s">
        <v>7396</v>
      </c>
      <c r="F997" s="9" t="s">
        <v>7397</v>
      </c>
      <c r="G997" s="9" t="s">
        <v>7392</v>
      </c>
      <c r="H997" s="9" t="s">
        <v>7393</v>
      </c>
    </row>
    <row r="998" spans="1:8" x14ac:dyDescent="0.3">
      <c r="A998" s="13" t="s">
        <v>6031</v>
      </c>
      <c r="B998" s="9" t="s">
        <v>6032</v>
      </c>
      <c r="C998" s="9" t="s">
        <v>19</v>
      </c>
      <c r="D998" s="9" t="s">
        <v>7465</v>
      </c>
      <c r="E998" s="9" t="s">
        <v>7396</v>
      </c>
      <c r="F998" s="9" t="s">
        <v>7397</v>
      </c>
      <c r="G998" s="9" t="s">
        <v>7376</v>
      </c>
      <c r="H998" s="9" t="s">
        <v>7377</v>
      </c>
    </row>
    <row r="999" spans="1:8" x14ac:dyDescent="0.3">
      <c r="A999" s="13" t="s">
        <v>6031</v>
      </c>
      <c r="B999" s="9" t="s">
        <v>6032</v>
      </c>
      <c r="C999" s="9" t="s">
        <v>19</v>
      </c>
      <c r="D999" s="9" t="s">
        <v>7465</v>
      </c>
      <c r="E999" s="9" t="s">
        <v>7394</v>
      </c>
      <c r="F999" s="9" t="s">
        <v>7395</v>
      </c>
      <c r="G999" s="9" t="s">
        <v>7376</v>
      </c>
      <c r="H999" s="9" t="s">
        <v>7377</v>
      </c>
    </row>
    <row r="1000" spans="1:8" x14ac:dyDescent="0.3">
      <c r="A1000" s="13" t="s">
        <v>6031</v>
      </c>
      <c r="B1000" s="9" t="s">
        <v>6032</v>
      </c>
      <c r="C1000" s="9" t="s">
        <v>19</v>
      </c>
      <c r="D1000" s="9" t="s">
        <v>7465</v>
      </c>
      <c r="E1000" s="9" t="s">
        <v>7396</v>
      </c>
      <c r="F1000" s="9" t="s">
        <v>7397</v>
      </c>
      <c r="G1000" s="9" t="s">
        <v>7384</v>
      </c>
      <c r="H1000" s="9" t="s">
        <v>7385</v>
      </c>
    </row>
    <row r="1001" spans="1:8" x14ac:dyDescent="0.3">
      <c r="A1001" s="13" t="s">
        <v>6031</v>
      </c>
      <c r="B1001" s="9" t="s">
        <v>6032</v>
      </c>
      <c r="C1001" s="9" t="s">
        <v>19</v>
      </c>
      <c r="D1001" s="9" t="s">
        <v>7465</v>
      </c>
      <c r="E1001" s="9" t="s">
        <v>7396</v>
      </c>
      <c r="F1001" s="9" t="s">
        <v>7397</v>
      </c>
      <c r="G1001" s="9" t="s">
        <v>7386</v>
      </c>
      <c r="H1001" s="9" t="s">
        <v>7387</v>
      </c>
    </row>
    <row r="1002" spans="1:8" x14ac:dyDescent="0.3">
      <c r="A1002" s="13" t="s">
        <v>6031</v>
      </c>
      <c r="B1002" s="9" t="s">
        <v>6032</v>
      </c>
      <c r="C1002" s="9" t="s">
        <v>19</v>
      </c>
      <c r="D1002" s="9" t="s">
        <v>7465</v>
      </c>
      <c r="E1002" s="9" t="s">
        <v>7396</v>
      </c>
      <c r="F1002" s="9" t="s">
        <v>7397</v>
      </c>
      <c r="G1002" s="9" t="s">
        <v>7380</v>
      </c>
      <c r="H1002" s="9" t="s">
        <v>7381</v>
      </c>
    </row>
    <row r="1003" spans="1:8" x14ac:dyDescent="0.3">
      <c r="A1003" s="13" t="s">
        <v>6031</v>
      </c>
      <c r="B1003" s="9" t="s">
        <v>6032</v>
      </c>
      <c r="C1003" s="9" t="s">
        <v>19</v>
      </c>
      <c r="D1003" s="9" t="s">
        <v>7465</v>
      </c>
      <c r="E1003" s="9" t="s">
        <v>7396</v>
      </c>
      <c r="F1003" s="9" t="s">
        <v>7397</v>
      </c>
      <c r="G1003" s="9" t="s">
        <v>7390</v>
      </c>
      <c r="H1003" s="9" t="s">
        <v>7391</v>
      </c>
    </row>
    <row r="1004" spans="1:8" x14ac:dyDescent="0.3">
      <c r="A1004" s="13" t="s">
        <v>6031</v>
      </c>
      <c r="B1004" s="9" t="s">
        <v>6032</v>
      </c>
      <c r="C1004" s="9" t="s">
        <v>19</v>
      </c>
      <c r="D1004" s="9" t="s">
        <v>7465</v>
      </c>
      <c r="E1004" s="9" t="s">
        <v>7396</v>
      </c>
      <c r="F1004" s="9" t="s">
        <v>7397</v>
      </c>
      <c r="G1004" s="9" t="s">
        <v>7392</v>
      </c>
      <c r="H1004" s="9" t="s">
        <v>7393</v>
      </c>
    </row>
    <row r="1005" spans="1:8" x14ac:dyDescent="0.3">
      <c r="A1005" s="13" t="s">
        <v>6044</v>
      </c>
      <c r="B1005" s="9" t="s">
        <v>6046</v>
      </c>
      <c r="C1005" s="9" t="s">
        <v>19</v>
      </c>
      <c r="D1005" s="9" t="s">
        <v>7465</v>
      </c>
      <c r="E1005" s="9" t="s">
        <v>7396</v>
      </c>
      <c r="F1005" s="9" t="s">
        <v>7397</v>
      </c>
      <c r="G1005" s="9" t="s">
        <v>7392</v>
      </c>
      <c r="H1005" s="9" t="s">
        <v>7393</v>
      </c>
    </row>
    <row r="1006" spans="1:8" x14ac:dyDescent="0.3">
      <c r="A1006" s="13" t="s">
        <v>6052</v>
      </c>
      <c r="B1006" s="9" t="s">
        <v>6054</v>
      </c>
      <c r="C1006" s="9" t="s">
        <v>19</v>
      </c>
      <c r="D1006" s="9" t="s">
        <v>7465</v>
      </c>
      <c r="E1006" s="9" t="s">
        <v>7396</v>
      </c>
      <c r="F1006" s="9" t="s">
        <v>7397</v>
      </c>
      <c r="G1006" s="9" t="s">
        <v>7376</v>
      </c>
      <c r="H1006" s="9" t="s">
        <v>7377</v>
      </c>
    </row>
    <row r="1007" spans="1:8" x14ac:dyDescent="0.3">
      <c r="A1007" s="13" t="s">
        <v>6052</v>
      </c>
      <c r="B1007" s="9" t="s">
        <v>6054</v>
      </c>
      <c r="C1007" s="9" t="s">
        <v>19</v>
      </c>
      <c r="D1007" s="9" t="s">
        <v>7465</v>
      </c>
      <c r="E1007" s="9" t="s">
        <v>7396</v>
      </c>
      <c r="F1007" s="9" t="s">
        <v>7397</v>
      </c>
      <c r="G1007" s="9" t="s">
        <v>7384</v>
      </c>
      <c r="H1007" s="9" t="s">
        <v>7385</v>
      </c>
    </row>
    <row r="1008" spans="1:8" x14ac:dyDescent="0.3">
      <c r="A1008" s="13" t="s">
        <v>6052</v>
      </c>
      <c r="B1008" s="9" t="s">
        <v>6054</v>
      </c>
      <c r="C1008" s="9" t="s">
        <v>19</v>
      </c>
      <c r="D1008" s="9" t="s">
        <v>7465</v>
      </c>
      <c r="E1008" s="9" t="s">
        <v>7396</v>
      </c>
      <c r="F1008" s="9" t="s">
        <v>7397</v>
      </c>
      <c r="G1008" s="9" t="s">
        <v>7386</v>
      </c>
      <c r="H1008" s="9" t="s">
        <v>7387</v>
      </c>
    </row>
    <row r="1009" spans="1:8" x14ac:dyDescent="0.3">
      <c r="A1009" s="13" t="s">
        <v>6052</v>
      </c>
      <c r="B1009" s="9" t="s">
        <v>6054</v>
      </c>
      <c r="C1009" s="9" t="s">
        <v>19</v>
      </c>
      <c r="D1009" s="9" t="s">
        <v>7465</v>
      </c>
      <c r="E1009" s="9" t="s">
        <v>7396</v>
      </c>
      <c r="F1009" s="9" t="s">
        <v>7397</v>
      </c>
      <c r="G1009" s="9" t="s">
        <v>7380</v>
      </c>
      <c r="H1009" s="9" t="s">
        <v>7381</v>
      </c>
    </row>
    <row r="1010" spans="1:8" x14ac:dyDescent="0.3">
      <c r="A1010" s="13" t="s">
        <v>6052</v>
      </c>
      <c r="B1010" s="9" t="s">
        <v>6054</v>
      </c>
      <c r="C1010" s="9" t="s">
        <v>19</v>
      </c>
      <c r="D1010" s="9" t="s">
        <v>7465</v>
      </c>
      <c r="E1010" s="9" t="s">
        <v>7396</v>
      </c>
      <c r="F1010" s="9" t="s">
        <v>7397</v>
      </c>
      <c r="G1010" s="9" t="s">
        <v>7390</v>
      </c>
      <c r="H1010" s="9" t="s">
        <v>7391</v>
      </c>
    </row>
    <row r="1011" spans="1:8" x14ac:dyDescent="0.3">
      <c r="A1011" s="13" t="s">
        <v>6052</v>
      </c>
      <c r="B1011" s="9" t="s">
        <v>6054</v>
      </c>
      <c r="C1011" s="9" t="s">
        <v>19</v>
      </c>
      <c r="D1011" s="9" t="s">
        <v>7465</v>
      </c>
      <c r="E1011" s="9" t="s">
        <v>7396</v>
      </c>
      <c r="F1011" s="9" t="s">
        <v>7397</v>
      </c>
      <c r="G1011" s="9" t="s">
        <v>7392</v>
      </c>
      <c r="H1011" s="9" t="s">
        <v>7393</v>
      </c>
    </row>
    <row r="1012" spans="1:8" x14ac:dyDescent="0.3">
      <c r="A1012" s="13" t="s">
        <v>6056</v>
      </c>
      <c r="B1012" s="9" t="s">
        <v>6057</v>
      </c>
      <c r="C1012" s="9" t="s">
        <v>19</v>
      </c>
      <c r="D1012" s="9" t="s">
        <v>7465</v>
      </c>
      <c r="E1012" s="9" t="s">
        <v>7396</v>
      </c>
      <c r="F1012" s="9" t="s">
        <v>7397</v>
      </c>
      <c r="G1012" s="9" t="s">
        <v>7376</v>
      </c>
      <c r="H1012" s="9" t="s">
        <v>7377</v>
      </c>
    </row>
    <row r="1013" spans="1:8" x14ac:dyDescent="0.3">
      <c r="A1013" s="13" t="s">
        <v>6056</v>
      </c>
      <c r="B1013" s="9" t="s">
        <v>6057</v>
      </c>
      <c r="C1013" s="9" t="s">
        <v>19</v>
      </c>
      <c r="D1013" s="9" t="s">
        <v>7465</v>
      </c>
      <c r="E1013" s="9" t="s">
        <v>7396</v>
      </c>
      <c r="F1013" s="9" t="s">
        <v>7397</v>
      </c>
      <c r="G1013" s="9" t="s">
        <v>7384</v>
      </c>
      <c r="H1013" s="9" t="s">
        <v>7385</v>
      </c>
    </row>
    <row r="1014" spans="1:8" x14ac:dyDescent="0.3">
      <c r="A1014" s="13" t="s">
        <v>6056</v>
      </c>
      <c r="B1014" s="9" t="s">
        <v>6057</v>
      </c>
      <c r="C1014" s="9" t="s">
        <v>19</v>
      </c>
      <c r="D1014" s="9" t="s">
        <v>7465</v>
      </c>
      <c r="E1014" s="9" t="s">
        <v>7396</v>
      </c>
      <c r="F1014" s="9" t="s">
        <v>7397</v>
      </c>
      <c r="G1014" s="9" t="s">
        <v>7386</v>
      </c>
      <c r="H1014" s="9" t="s">
        <v>7387</v>
      </c>
    </row>
    <row r="1015" spans="1:8" x14ac:dyDescent="0.3">
      <c r="A1015" s="13" t="s">
        <v>6056</v>
      </c>
      <c r="B1015" s="9" t="s">
        <v>6057</v>
      </c>
      <c r="C1015" s="9" t="s">
        <v>19</v>
      </c>
      <c r="D1015" s="9" t="s">
        <v>7465</v>
      </c>
      <c r="E1015" s="9" t="s">
        <v>7396</v>
      </c>
      <c r="F1015" s="9" t="s">
        <v>7397</v>
      </c>
      <c r="G1015" s="9" t="s">
        <v>7380</v>
      </c>
      <c r="H1015" s="9" t="s">
        <v>7381</v>
      </c>
    </row>
    <row r="1016" spans="1:8" x14ac:dyDescent="0.3">
      <c r="A1016" s="13" t="s">
        <v>6056</v>
      </c>
      <c r="B1016" s="9" t="s">
        <v>6057</v>
      </c>
      <c r="C1016" s="9" t="s">
        <v>19</v>
      </c>
      <c r="D1016" s="9" t="s">
        <v>7465</v>
      </c>
      <c r="E1016" s="9" t="s">
        <v>7396</v>
      </c>
      <c r="F1016" s="9" t="s">
        <v>7397</v>
      </c>
      <c r="G1016" s="9" t="s">
        <v>7390</v>
      </c>
      <c r="H1016" s="9" t="s">
        <v>7391</v>
      </c>
    </row>
    <row r="1017" spans="1:8" x14ac:dyDescent="0.3">
      <c r="A1017" s="13" t="s">
        <v>6056</v>
      </c>
      <c r="B1017" s="9" t="s">
        <v>6057</v>
      </c>
      <c r="C1017" s="9" t="s">
        <v>19</v>
      </c>
      <c r="D1017" s="9" t="s">
        <v>7465</v>
      </c>
      <c r="E1017" s="9" t="s">
        <v>7396</v>
      </c>
      <c r="F1017" s="9" t="s">
        <v>7397</v>
      </c>
      <c r="G1017" s="9" t="s">
        <v>7392</v>
      </c>
      <c r="H1017" s="9" t="s">
        <v>7393</v>
      </c>
    </row>
    <row r="1018" spans="1:8" x14ac:dyDescent="0.3">
      <c r="A1018" s="13" t="s">
        <v>6065</v>
      </c>
      <c r="B1018" s="9" t="s">
        <v>6066</v>
      </c>
      <c r="C1018" s="9" t="s">
        <v>19</v>
      </c>
      <c r="D1018" s="9" t="s">
        <v>7465</v>
      </c>
      <c r="E1018" s="9" t="s">
        <v>7396</v>
      </c>
      <c r="F1018" s="9" t="s">
        <v>7397</v>
      </c>
      <c r="G1018" s="9" t="s">
        <v>7386</v>
      </c>
      <c r="H1018" s="9" t="s">
        <v>7387</v>
      </c>
    </row>
    <row r="1019" spans="1:8" x14ac:dyDescent="0.3">
      <c r="A1019" s="13" t="s">
        <v>6065</v>
      </c>
      <c r="B1019" s="9" t="s">
        <v>6066</v>
      </c>
      <c r="C1019" s="9" t="s">
        <v>19</v>
      </c>
      <c r="D1019" s="9" t="s">
        <v>7465</v>
      </c>
      <c r="E1019" s="9" t="s">
        <v>7396</v>
      </c>
      <c r="F1019" s="9" t="s">
        <v>7397</v>
      </c>
      <c r="G1019" s="9" t="s">
        <v>7392</v>
      </c>
      <c r="H1019" s="9" t="s">
        <v>7393</v>
      </c>
    </row>
    <row r="1020" spans="1:8" x14ac:dyDescent="0.3">
      <c r="A1020" s="13" t="s">
        <v>6068</v>
      </c>
      <c r="B1020" s="9" t="s">
        <v>6069</v>
      </c>
      <c r="C1020" s="9" t="s">
        <v>19</v>
      </c>
      <c r="D1020" s="9" t="s">
        <v>7465</v>
      </c>
      <c r="E1020" s="9" t="s">
        <v>7396</v>
      </c>
      <c r="F1020" s="9" t="s">
        <v>7397</v>
      </c>
      <c r="G1020" s="9" t="s">
        <v>7376</v>
      </c>
      <c r="H1020" s="9" t="s">
        <v>7377</v>
      </c>
    </row>
    <row r="1021" spans="1:8" x14ac:dyDescent="0.3">
      <c r="A1021" s="13" t="s">
        <v>6068</v>
      </c>
      <c r="B1021" s="9" t="s">
        <v>6069</v>
      </c>
      <c r="C1021" s="9" t="s">
        <v>19</v>
      </c>
      <c r="D1021" s="9" t="s">
        <v>7465</v>
      </c>
      <c r="E1021" s="9" t="s">
        <v>7396</v>
      </c>
      <c r="F1021" s="9" t="s">
        <v>7397</v>
      </c>
      <c r="G1021" s="9" t="s">
        <v>7386</v>
      </c>
      <c r="H1021" s="9" t="s">
        <v>7387</v>
      </c>
    </row>
    <row r="1022" spans="1:8" x14ac:dyDescent="0.3">
      <c r="A1022" s="13" t="s">
        <v>6068</v>
      </c>
      <c r="B1022" s="9" t="s">
        <v>6069</v>
      </c>
      <c r="C1022" s="9" t="s">
        <v>19</v>
      </c>
      <c r="D1022" s="9" t="s">
        <v>7465</v>
      </c>
      <c r="E1022" s="9" t="s">
        <v>7396</v>
      </c>
      <c r="F1022" s="9" t="s">
        <v>7397</v>
      </c>
      <c r="G1022" s="9" t="s">
        <v>7380</v>
      </c>
      <c r="H1022" s="9" t="s">
        <v>7381</v>
      </c>
    </row>
    <row r="1023" spans="1:8" x14ac:dyDescent="0.3">
      <c r="A1023" s="13" t="s">
        <v>6068</v>
      </c>
      <c r="B1023" s="9" t="s">
        <v>6069</v>
      </c>
      <c r="C1023" s="9" t="s">
        <v>19</v>
      </c>
      <c r="D1023" s="9" t="s">
        <v>7465</v>
      </c>
      <c r="E1023" s="9" t="s">
        <v>7396</v>
      </c>
      <c r="F1023" s="9" t="s">
        <v>7397</v>
      </c>
      <c r="G1023" s="9" t="s">
        <v>7390</v>
      </c>
      <c r="H1023" s="9" t="s">
        <v>7391</v>
      </c>
    </row>
    <row r="1024" spans="1:8" x14ac:dyDescent="0.3">
      <c r="A1024" s="13" t="s">
        <v>6312</v>
      </c>
      <c r="B1024" s="9" t="s">
        <v>6314</v>
      </c>
      <c r="C1024" s="9" t="s">
        <v>19</v>
      </c>
      <c r="D1024" s="9" t="s">
        <v>7465</v>
      </c>
      <c r="E1024" s="9" t="s">
        <v>7396</v>
      </c>
      <c r="F1024" s="9" t="s">
        <v>7397</v>
      </c>
      <c r="G1024" s="9" t="s">
        <v>7376</v>
      </c>
      <c r="H1024" s="9" t="s">
        <v>7377</v>
      </c>
    </row>
    <row r="1025" spans="1:8" x14ac:dyDescent="0.3">
      <c r="A1025" s="13" t="s">
        <v>6312</v>
      </c>
      <c r="B1025" s="9" t="s">
        <v>6314</v>
      </c>
      <c r="C1025" s="9" t="s">
        <v>19</v>
      </c>
      <c r="D1025" s="9" t="s">
        <v>7465</v>
      </c>
      <c r="E1025" s="9" t="s">
        <v>7396</v>
      </c>
      <c r="F1025" s="9" t="s">
        <v>7397</v>
      </c>
      <c r="G1025" s="9" t="s">
        <v>7384</v>
      </c>
      <c r="H1025" s="9" t="s">
        <v>7385</v>
      </c>
    </row>
    <row r="1026" spans="1:8" x14ac:dyDescent="0.3">
      <c r="A1026" s="13" t="s">
        <v>6312</v>
      </c>
      <c r="B1026" s="9" t="s">
        <v>6314</v>
      </c>
      <c r="C1026" s="9" t="s">
        <v>19</v>
      </c>
      <c r="D1026" s="9" t="s">
        <v>7465</v>
      </c>
      <c r="E1026" s="9" t="s">
        <v>7396</v>
      </c>
      <c r="F1026" s="9" t="s">
        <v>7397</v>
      </c>
      <c r="G1026" s="9" t="s">
        <v>7386</v>
      </c>
      <c r="H1026" s="9" t="s">
        <v>7387</v>
      </c>
    </row>
    <row r="1027" spans="1:8" x14ac:dyDescent="0.3">
      <c r="A1027" s="13" t="s">
        <v>6312</v>
      </c>
      <c r="B1027" s="9" t="s">
        <v>6314</v>
      </c>
      <c r="C1027" s="9" t="s">
        <v>19</v>
      </c>
      <c r="D1027" s="9" t="s">
        <v>7465</v>
      </c>
      <c r="E1027" s="9" t="s">
        <v>7396</v>
      </c>
      <c r="F1027" s="9" t="s">
        <v>7397</v>
      </c>
      <c r="G1027" s="9" t="s">
        <v>7380</v>
      </c>
      <c r="H1027" s="9" t="s">
        <v>7381</v>
      </c>
    </row>
    <row r="1028" spans="1:8" x14ac:dyDescent="0.3">
      <c r="A1028" s="13" t="s">
        <v>6312</v>
      </c>
      <c r="B1028" s="9" t="s">
        <v>6314</v>
      </c>
      <c r="C1028" s="9" t="s">
        <v>19</v>
      </c>
      <c r="D1028" s="9" t="s">
        <v>7465</v>
      </c>
      <c r="E1028" s="9" t="s">
        <v>7396</v>
      </c>
      <c r="F1028" s="9" t="s">
        <v>7397</v>
      </c>
      <c r="G1028" s="9" t="s">
        <v>7390</v>
      </c>
      <c r="H1028" s="9" t="s">
        <v>7391</v>
      </c>
    </row>
    <row r="1029" spans="1:8" x14ac:dyDescent="0.3">
      <c r="A1029" s="13" t="s">
        <v>6312</v>
      </c>
      <c r="B1029" s="9" t="s">
        <v>6314</v>
      </c>
      <c r="C1029" s="9" t="s">
        <v>19</v>
      </c>
      <c r="D1029" s="9" t="s">
        <v>7465</v>
      </c>
      <c r="E1029" s="9" t="s">
        <v>7396</v>
      </c>
      <c r="F1029" s="9" t="s">
        <v>7397</v>
      </c>
      <c r="G1029" s="9" t="s">
        <v>7392</v>
      </c>
      <c r="H1029" s="9" t="s">
        <v>7393</v>
      </c>
    </row>
    <row r="1030" spans="1:8" x14ac:dyDescent="0.3">
      <c r="A1030" s="13" t="s">
        <v>6869</v>
      </c>
      <c r="B1030" s="9" t="s">
        <v>6870</v>
      </c>
      <c r="C1030" s="9" t="s">
        <v>19</v>
      </c>
      <c r="D1030" s="9" t="s">
        <v>7465</v>
      </c>
      <c r="E1030" s="9" t="s">
        <v>7396</v>
      </c>
      <c r="F1030" s="9" t="s">
        <v>7397</v>
      </c>
      <c r="G1030" s="9" t="s">
        <v>7376</v>
      </c>
      <c r="H1030" s="9" t="s">
        <v>7377</v>
      </c>
    </row>
    <row r="1031" spans="1:8" x14ac:dyDescent="0.3">
      <c r="A1031" s="13" t="s">
        <v>6869</v>
      </c>
      <c r="B1031" s="9" t="s">
        <v>6870</v>
      </c>
      <c r="C1031" s="9" t="s">
        <v>19</v>
      </c>
      <c r="D1031" s="9" t="s">
        <v>7465</v>
      </c>
      <c r="E1031" s="9" t="s">
        <v>7396</v>
      </c>
      <c r="F1031" s="9" t="s">
        <v>7397</v>
      </c>
      <c r="G1031" s="9" t="s">
        <v>7384</v>
      </c>
      <c r="H1031" s="9" t="s">
        <v>7385</v>
      </c>
    </row>
    <row r="1032" spans="1:8" x14ac:dyDescent="0.3">
      <c r="A1032" s="13" t="s">
        <v>6869</v>
      </c>
      <c r="B1032" s="9" t="s">
        <v>6870</v>
      </c>
      <c r="C1032" s="9" t="s">
        <v>19</v>
      </c>
      <c r="D1032" s="9" t="s">
        <v>7465</v>
      </c>
      <c r="E1032" s="9" t="s">
        <v>7396</v>
      </c>
      <c r="F1032" s="9" t="s">
        <v>7397</v>
      </c>
      <c r="G1032" s="9" t="s">
        <v>7386</v>
      </c>
      <c r="H1032" s="9" t="s">
        <v>7387</v>
      </c>
    </row>
    <row r="1033" spans="1:8" x14ac:dyDescent="0.3">
      <c r="A1033" s="13" t="s">
        <v>6869</v>
      </c>
      <c r="B1033" s="9" t="s">
        <v>6870</v>
      </c>
      <c r="C1033" s="9" t="s">
        <v>19</v>
      </c>
      <c r="D1033" s="9" t="s">
        <v>7465</v>
      </c>
      <c r="E1033" s="9" t="s">
        <v>7396</v>
      </c>
      <c r="F1033" s="9" t="s">
        <v>7397</v>
      </c>
      <c r="G1033" s="9" t="s">
        <v>7380</v>
      </c>
      <c r="H1033" s="9" t="s">
        <v>7381</v>
      </c>
    </row>
    <row r="1034" spans="1:8" x14ac:dyDescent="0.3">
      <c r="A1034" s="13" t="s">
        <v>6869</v>
      </c>
      <c r="B1034" s="9" t="s">
        <v>6870</v>
      </c>
      <c r="C1034" s="9" t="s">
        <v>19</v>
      </c>
      <c r="D1034" s="9" t="s">
        <v>7465</v>
      </c>
      <c r="E1034" s="9" t="s">
        <v>7396</v>
      </c>
      <c r="F1034" s="9" t="s">
        <v>7397</v>
      </c>
      <c r="G1034" s="9" t="s">
        <v>7390</v>
      </c>
      <c r="H1034" s="9" t="s">
        <v>7391</v>
      </c>
    </row>
    <row r="1035" spans="1:8" x14ac:dyDescent="0.3">
      <c r="A1035" s="13" t="s">
        <v>6869</v>
      </c>
      <c r="B1035" s="9" t="s">
        <v>6870</v>
      </c>
      <c r="C1035" s="9" t="s">
        <v>19</v>
      </c>
      <c r="D1035" s="9" t="s">
        <v>7465</v>
      </c>
      <c r="E1035" s="9" t="s">
        <v>7396</v>
      </c>
      <c r="F1035" s="9" t="s">
        <v>7397</v>
      </c>
      <c r="G1035" s="9" t="s">
        <v>7392</v>
      </c>
      <c r="H1035" s="9" t="s">
        <v>7393</v>
      </c>
    </row>
    <row r="1036" spans="1:8" x14ac:dyDescent="0.3">
      <c r="A1036" s="13" t="s">
        <v>6905</v>
      </c>
      <c r="B1036" s="9" t="s">
        <v>6907</v>
      </c>
      <c r="C1036" s="9" t="s">
        <v>19</v>
      </c>
      <c r="D1036" s="9" t="s">
        <v>7465</v>
      </c>
      <c r="E1036" s="9" t="s">
        <v>7396</v>
      </c>
      <c r="F1036" s="9" t="s">
        <v>7397</v>
      </c>
      <c r="G1036" s="9" t="s">
        <v>7376</v>
      </c>
      <c r="H1036" s="9" t="s">
        <v>7377</v>
      </c>
    </row>
    <row r="1037" spans="1:8" x14ac:dyDescent="0.3">
      <c r="A1037" s="13" t="s">
        <v>6905</v>
      </c>
      <c r="B1037" s="9" t="s">
        <v>6907</v>
      </c>
      <c r="C1037" s="9" t="s">
        <v>19</v>
      </c>
      <c r="D1037" s="9" t="s">
        <v>7465</v>
      </c>
      <c r="E1037" s="9" t="s">
        <v>7396</v>
      </c>
      <c r="F1037" s="9" t="s">
        <v>7397</v>
      </c>
      <c r="G1037" s="9" t="s">
        <v>7384</v>
      </c>
      <c r="H1037" s="9" t="s">
        <v>7385</v>
      </c>
    </row>
    <row r="1038" spans="1:8" x14ac:dyDescent="0.3">
      <c r="A1038" s="13" t="s">
        <v>6905</v>
      </c>
      <c r="B1038" s="9" t="s">
        <v>6907</v>
      </c>
      <c r="C1038" s="9" t="s">
        <v>19</v>
      </c>
      <c r="D1038" s="9" t="s">
        <v>7465</v>
      </c>
      <c r="E1038" s="9" t="s">
        <v>7396</v>
      </c>
      <c r="F1038" s="9" t="s">
        <v>7397</v>
      </c>
      <c r="G1038" s="9" t="s">
        <v>7386</v>
      </c>
      <c r="H1038" s="9" t="s">
        <v>7387</v>
      </c>
    </row>
    <row r="1039" spans="1:8" x14ac:dyDescent="0.3">
      <c r="A1039" s="13" t="s">
        <v>6905</v>
      </c>
      <c r="B1039" s="9" t="s">
        <v>6907</v>
      </c>
      <c r="C1039" s="9" t="s">
        <v>19</v>
      </c>
      <c r="D1039" s="9" t="s">
        <v>7465</v>
      </c>
      <c r="E1039" s="9" t="s">
        <v>7396</v>
      </c>
      <c r="F1039" s="9" t="s">
        <v>7397</v>
      </c>
      <c r="G1039" s="9" t="s">
        <v>7380</v>
      </c>
      <c r="H1039" s="9" t="s">
        <v>7381</v>
      </c>
    </row>
    <row r="1040" spans="1:8" x14ac:dyDescent="0.3">
      <c r="A1040" s="13" t="s">
        <v>6905</v>
      </c>
      <c r="B1040" s="9" t="s">
        <v>6907</v>
      </c>
      <c r="C1040" s="9" t="s">
        <v>19</v>
      </c>
      <c r="D1040" s="9" t="s">
        <v>7465</v>
      </c>
      <c r="E1040" s="9" t="s">
        <v>7396</v>
      </c>
      <c r="F1040" s="9" t="s">
        <v>7397</v>
      </c>
      <c r="G1040" s="9" t="s">
        <v>7390</v>
      </c>
      <c r="H1040" s="9" t="s">
        <v>7391</v>
      </c>
    </row>
    <row r="1041" spans="1:8" x14ac:dyDescent="0.3">
      <c r="A1041" s="13" t="s">
        <v>6905</v>
      </c>
      <c r="B1041" s="9" t="s">
        <v>6907</v>
      </c>
      <c r="C1041" s="9" t="s">
        <v>19</v>
      </c>
      <c r="D1041" s="9" t="s">
        <v>7465</v>
      </c>
      <c r="E1041" s="9" t="s">
        <v>7396</v>
      </c>
      <c r="F1041" s="9" t="s">
        <v>7397</v>
      </c>
      <c r="G1041" s="9" t="s">
        <v>7392</v>
      </c>
      <c r="H1041" s="9" t="s">
        <v>7393</v>
      </c>
    </row>
    <row r="1042" spans="1:8" x14ac:dyDescent="0.3">
      <c r="A1042" s="13" t="s">
        <v>6909</v>
      </c>
      <c r="B1042" s="9" t="s">
        <v>6910</v>
      </c>
      <c r="C1042" s="9" t="s">
        <v>19</v>
      </c>
      <c r="D1042" s="9" t="s">
        <v>7465</v>
      </c>
      <c r="E1042" s="9" t="s">
        <v>7396</v>
      </c>
      <c r="F1042" s="9" t="s">
        <v>7397</v>
      </c>
      <c r="G1042" s="9" t="s">
        <v>7376</v>
      </c>
      <c r="H1042" s="9" t="s">
        <v>7377</v>
      </c>
    </row>
    <row r="1043" spans="1:8" x14ac:dyDescent="0.3">
      <c r="A1043" s="13" t="s">
        <v>6909</v>
      </c>
      <c r="B1043" s="9" t="s">
        <v>6910</v>
      </c>
      <c r="C1043" s="9" t="s">
        <v>19</v>
      </c>
      <c r="D1043" s="9" t="s">
        <v>7465</v>
      </c>
      <c r="E1043" s="9" t="s">
        <v>7396</v>
      </c>
      <c r="F1043" s="9" t="s">
        <v>7397</v>
      </c>
      <c r="G1043" s="9" t="s">
        <v>7384</v>
      </c>
      <c r="H1043" s="9" t="s">
        <v>7385</v>
      </c>
    </row>
    <row r="1044" spans="1:8" x14ac:dyDescent="0.3">
      <c r="A1044" s="13" t="s">
        <v>6909</v>
      </c>
      <c r="B1044" s="9" t="s">
        <v>6910</v>
      </c>
      <c r="C1044" s="9" t="s">
        <v>19</v>
      </c>
      <c r="D1044" s="9" t="s">
        <v>7465</v>
      </c>
      <c r="E1044" s="9" t="s">
        <v>7396</v>
      </c>
      <c r="F1044" s="9" t="s">
        <v>7397</v>
      </c>
      <c r="G1044" s="9" t="s">
        <v>7386</v>
      </c>
      <c r="H1044" s="9" t="s">
        <v>7387</v>
      </c>
    </row>
    <row r="1045" spans="1:8" x14ac:dyDescent="0.3">
      <c r="A1045" s="13" t="s">
        <v>6909</v>
      </c>
      <c r="B1045" s="9" t="s">
        <v>6910</v>
      </c>
      <c r="C1045" s="9" t="s">
        <v>19</v>
      </c>
      <c r="D1045" s="9" t="s">
        <v>7465</v>
      </c>
      <c r="E1045" s="9" t="s">
        <v>7396</v>
      </c>
      <c r="F1045" s="9" t="s">
        <v>7397</v>
      </c>
      <c r="G1045" s="9" t="s">
        <v>7380</v>
      </c>
      <c r="H1045" s="9" t="s">
        <v>7381</v>
      </c>
    </row>
    <row r="1046" spans="1:8" x14ac:dyDescent="0.3">
      <c r="A1046" s="13" t="s">
        <v>6909</v>
      </c>
      <c r="B1046" s="9" t="s">
        <v>6910</v>
      </c>
      <c r="C1046" s="9" t="s">
        <v>19</v>
      </c>
      <c r="D1046" s="9" t="s">
        <v>7465</v>
      </c>
      <c r="E1046" s="9" t="s">
        <v>7396</v>
      </c>
      <c r="F1046" s="9" t="s">
        <v>7397</v>
      </c>
      <c r="G1046" s="9" t="s">
        <v>7390</v>
      </c>
      <c r="H1046" s="9" t="s">
        <v>7391</v>
      </c>
    </row>
    <row r="1047" spans="1:8" x14ac:dyDescent="0.3">
      <c r="A1047" s="13" t="s">
        <v>6909</v>
      </c>
      <c r="B1047" s="9" t="s">
        <v>6910</v>
      </c>
      <c r="C1047" s="9" t="s">
        <v>19</v>
      </c>
      <c r="D1047" s="9" t="s">
        <v>7465</v>
      </c>
      <c r="E1047" s="9" t="s">
        <v>7396</v>
      </c>
      <c r="F1047" s="9" t="s">
        <v>7397</v>
      </c>
      <c r="G1047" s="9" t="s">
        <v>7392</v>
      </c>
      <c r="H1047" s="9" t="s">
        <v>7393</v>
      </c>
    </row>
    <row r="1048" spans="1:8" x14ac:dyDescent="0.3">
      <c r="A1048" s="13" t="s">
        <v>6918</v>
      </c>
      <c r="B1048" s="9" t="s">
        <v>6919</v>
      </c>
      <c r="C1048" s="9" t="s">
        <v>19</v>
      </c>
      <c r="D1048" s="9" t="s">
        <v>7465</v>
      </c>
      <c r="E1048" s="9" t="s">
        <v>7396</v>
      </c>
      <c r="F1048" s="9" t="s">
        <v>7397</v>
      </c>
      <c r="G1048" s="9" t="s">
        <v>7386</v>
      </c>
      <c r="H1048" s="9" t="s">
        <v>7387</v>
      </c>
    </row>
    <row r="1049" spans="1:8" x14ac:dyDescent="0.3">
      <c r="A1049" s="13" t="s">
        <v>6918</v>
      </c>
      <c r="B1049" s="9" t="s">
        <v>6919</v>
      </c>
      <c r="C1049" s="9" t="s">
        <v>19</v>
      </c>
      <c r="D1049" s="9" t="s">
        <v>7465</v>
      </c>
      <c r="E1049" s="9" t="s">
        <v>7396</v>
      </c>
      <c r="F1049" s="9" t="s">
        <v>7397</v>
      </c>
      <c r="G1049" s="9" t="s">
        <v>7392</v>
      </c>
      <c r="H1049" s="9" t="s">
        <v>7393</v>
      </c>
    </row>
    <row r="1050" spans="1:8" x14ac:dyDescent="0.3">
      <c r="A1050" s="13" t="s">
        <v>6921</v>
      </c>
      <c r="B1050" s="9" t="s">
        <v>6922</v>
      </c>
      <c r="C1050" s="9" t="s">
        <v>19</v>
      </c>
      <c r="D1050" s="9" t="s">
        <v>7465</v>
      </c>
      <c r="E1050" s="9" t="s">
        <v>7396</v>
      </c>
      <c r="F1050" s="9" t="s">
        <v>7397</v>
      </c>
      <c r="G1050" s="9" t="s">
        <v>7376</v>
      </c>
      <c r="H1050" s="9" t="s">
        <v>7377</v>
      </c>
    </row>
    <row r="1051" spans="1:8" x14ac:dyDescent="0.3">
      <c r="A1051" s="13" t="s">
        <v>6921</v>
      </c>
      <c r="B1051" s="9" t="s">
        <v>6922</v>
      </c>
      <c r="C1051" s="9" t="s">
        <v>19</v>
      </c>
      <c r="D1051" s="9" t="s">
        <v>7465</v>
      </c>
      <c r="E1051" s="9" t="s">
        <v>7396</v>
      </c>
      <c r="F1051" s="9" t="s">
        <v>7397</v>
      </c>
      <c r="G1051" s="9" t="s">
        <v>7386</v>
      </c>
      <c r="H1051" s="9" t="s">
        <v>7387</v>
      </c>
    </row>
    <row r="1052" spans="1:8" x14ac:dyDescent="0.3">
      <c r="A1052" s="13" t="s">
        <v>6921</v>
      </c>
      <c r="B1052" s="9" t="s">
        <v>6922</v>
      </c>
      <c r="C1052" s="9" t="s">
        <v>19</v>
      </c>
      <c r="D1052" s="9" t="s">
        <v>7465</v>
      </c>
      <c r="E1052" s="9" t="s">
        <v>7396</v>
      </c>
      <c r="F1052" s="9" t="s">
        <v>7397</v>
      </c>
      <c r="G1052" s="9" t="s">
        <v>7380</v>
      </c>
      <c r="H1052" s="9" t="s">
        <v>7381</v>
      </c>
    </row>
    <row r="1053" spans="1:8" x14ac:dyDescent="0.3">
      <c r="A1053" s="13" t="s">
        <v>7035</v>
      </c>
      <c r="B1053" s="9" t="s">
        <v>7037</v>
      </c>
      <c r="C1053" s="9" t="s">
        <v>19</v>
      </c>
      <c r="D1053" s="9" t="s">
        <v>7465</v>
      </c>
      <c r="E1053" s="9" t="s">
        <v>7396</v>
      </c>
      <c r="F1053" s="9" t="s">
        <v>7397</v>
      </c>
      <c r="G1053" s="9" t="s">
        <v>7380</v>
      </c>
      <c r="H1053" s="9" t="s">
        <v>7381</v>
      </c>
    </row>
    <row r="1054" spans="1:8" x14ac:dyDescent="0.3">
      <c r="A1054" s="13" t="s">
        <v>7035</v>
      </c>
      <c r="B1054" s="9" t="s">
        <v>7037</v>
      </c>
      <c r="C1054" s="9" t="s">
        <v>19</v>
      </c>
      <c r="D1054" s="9" t="s">
        <v>7465</v>
      </c>
      <c r="E1054" s="9" t="s">
        <v>7396</v>
      </c>
      <c r="F1054" s="9" t="s">
        <v>7397</v>
      </c>
      <c r="G1054" s="9" t="s">
        <v>7390</v>
      </c>
      <c r="H1054" s="9" t="s">
        <v>7391</v>
      </c>
    </row>
    <row r="1055" spans="1:8" x14ac:dyDescent="0.3">
      <c r="A1055" s="13" t="s">
        <v>7035</v>
      </c>
      <c r="B1055" s="9" t="s">
        <v>7037</v>
      </c>
      <c r="C1055" s="9" t="s">
        <v>19</v>
      </c>
      <c r="D1055" s="9" t="s">
        <v>7465</v>
      </c>
      <c r="E1055" s="9" t="s">
        <v>7396</v>
      </c>
      <c r="F1055" s="9" t="s">
        <v>7397</v>
      </c>
      <c r="G1055" s="9" t="s">
        <v>7392</v>
      </c>
      <c r="H1055" s="9" t="s">
        <v>7393</v>
      </c>
    </row>
    <row r="1056" spans="1:8" ht="15" thickBot="1" x14ac:dyDescent="0.35">
      <c r="A1056" s="14" t="s">
        <v>7185</v>
      </c>
      <c r="B1056" s="15" t="s">
        <v>7187</v>
      </c>
      <c r="C1056" s="15" t="s">
        <v>19</v>
      </c>
      <c r="D1056" s="15" t="s">
        <v>7465</v>
      </c>
      <c r="E1056" s="15" t="s">
        <v>7396</v>
      </c>
      <c r="F1056" s="15" t="s">
        <v>7397</v>
      </c>
      <c r="G1056" s="15" t="s">
        <v>7376</v>
      </c>
      <c r="H1056" s="15" t="s">
        <v>7377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CFE4B-403F-4291-A18B-7DE877C8A5AE}">
  <sheetPr>
    <tabColor rgb="FFFF0000"/>
  </sheetPr>
  <dimension ref="A1:E103"/>
  <sheetViews>
    <sheetView showGridLines="0" workbookViewId="0">
      <selection activeCell="F7" sqref="F7"/>
    </sheetView>
  </sheetViews>
  <sheetFormatPr baseColWidth="10" defaultRowHeight="16.5" x14ac:dyDescent="0.3"/>
  <cols>
    <col min="1" max="1" width="21.625" bestFit="1" customWidth="1"/>
    <col min="2" max="2" width="21.875" bestFit="1" customWidth="1"/>
    <col min="3" max="3" width="20.25" bestFit="1" customWidth="1"/>
    <col min="4" max="4" width="23.25" bestFit="1" customWidth="1"/>
    <col min="5" max="5" width="13.75" bestFit="1" customWidth="1"/>
  </cols>
  <sheetData>
    <row r="1" spans="1:5" x14ac:dyDescent="0.3">
      <c r="A1" s="18" t="s">
        <v>7369</v>
      </c>
      <c r="B1" s="18" t="s">
        <v>7370</v>
      </c>
      <c r="C1" s="18" t="s">
        <v>7367</v>
      </c>
      <c r="D1" s="18" t="s">
        <v>7368</v>
      </c>
      <c r="E1" s="19" t="s">
        <v>7467</v>
      </c>
    </row>
    <row r="2" spans="1:5" x14ac:dyDescent="0.3">
      <c r="A2" t="s">
        <v>11</v>
      </c>
      <c r="B2" t="s">
        <v>7364</v>
      </c>
      <c r="C2" t="s">
        <v>5128</v>
      </c>
      <c r="D2" t="s">
        <v>5130</v>
      </c>
      <c r="E2" s="19" t="e">
        <v>#NAME?</v>
      </c>
    </row>
    <row r="3" spans="1:5" x14ac:dyDescent="0.3">
      <c r="A3" t="s">
        <v>11</v>
      </c>
      <c r="B3" t="s">
        <v>7364</v>
      </c>
      <c r="C3" t="s">
        <v>5242</v>
      </c>
      <c r="D3" t="s">
        <v>5243</v>
      </c>
      <c r="E3" s="19" t="e">
        <v>#NAME?</v>
      </c>
    </row>
    <row r="4" spans="1:5" x14ac:dyDescent="0.3">
      <c r="A4" t="s">
        <v>11</v>
      </c>
      <c r="B4" t="s">
        <v>7364</v>
      </c>
      <c r="C4" t="s">
        <v>5438</v>
      </c>
      <c r="D4" t="s">
        <v>5439</v>
      </c>
      <c r="E4" s="19" t="e">
        <v>#NAME?</v>
      </c>
    </row>
    <row r="5" spans="1:5" x14ac:dyDescent="0.3">
      <c r="A5" t="s">
        <v>11</v>
      </c>
      <c r="B5" t="s">
        <v>7364</v>
      </c>
      <c r="C5" t="s">
        <v>5448</v>
      </c>
      <c r="D5" t="s">
        <v>5449</v>
      </c>
      <c r="E5" s="19" t="e">
        <v>#NAME?</v>
      </c>
    </row>
    <row r="6" spans="1:5" x14ac:dyDescent="0.3">
      <c r="A6" t="s">
        <v>11</v>
      </c>
      <c r="B6" t="s">
        <v>7364</v>
      </c>
      <c r="C6" t="s">
        <v>5466</v>
      </c>
      <c r="D6" t="s">
        <v>5467</v>
      </c>
      <c r="E6" s="19" t="e">
        <v>#NAME?</v>
      </c>
    </row>
    <row r="7" spans="1:5" x14ac:dyDescent="0.3">
      <c r="A7" t="s">
        <v>11</v>
      </c>
      <c r="B7" t="s">
        <v>7364</v>
      </c>
      <c r="C7" t="s">
        <v>5500</v>
      </c>
      <c r="D7" t="s">
        <v>5501</v>
      </c>
      <c r="E7" s="19" t="e">
        <v>#NAME?</v>
      </c>
    </row>
    <row r="8" spans="1:5" x14ac:dyDescent="0.3">
      <c r="A8" t="s">
        <v>11</v>
      </c>
      <c r="B8" t="s">
        <v>7364</v>
      </c>
      <c r="C8" t="s">
        <v>5530</v>
      </c>
      <c r="D8" t="s">
        <v>5531</v>
      </c>
      <c r="E8" s="19" t="e">
        <v>#NAME?</v>
      </c>
    </row>
    <row r="9" spans="1:5" x14ac:dyDescent="0.3">
      <c r="A9" t="s">
        <v>11</v>
      </c>
      <c r="B9" t="s">
        <v>7364</v>
      </c>
      <c r="C9" t="s">
        <v>5533</v>
      </c>
      <c r="D9" t="s">
        <v>5534</v>
      </c>
      <c r="E9" s="19" t="e">
        <v>#NAME?</v>
      </c>
    </row>
    <row r="10" spans="1:5" x14ac:dyDescent="0.3">
      <c r="A10" t="s">
        <v>11</v>
      </c>
      <c r="B10" t="s">
        <v>7364</v>
      </c>
      <c r="C10" t="s">
        <v>5536</v>
      </c>
      <c r="D10" t="s">
        <v>5537</v>
      </c>
      <c r="E10" s="19" t="e">
        <v>#NAME?</v>
      </c>
    </row>
    <row r="11" spans="1:5" x14ac:dyDescent="0.3">
      <c r="A11" t="s">
        <v>11</v>
      </c>
      <c r="B11" t="s">
        <v>7364</v>
      </c>
      <c r="C11" t="s">
        <v>5539</v>
      </c>
      <c r="D11" t="s">
        <v>5540</v>
      </c>
      <c r="E11" s="19" t="e">
        <v>#NAME?</v>
      </c>
    </row>
    <row r="12" spans="1:5" x14ac:dyDescent="0.3">
      <c r="A12" t="s">
        <v>11</v>
      </c>
      <c r="B12" t="s">
        <v>7364</v>
      </c>
      <c r="C12" t="s">
        <v>5542</v>
      </c>
      <c r="D12" t="s">
        <v>5543</v>
      </c>
      <c r="E12" s="19" t="e">
        <v>#NAME?</v>
      </c>
    </row>
    <row r="13" spans="1:5" x14ac:dyDescent="0.3">
      <c r="A13" t="s">
        <v>11</v>
      </c>
      <c r="B13" t="s">
        <v>7364</v>
      </c>
      <c r="C13" t="s">
        <v>5656</v>
      </c>
      <c r="D13" t="s">
        <v>1904</v>
      </c>
      <c r="E13" s="19" t="e">
        <v>#NAME?</v>
      </c>
    </row>
    <row r="14" spans="1:5" x14ac:dyDescent="0.3">
      <c r="A14" t="s">
        <v>11</v>
      </c>
      <c r="B14" t="s">
        <v>7364</v>
      </c>
      <c r="C14" t="s">
        <v>5663</v>
      </c>
      <c r="D14" t="s">
        <v>5664</v>
      </c>
      <c r="E14" s="19" t="e">
        <v>#NAME?</v>
      </c>
    </row>
    <row r="15" spans="1:5" x14ac:dyDescent="0.3">
      <c r="A15" t="s">
        <v>11</v>
      </c>
      <c r="B15" t="s">
        <v>7364</v>
      </c>
      <c r="C15" t="s">
        <v>5986</v>
      </c>
      <c r="D15" t="s">
        <v>5987</v>
      </c>
      <c r="E15" s="19" t="e">
        <v>#NAME?</v>
      </c>
    </row>
    <row r="16" spans="1:5" x14ac:dyDescent="0.3">
      <c r="A16" t="s">
        <v>14</v>
      </c>
      <c r="B16" t="s">
        <v>7400</v>
      </c>
      <c r="C16" t="s">
        <v>5196</v>
      </c>
      <c r="D16" t="s">
        <v>5198</v>
      </c>
      <c r="E16" s="19" t="e">
        <v>#NAME?</v>
      </c>
    </row>
    <row r="17" spans="1:5" x14ac:dyDescent="0.3">
      <c r="A17" t="s">
        <v>14</v>
      </c>
      <c r="B17" t="s">
        <v>7400</v>
      </c>
      <c r="C17" t="s">
        <v>5202</v>
      </c>
      <c r="D17" t="s">
        <v>5204</v>
      </c>
      <c r="E17" s="19" t="e">
        <v>#NAME?</v>
      </c>
    </row>
    <row r="18" spans="1:5" x14ac:dyDescent="0.3">
      <c r="A18" t="s">
        <v>14</v>
      </c>
      <c r="B18" t="s">
        <v>7400</v>
      </c>
      <c r="C18" t="s">
        <v>5583</v>
      </c>
      <c r="D18" t="s">
        <v>5584</v>
      </c>
      <c r="E18" s="19" t="e">
        <v>#NAME?</v>
      </c>
    </row>
    <row r="19" spans="1:5" x14ac:dyDescent="0.3">
      <c r="A19" t="s">
        <v>14</v>
      </c>
      <c r="B19" t="s">
        <v>7400</v>
      </c>
      <c r="C19" t="s">
        <v>5597</v>
      </c>
      <c r="D19" t="s">
        <v>5595</v>
      </c>
      <c r="E19" s="19" t="e">
        <v>#NAME?</v>
      </c>
    </row>
    <row r="20" spans="1:5" x14ac:dyDescent="0.3">
      <c r="A20" t="s">
        <v>14</v>
      </c>
      <c r="B20" t="s">
        <v>7400</v>
      </c>
      <c r="C20" t="s">
        <v>5604</v>
      </c>
      <c r="D20" t="s">
        <v>5605</v>
      </c>
      <c r="E20" s="19" t="e">
        <v>#NAME?</v>
      </c>
    </row>
    <row r="21" spans="1:5" x14ac:dyDescent="0.3">
      <c r="A21" t="s">
        <v>14</v>
      </c>
      <c r="B21" t="s">
        <v>7400</v>
      </c>
      <c r="C21" t="s">
        <v>5610</v>
      </c>
      <c r="D21" t="s">
        <v>5611</v>
      </c>
      <c r="E21" s="19" t="e">
        <v>#NAME?</v>
      </c>
    </row>
    <row r="22" spans="1:5" x14ac:dyDescent="0.3">
      <c r="A22" t="s">
        <v>14</v>
      </c>
      <c r="B22" t="s">
        <v>7400</v>
      </c>
      <c r="C22" t="s">
        <v>5613</v>
      </c>
      <c r="D22" t="s">
        <v>5614</v>
      </c>
      <c r="E22" s="19" t="e">
        <v>#NAME?</v>
      </c>
    </row>
    <row r="23" spans="1:5" x14ac:dyDescent="0.3">
      <c r="A23" t="s">
        <v>14</v>
      </c>
      <c r="B23" t="s">
        <v>7400</v>
      </c>
      <c r="C23" t="s">
        <v>5616</v>
      </c>
      <c r="D23" t="s">
        <v>5617</v>
      </c>
      <c r="E23" s="19" t="e">
        <v>#NAME?</v>
      </c>
    </row>
    <row r="24" spans="1:5" x14ac:dyDescent="0.3">
      <c r="A24" t="s">
        <v>14</v>
      </c>
      <c r="B24" t="s">
        <v>7400</v>
      </c>
      <c r="C24" t="s">
        <v>5618</v>
      </c>
      <c r="D24" t="s">
        <v>5619</v>
      </c>
      <c r="E24" s="19" t="e">
        <v>#NAME?</v>
      </c>
    </row>
    <row r="25" spans="1:5" x14ac:dyDescent="0.3">
      <c r="A25" t="s">
        <v>14</v>
      </c>
      <c r="B25" t="s">
        <v>7400</v>
      </c>
      <c r="C25" t="s">
        <v>5667</v>
      </c>
      <c r="D25" t="s">
        <v>5668</v>
      </c>
      <c r="E25" s="19" t="e">
        <v>#NAME?</v>
      </c>
    </row>
    <row r="26" spans="1:5" x14ac:dyDescent="0.3">
      <c r="A26" t="s">
        <v>14</v>
      </c>
      <c r="B26" t="s">
        <v>7400</v>
      </c>
      <c r="C26" t="s">
        <v>5687</v>
      </c>
      <c r="D26" t="s">
        <v>5688</v>
      </c>
      <c r="E26" s="19" t="e">
        <v>#NAME?</v>
      </c>
    </row>
    <row r="27" spans="1:5" x14ac:dyDescent="0.3">
      <c r="A27" t="s">
        <v>14</v>
      </c>
      <c r="B27" t="s">
        <v>7400</v>
      </c>
      <c r="C27" t="s">
        <v>5693</v>
      </c>
      <c r="D27" t="s">
        <v>5694</v>
      </c>
      <c r="E27" s="19" t="e">
        <v>#NAME?</v>
      </c>
    </row>
    <row r="28" spans="1:5" x14ac:dyDescent="0.3">
      <c r="A28" t="s">
        <v>14</v>
      </c>
      <c r="B28" t="s">
        <v>7400</v>
      </c>
      <c r="C28" t="s">
        <v>5731</v>
      </c>
      <c r="D28" t="s">
        <v>5732</v>
      </c>
      <c r="E28" s="19" t="e">
        <v>#NAME?</v>
      </c>
    </row>
    <row r="29" spans="1:5" x14ac:dyDescent="0.3">
      <c r="A29" t="s">
        <v>14</v>
      </c>
      <c r="B29" t="s">
        <v>7400</v>
      </c>
      <c r="C29" t="s">
        <v>5745</v>
      </c>
      <c r="D29" t="s">
        <v>5746</v>
      </c>
      <c r="E29" s="19" t="e">
        <v>#NAME?</v>
      </c>
    </row>
    <row r="30" spans="1:5" x14ac:dyDescent="0.3">
      <c r="A30" t="s">
        <v>14</v>
      </c>
      <c r="B30" t="s">
        <v>7400</v>
      </c>
      <c r="C30" t="s">
        <v>5781</v>
      </c>
      <c r="D30" t="s">
        <v>5782</v>
      </c>
      <c r="E30" s="19" t="e">
        <v>#NAME?</v>
      </c>
    </row>
    <row r="31" spans="1:5" x14ac:dyDescent="0.3">
      <c r="A31" t="s">
        <v>14</v>
      </c>
      <c r="B31" t="s">
        <v>7400</v>
      </c>
      <c r="C31" t="s">
        <v>5787</v>
      </c>
      <c r="D31" t="s">
        <v>5788</v>
      </c>
      <c r="E31" s="19" t="e">
        <v>#NAME?</v>
      </c>
    </row>
    <row r="32" spans="1:5" x14ac:dyDescent="0.3">
      <c r="A32" t="s">
        <v>14</v>
      </c>
      <c r="B32" t="s">
        <v>7400</v>
      </c>
      <c r="C32" t="s">
        <v>5790</v>
      </c>
      <c r="D32" t="s">
        <v>5791</v>
      </c>
      <c r="E32" s="19" t="e">
        <v>#NAME?</v>
      </c>
    </row>
    <row r="33" spans="1:5" x14ac:dyDescent="0.3">
      <c r="A33" t="s">
        <v>14</v>
      </c>
      <c r="B33" t="s">
        <v>7400</v>
      </c>
      <c r="C33" t="s">
        <v>5801</v>
      </c>
      <c r="D33" t="s">
        <v>5802</v>
      </c>
      <c r="E33" s="19" t="e">
        <v>#NAME?</v>
      </c>
    </row>
    <row r="34" spans="1:5" x14ac:dyDescent="0.3">
      <c r="A34" t="s">
        <v>14</v>
      </c>
      <c r="B34" t="s">
        <v>7400</v>
      </c>
      <c r="C34" t="s">
        <v>5810</v>
      </c>
      <c r="D34" t="s">
        <v>5812</v>
      </c>
      <c r="E34" s="19" t="e">
        <v>#NAME?</v>
      </c>
    </row>
    <row r="35" spans="1:5" x14ac:dyDescent="0.3">
      <c r="A35" t="s">
        <v>14</v>
      </c>
      <c r="B35" t="s">
        <v>7400</v>
      </c>
      <c r="C35" t="s">
        <v>5823</v>
      </c>
      <c r="D35" t="s">
        <v>5824</v>
      </c>
      <c r="E35" s="19" t="e">
        <v>#NAME?</v>
      </c>
    </row>
    <row r="36" spans="1:5" x14ac:dyDescent="0.3">
      <c r="A36" t="s">
        <v>14</v>
      </c>
      <c r="B36" t="s">
        <v>7400</v>
      </c>
      <c r="C36" t="s">
        <v>5831</v>
      </c>
      <c r="D36" t="s">
        <v>5832</v>
      </c>
      <c r="E36" s="19" t="e">
        <v>#NAME?</v>
      </c>
    </row>
    <row r="37" spans="1:5" x14ac:dyDescent="0.3">
      <c r="A37" t="s">
        <v>14</v>
      </c>
      <c r="B37" t="s">
        <v>7400</v>
      </c>
      <c r="C37" t="s">
        <v>5849</v>
      </c>
      <c r="D37" t="s">
        <v>5850</v>
      </c>
      <c r="E37" s="19" t="e">
        <v>#NAME?</v>
      </c>
    </row>
    <row r="38" spans="1:5" x14ac:dyDescent="0.3">
      <c r="A38" t="s">
        <v>14</v>
      </c>
      <c r="B38" t="s">
        <v>7400</v>
      </c>
      <c r="C38" t="s">
        <v>5862</v>
      </c>
      <c r="D38" t="s">
        <v>5863</v>
      </c>
      <c r="E38" s="19" t="e">
        <v>#NAME?</v>
      </c>
    </row>
    <row r="39" spans="1:5" x14ac:dyDescent="0.3">
      <c r="A39" t="s">
        <v>14</v>
      </c>
      <c r="B39" t="s">
        <v>7400</v>
      </c>
      <c r="C39" t="s">
        <v>5869</v>
      </c>
      <c r="D39" t="s">
        <v>5870</v>
      </c>
      <c r="E39" s="19" t="e">
        <v>#NAME?</v>
      </c>
    </row>
    <row r="40" spans="1:5" x14ac:dyDescent="0.3">
      <c r="A40" t="s">
        <v>14</v>
      </c>
      <c r="B40" t="s">
        <v>7400</v>
      </c>
      <c r="C40" t="s">
        <v>5880</v>
      </c>
      <c r="D40" t="s">
        <v>5881</v>
      </c>
      <c r="E40" s="19" t="e">
        <v>#NAME?</v>
      </c>
    </row>
    <row r="41" spans="1:5" x14ac:dyDescent="0.3">
      <c r="A41" t="s">
        <v>14</v>
      </c>
      <c r="B41" t="s">
        <v>7400</v>
      </c>
      <c r="C41" t="s">
        <v>5895</v>
      </c>
      <c r="D41" t="s">
        <v>5896</v>
      </c>
      <c r="E41" s="19" t="e">
        <v>#NAME?</v>
      </c>
    </row>
    <row r="42" spans="1:5" x14ac:dyDescent="0.3">
      <c r="A42" t="s">
        <v>14</v>
      </c>
      <c r="B42" t="s">
        <v>7400</v>
      </c>
      <c r="C42" t="s">
        <v>5907</v>
      </c>
      <c r="D42" t="s">
        <v>5908</v>
      </c>
      <c r="E42" s="19" t="e">
        <v>#NAME?</v>
      </c>
    </row>
    <row r="43" spans="1:5" x14ac:dyDescent="0.3">
      <c r="A43" t="s">
        <v>14</v>
      </c>
      <c r="B43" t="s">
        <v>7400</v>
      </c>
      <c r="C43" t="s">
        <v>5910</v>
      </c>
      <c r="D43" t="s">
        <v>5911</v>
      </c>
      <c r="E43" s="19" t="e">
        <v>#NAME?</v>
      </c>
    </row>
    <row r="44" spans="1:5" x14ac:dyDescent="0.3">
      <c r="A44" t="s">
        <v>14</v>
      </c>
      <c r="B44" t="s">
        <v>7400</v>
      </c>
      <c r="C44" t="s">
        <v>5917</v>
      </c>
      <c r="D44" t="s">
        <v>5918</v>
      </c>
      <c r="E44" s="19" t="e">
        <v>#NAME?</v>
      </c>
    </row>
    <row r="45" spans="1:5" x14ac:dyDescent="0.3">
      <c r="A45" t="s">
        <v>14</v>
      </c>
      <c r="B45" t="s">
        <v>7400</v>
      </c>
      <c r="C45" t="s">
        <v>5952</v>
      </c>
      <c r="D45" t="s">
        <v>5953</v>
      </c>
      <c r="E45" s="19" t="e">
        <v>#NAME?</v>
      </c>
    </row>
    <row r="46" spans="1:5" x14ac:dyDescent="0.3">
      <c r="A46" t="s">
        <v>14</v>
      </c>
      <c r="B46" t="s">
        <v>7400</v>
      </c>
      <c r="C46" t="s">
        <v>7219</v>
      </c>
      <c r="D46" t="s">
        <v>7221</v>
      </c>
      <c r="E46" s="19" t="e">
        <v>#NAME?</v>
      </c>
    </row>
    <row r="47" spans="1:5" x14ac:dyDescent="0.3">
      <c r="A47" t="s">
        <v>15</v>
      </c>
      <c r="B47" t="s">
        <v>7415</v>
      </c>
      <c r="C47" t="s">
        <v>4959</v>
      </c>
      <c r="D47" t="s">
        <v>4960</v>
      </c>
      <c r="E47" s="19" t="e">
        <v>#NAME?</v>
      </c>
    </row>
    <row r="48" spans="1:5" x14ac:dyDescent="0.3">
      <c r="A48" t="s">
        <v>15</v>
      </c>
      <c r="B48" t="s">
        <v>7415</v>
      </c>
      <c r="C48" t="s">
        <v>4968</v>
      </c>
      <c r="D48" t="s">
        <v>4969</v>
      </c>
      <c r="E48" s="19" t="e">
        <v>#NAME?</v>
      </c>
    </row>
    <row r="49" spans="1:5" x14ac:dyDescent="0.3">
      <c r="A49" t="s">
        <v>15</v>
      </c>
      <c r="B49" t="s">
        <v>7415</v>
      </c>
      <c r="C49" t="s">
        <v>5038</v>
      </c>
      <c r="D49" t="s">
        <v>5039</v>
      </c>
      <c r="E49" s="19" t="e">
        <v>#NAME?</v>
      </c>
    </row>
    <row r="50" spans="1:5" x14ac:dyDescent="0.3">
      <c r="A50" t="s">
        <v>15</v>
      </c>
      <c r="B50" t="s">
        <v>7415</v>
      </c>
      <c r="C50" t="s">
        <v>5057</v>
      </c>
      <c r="D50" t="s">
        <v>7418</v>
      </c>
      <c r="E50" s="19" t="e">
        <v>#NAME?</v>
      </c>
    </row>
    <row r="51" spans="1:5" x14ac:dyDescent="0.3">
      <c r="A51" t="s">
        <v>15</v>
      </c>
      <c r="B51" t="s">
        <v>7415</v>
      </c>
      <c r="C51" t="s">
        <v>5070</v>
      </c>
      <c r="D51" t="s">
        <v>5071</v>
      </c>
      <c r="E51" s="19" t="e">
        <v>#NAME?</v>
      </c>
    </row>
    <row r="52" spans="1:5" x14ac:dyDescent="0.3">
      <c r="A52" t="s">
        <v>15</v>
      </c>
      <c r="B52" t="s">
        <v>7415</v>
      </c>
      <c r="C52" t="s">
        <v>5084</v>
      </c>
      <c r="D52" t="s">
        <v>5085</v>
      </c>
      <c r="E52" s="19" t="e">
        <v>#NAME?</v>
      </c>
    </row>
    <row r="53" spans="1:5" x14ac:dyDescent="0.3">
      <c r="A53" t="s">
        <v>15</v>
      </c>
      <c r="B53" t="s">
        <v>7415</v>
      </c>
      <c r="C53" t="s">
        <v>5094</v>
      </c>
      <c r="D53" t="s">
        <v>5095</v>
      </c>
      <c r="E53" s="19" t="e">
        <v>#NAME?</v>
      </c>
    </row>
    <row r="54" spans="1:5" x14ac:dyDescent="0.3">
      <c r="A54" t="s">
        <v>15</v>
      </c>
      <c r="B54" t="s">
        <v>7415</v>
      </c>
      <c r="C54" t="s">
        <v>5111</v>
      </c>
      <c r="D54" t="s">
        <v>7427</v>
      </c>
      <c r="E54" s="19" t="e">
        <v>#NAME?</v>
      </c>
    </row>
    <row r="55" spans="1:5" x14ac:dyDescent="0.3">
      <c r="A55" t="s">
        <v>15</v>
      </c>
      <c r="B55" t="s">
        <v>7415</v>
      </c>
      <c r="C55" t="s">
        <v>5126</v>
      </c>
      <c r="D55" t="s">
        <v>5127</v>
      </c>
      <c r="E55" s="19" t="e">
        <v>#NAME?</v>
      </c>
    </row>
    <row r="56" spans="1:5" x14ac:dyDescent="0.3">
      <c r="A56" t="s">
        <v>15</v>
      </c>
      <c r="B56" t="s">
        <v>7415</v>
      </c>
      <c r="C56" t="s">
        <v>5166</v>
      </c>
      <c r="D56" t="s">
        <v>5167</v>
      </c>
      <c r="E56" s="19" t="e">
        <v>#NAME?</v>
      </c>
    </row>
    <row r="57" spans="1:5" x14ac:dyDescent="0.3">
      <c r="A57" t="s">
        <v>15</v>
      </c>
      <c r="B57" t="s">
        <v>7415</v>
      </c>
      <c r="C57" t="s">
        <v>5169</v>
      </c>
      <c r="D57" t="s">
        <v>7438</v>
      </c>
      <c r="E57" s="19" t="e">
        <v>#NAME?</v>
      </c>
    </row>
    <row r="58" spans="1:5" x14ac:dyDescent="0.3">
      <c r="A58" t="s">
        <v>15</v>
      </c>
      <c r="B58" t="s">
        <v>7415</v>
      </c>
      <c r="C58" t="s">
        <v>5177</v>
      </c>
      <c r="D58" t="s">
        <v>5178</v>
      </c>
      <c r="E58" s="19" t="e">
        <v>#NAME?</v>
      </c>
    </row>
    <row r="59" spans="1:5" x14ac:dyDescent="0.3">
      <c r="A59" t="s">
        <v>15</v>
      </c>
      <c r="B59" t="s">
        <v>7415</v>
      </c>
      <c r="C59" t="s">
        <v>5183</v>
      </c>
      <c r="D59" t="s">
        <v>5184</v>
      </c>
      <c r="E59" s="19" t="e">
        <v>#NAME?</v>
      </c>
    </row>
    <row r="60" spans="1:5" x14ac:dyDescent="0.3">
      <c r="A60" t="s">
        <v>15</v>
      </c>
      <c r="B60" t="s">
        <v>7415</v>
      </c>
      <c r="C60" t="s">
        <v>5245</v>
      </c>
      <c r="D60" t="s">
        <v>5246</v>
      </c>
      <c r="E60" s="19" t="e">
        <v>#NAME?</v>
      </c>
    </row>
    <row r="61" spans="1:5" x14ac:dyDescent="0.3">
      <c r="A61" t="s">
        <v>15</v>
      </c>
      <c r="B61" t="s">
        <v>7415</v>
      </c>
      <c r="C61" t="s">
        <v>5248</v>
      </c>
      <c r="D61" t="s">
        <v>5249</v>
      </c>
      <c r="E61" s="19" t="e">
        <v>#NAME?</v>
      </c>
    </row>
    <row r="62" spans="1:5" x14ac:dyDescent="0.3">
      <c r="A62" t="s">
        <v>15</v>
      </c>
      <c r="B62" t="s">
        <v>7415</v>
      </c>
      <c r="C62" t="s">
        <v>5262</v>
      </c>
      <c r="D62" t="s">
        <v>5263</v>
      </c>
      <c r="E62" s="19" t="e">
        <v>#NAME?</v>
      </c>
    </row>
    <row r="63" spans="1:5" x14ac:dyDescent="0.3">
      <c r="A63" t="s">
        <v>15</v>
      </c>
      <c r="B63" t="s">
        <v>7415</v>
      </c>
      <c r="C63" t="s">
        <v>5290</v>
      </c>
      <c r="D63" t="s">
        <v>5291</v>
      </c>
      <c r="E63" s="19" t="e">
        <v>#NAME?</v>
      </c>
    </row>
    <row r="64" spans="1:5" x14ac:dyDescent="0.3">
      <c r="A64" t="s">
        <v>15</v>
      </c>
      <c r="B64" t="s">
        <v>7415</v>
      </c>
      <c r="C64" t="s">
        <v>5294</v>
      </c>
      <c r="D64" t="s">
        <v>5296</v>
      </c>
      <c r="E64" s="19" t="e">
        <v>#NAME?</v>
      </c>
    </row>
    <row r="65" spans="1:5" x14ac:dyDescent="0.3">
      <c r="A65" t="s">
        <v>15</v>
      </c>
      <c r="B65" t="s">
        <v>7415</v>
      </c>
      <c r="C65" t="s">
        <v>5310</v>
      </c>
      <c r="D65" t="s">
        <v>5312</v>
      </c>
      <c r="E65" s="19" t="e">
        <v>#NAME?</v>
      </c>
    </row>
    <row r="66" spans="1:5" x14ac:dyDescent="0.3">
      <c r="A66" t="s">
        <v>15</v>
      </c>
      <c r="B66" t="s">
        <v>7415</v>
      </c>
      <c r="C66" t="s">
        <v>5313</v>
      </c>
      <c r="D66" t="s">
        <v>5315</v>
      </c>
      <c r="E66" s="19" t="e">
        <v>#NAME?</v>
      </c>
    </row>
    <row r="67" spans="1:5" x14ac:dyDescent="0.3">
      <c r="A67" t="s">
        <v>15</v>
      </c>
      <c r="B67" t="s">
        <v>7415</v>
      </c>
      <c r="C67" t="s">
        <v>5389</v>
      </c>
      <c r="D67" t="s">
        <v>5390</v>
      </c>
      <c r="E67" s="19" t="e">
        <v>#NAME?</v>
      </c>
    </row>
    <row r="68" spans="1:5" x14ac:dyDescent="0.3">
      <c r="A68" t="s">
        <v>15</v>
      </c>
      <c r="B68" t="s">
        <v>7415</v>
      </c>
      <c r="C68" t="s">
        <v>5392</v>
      </c>
      <c r="D68" t="s">
        <v>5394</v>
      </c>
      <c r="E68" s="19" t="e">
        <v>#NAME?</v>
      </c>
    </row>
    <row r="69" spans="1:5" x14ac:dyDescent="0.3">
      <c r="A69" t="s">
        <v>15</v>
      </c>
      <c r="B69" t="s">
        <v>7415</v>
      </c>
      <c r="C69" t="s">
        <v>5404</v>
      </c>
      <c r="D69" t="s">
        <v>7461</v>
      </c>
      <c r="E69" s="19" t="e">
        <v>#NAME?</v>
      </c>
    </row>
    <row r="70" spans="1:5" x14ac:dyDescent="0.3">
      <c r="A70" t="s">
        <v>15</v>
      </c>
      <c r="B70" t="s">
        <v>7415</v>
      </c>
      <c r="C70" t="s">
        <v>5407</v>
      </c>
      <c r="D70" t="s">
        <v>5408</v>
      </c>
      <c r="E70" s="19" t="e">
        <v>#NAME?</v>
      </c>
    </row>
    <row r="71" spans="1:5" x14ac:dyDescent="0.3">
      <c r="A71" t="s">
        <v>15</v>
      </c>
      <c r="B71" t="s">
        <v>7415</v>
      </c>
      <c r="C71" t="s">
        <v>5416</v>
      </c>
      <c r="D71" t="s">
        <v>5418</v>
      </c>
      <c r="E71" s="19" t="e">
        <v>#NAME?</v>
      </c>
    </row>
    <row r="72" spans="1:5" x14ac:dyDescent="0.3">
      <c r="A72" t="s">
        <v>15</v>
      </c>
      <c r="B72" t="s">
        <v>7415</v>
      </c>
      <c r="C72" t="s">
        <v>5419</v>
      </c>
      <c r="D72" t="s">
        <v>5420</v>
      </c>
      <c r="E72" s="19" t="e">
        <v>#NAME?</v>
      </c>
    </row>
    <row r="73" spans="1:5" x14ac:dyDescent="0.3">
      <c r="A73" t="s">
        <v>15</v>
      </c>
      <c r="B73" t="s">
        <v>7415</v>
      </c>
      <c r="C73" t="s">
        <v>5425</v>
      </c>
      <c r="D73" t="s">
        <v>5426</v>
      </c>
      <c r="E73" s="19" t="e">
        <v>#NAME?</v>
      </c>
    </row>
    <row r="74" spans="1:5" x14ac:dyDescent="0.3">
      <c r="A74" t="s">
        <v>15</v>
      </c>
      <c r="B74" t="s">
        <v>7415</v>
      </c>
      <c r="C74" t="s">
        <v>5428</v>
      </c>
      <c r="D74" t="s">
        <v>5429</v>
      </c>
      <c r="E74" s="19" t="e">
        <v>#NAME?</v>
      </c>
    </row>
    <row r="75" spans="1:5" x14ac:dyDescent="0.3">
      <c r="A75" t="s">
        <v>15</v>
      </c>
      <c r="B75" t="s">
        <v>7415</v>
      </c>
      <c r="C75" t="s">
        <v>5545</v>
      </c>
      <c r="D75" t="s">
        <v>5546</v>
      </c>
      <c r="E75" s="19" t="e">
        <v>#NAME?</v>
      </c>
    </row>
    <row r="76" spans="1:5" x14ac:dyDescent="0.3">
      <c r="A76" t="s">
        <v>15</v>
      </c>
      <c r="B76" t="s">
        <v>7415</v>
      </c>
      <c r="C76" t="s">
        <v>5629</v>
      </c>
      <c r="D76" t="s">
        <v>5631</v>
      </c>
      <c r="E76" s="19" t="e">
        <v>#NAME?</v>
      </c>
    </row>
    <row r="77" spans="1:5" x14ac:dyDescent="0.3">
      <c r="A77" t="s">
        <v>15</v>
      </c>
      <c r="B77" t="s">
        <v>7415</v>
      </c>
      <c r="C77" t="s">
        <v>5638</v>
      </c>
      <c r="D77" t="s">
        <v>5639</v>
      </c>
      <c r="E77" s="19" t="e">
        <v>#NAME?</v>
      </c>
    </row>
    <row r="78" spans="1:5" x14ac:dyDescent="0.3">
      <c r="A78" t="s">
        <v>15</v>
      </c>
      <c r="B78" t="s">
        <v>7415</v>
      </c>
      <c r="C78" t="s">
        <v>5976</v>
      </c>
      <c r="D78" t="s">
        <v>6808</v>
      </c>
      <c r="E78" s="19" t="e">
        <v>#NAME?</v>
      </c>
    </row>
    <row r="79" spans="1:5" x14ac:dyDescent="0.3">
      <c r="A79" t="s">
        <v>15</v>
      </c>
      <c r="B79" t="s">
        <v>7415</v>
      </c>
      <c r="C79" t="s">
        <v>6002</v>
      </c>
      <c r="D79" t="s">
        <v>6003</v>
      </c>
      <c r="E79" s="19" t="e">
        <v>#NAME?</v>
      </c>
    </row>
    <row r="80" spans="1:5" x14ac:dyDescent="0.3">
      <c r="A80" t="s">
        <v>15</v>
      </c>
      <c r="B80" t="s">
        <v>7415</v>
      </c>
      <c r="C80" t="s">
        <v>6270</v>
      </c>
      <c r="D80" t="s">
        <v>6272</v>
      </c>
      <c r="E80" s="19" t="e">
        <v>#NAME?</v>
      </c>
    </row>
    <row r="81" spans="1:5" x14ac:dyDescent="0.3">
      <c r="A81" t="s">
        <v>15</v>
      </c>
      <c r="B81" t="s">
        <v>7415</v>
      </c>
      <c r="C81" t="s">
        <v>6596</v>
      </c>
      <c r="D81" t="s">
        <v>6597</v>
      </c>
      <c r="E81" s="19" t="e">
        <v>#NAME?</v>
      </c>
    </row>
    <row r="82" spans="1:5" x14ac:dyDescent="0.3">
      <c r="A82" t="s">
        <v>15</v>
      </c>
      <c r="B82" t="s">
        <v>7415</v>
      </c>
      <c r="C82" t="s">
        <v>6599</v>
      </c>
      <c r="D82" t="s">
        <v>6600</v>
      </c>
      <c r="E82" s="19" t="e">
        <v>#NAME?</v>
      </c>
    </row>
    <row r="83" spans="1:5" x14ac:dyDescent="0.3">
      <c r="A83" t="s">
        <v>15</v>
      </c>
      <c r="B83" t="s">
        <v>7415</v>
      </c>
      <c r="C83" t="s">
        <v>6824</v>
      </c>
      <c r="D83" t="s">
        <v>6825</v>
      </c>
      <c r="E83" s="19" t="e">
        <v>#NAME?</v>
      </c>
    </row>
    <row r="84" spans="1:5" x14ac:dyDescent="0.3">
      <c r="A84" t="s">
        <v>15</v>
      </c>
      <c r="B84" t="s">
        <v>7415</v>
      </c>
      <c r="C84" t="s">
        <v>7223</v>
      </c>
      <c r="D84" t="s">
        <v>7225</v>
      </c>
      <c r="E84" s="19" t="e">
        <v>#NAME?</v>
      </c>
    </row>
    <row r="85" spans="1:5" x14ac:dyDescent="0.3">
      <c r="A85" t="s">
        <v>16</v>
      </c>
      <c r="B85" t="s">
        <v>7464</v>
      </c>
      <c r="C85" t="s">
        <v>6806</v>
      </c>
      <c r="D85" t="s">
        <v>6808</v>
      </c>
      <c r="E85" s="19" t="e">
        <v>#NAME?</v>
      </c>
    </row>
    <row r="86" spans="1:5" x14ac:dyDescent="0.3">
      <c r="A86" t="s">
        <v>16</v>
      </c>
      <c r="B86" t="s">
        <v>7464</v>
      </c>
      <c r="C86" t="s">
        <v>6810</v>
      </c>
      <c r="D86" t="s">
        <v>6811</v>
      </c>
      <c r="E86" s="19" t="e">
        <v>#NAME?</v>
      </c>
    </row>
    <row r="87" spans="1:5" x14ac:dyDescent="0.3">
      <c r="A87" t="s">
        <v>19</v>
      </c>
      <c r="B87" t="s">
        <v>7465</v>
      </c>
      <c r="C87" t="s">
        <v>6015</v>
      </c>
      <c r="D87" t="s">
        <v>6016</v>
      </c>
      <c r="E87" s="19" t="e">
        <v>#NAME?</v>
      </c>
    </row>
    <row r="88" spans="1:5" x14ac:dyDescent="0.3">
      <c r="A88" t="s">
        <v>19</v>
      </c>
      <c r="B88" t="s">
        <v>7465</v>
      </c>
      <c r="C88" t="s">
        <v>6025</v>
      </c>
      <c r="D88" t="s">
        <v>6026</v>
      </c>
      <c r="E88" s="19" t="e">
        <v>#NAME?</v>
      </c>
    </row>
    <row r="89" spans="1:5" x14ac:dyDescent="0.3">
      <c r="A89" t="s">
        <v>19</v>
      </c>
      <c r="B89" t="s">
        <v>7465</v>
      </c>
      <c r="C89" t="s">
        <v>6028</v>
      </c>
      <c r="D89" t="s">
        <v>6029</v>
      </c>
      <c r="E89" s="19" t="e">
        <v>#NAME?</v>
      </c>
    </row>
    <row r="90" spans="1:5" x14ac:dyDescent="0.3">
      <c r="A90" t="s">
        <v>19</v>
      </c>
      <c r="B90" t="s">
        <v>7465</v>
      </c>
      <c r="C90" t="s">
        <v>6031</v>
      </c>
      <c r="D90" t="s">
        <v>6032</v>
      </c>
      <c r="E90" s="19" t="e">
        <v>#NAME?</v>
      </c>
    </row>
    <row r="91" spans="1:5" x14ac:dyDescent="0.3">
      <c r="A91" t="s">
        <v>19</v>
      </c>
      <c r="B91" t="s">
        <v>7465</v>
      </c>
      <c r="C91" t="s">
        <v>6044</v>
      </c>
      <c r="D91" t="s">
        <v>6046</v>
      </c>
      <c r="E91" s="19" t="e">
        <v>#NAME?</v>
      </c>
    </row>
    <row r="92" spans="1:5" x14ac:dyDescent="0.3">
      <c r="A92" t="s">
        <v>19</v>
      </c>
      <c r="B92" t="s">
        <v>7465</v>
      </c>
      <c r="C92" t="s">
        <v>6052</v>
      </c>
      <c r="D92" t="s">
        <v>6054</v>
      </c>
      <c r="E92" s="19" t="e">
        <v>#NAME?</v>
      </c>
    </row>
    <row r="93" spans="1:5" x14ac:dyDescent="0.3">
      <c r="A93" t="s">
        <v>19</v>
      </c>
      <c r="B93" t="s">
        <v>7465</v>
      </c>
      <c r="C93" t="s">
        <v>6056</v>
      </c>
      <c r="D93" t="s">
        <v>6057</v>
      </c>
      <c r="E93" s="19" t="e">
        <v>#NAME?</v>
      </c>
    </row>
    <row r="94" spans="1:5" x14ac:dyDescent="0.3">
      <c r="A94" t="s">
        <v>19</v>
      </c>
      <c r="B94" t="s">
        <v>7465</v>
      </c>
      <c r="C94" t="s">
        <v>6065</v>
      </c>
      <c r="D94" t="s">
        <v>6066</v>
      </c>
      <c r="E94" s="19" t="e">
        <v>#NAME?</v>
      </c>
    </row>
    <row r="95" spans="1:5" x14ac:dyDescent="0.3">
      <c r="A95" t="s">
        <v>19</v>
      </c>
      <c r="B95" t="s">
        <v>7465</v>
      </c>
      <c r="C95" t="s">
        <v>6068</v>
      </c>
      <c r="D95" t="s">
        <v>6069</v>
      </c>
      <c r="E95" s="19" t="e">
        <v>#NAME?</v>
      </c>
    </row>
    <row r="96" spans="1:5" x14ac:dyDescent="0.3">
      <c r="A96" t="s">
        <v>19</v>
      </c>
      <c r="B96" t="s">
        <v>7465</v>
      </c>
      <c r="C96" t="s">
        <v>6312</v>
      </c>
      <c r="D96" t="s">
        <v>6314</v>
      </c>
      <c r="E96" s="19" t="e">
        <v>#NAME?</v>
      </c>
    </row>
    <row r="97" spans="1:5" x14ac:dyDescent="0.3">
      <c r="A97" t="s">
        <v>19</v>
      </c>
      <c r="B97" t="s">
        <v>7465</v>
      </c>
      <c r="C97" t="s">
        <v>6869</v>
      </c>
      <c r="D97" t="s">
        <v>6870</v>
      </c>
      <c r="E97" s="19" t="e">
        <v>#NAME?</v>
      </c>
    </row>
    <row r="98" spans="1:5" x14ac:dyDescent="0.3">
      <c r="A98" t="s">
        <v>19</v>
      </c>
      <c r="B98" t="s">
        <v>7465</v>
      </c>
      <c r="C98" t="s">
        <v>6905</v>
      </c>
      <c r="D98" t="s">
        <v>6907</v>
      </c>
      <c r="E98" s="19" t="e">
        <v>#NAME?</v>
      </c>
    </row>
    <row r="99" spans="1:5" x14ac:dyDescent="0.3">
      <c r="A99" t="s">
        <v>19</v>
      </c>
      <c r="B99" t="s">
        <v>7465</v>
      </c>
      <c r="C99" t="s">
        <v>6909</v>
      </c>
      <c r="D99" t="s">
        <v>6910</v>
      </c>
      <c r="E99" s="19" t="e">
        <v>#NAME?</v>
      </c>
    </row>
    <row r="100" spans="1:5" x14ac:dyDescent="0.3">
      <c r="A100" t="s">
        <v>19</v>
      </c>
      <c r="B100" t="s">
        <v>7465</v>
      </c>
      <c r="C100" t="s">
        <v>6918</v>
      </c>
      <c r="D100" t="s">
        <v>6919</v>
      </c>
      <c r="E100" s="19" t="e">
        <v>#NAME?</v>
      </c>
    </row>
    <row r="101" spans="1:5" x14ac:dyDescent="0.3">
      <c r="A101" t="s">
        <v>19</v>
      </c>
      <c r="B101" t="s">
        <v>7465</v>
      </c>
      <c r="C101" t="s">
        <v>6921</v>
      </c>
      <c r="D101" t="s">
        <v>6922</v>
      </c>
      <c r="E101" s="19" t="e">
        <v>#NAME?</v>
      </c>
    </row>
    <row r="102" spans="1:5" x14ac:dyDescent="0.3">
      <c r="A102" t="s">
        <v>19</v>
      </c>
      <c r="B102" t="s">
        <v>7465</v>
      </c>
      <c r="C102" t="s">
        <v>7035</v>
      </c>
      <c r="D102" t="s">
        <v>7037</v>
      </c>
      <c r="E102" s="19" t="e">
        <v>#NAME?</v>
      </c>
    </row>
    <row r="103" spans="1:5" x14ac:dyDescent="0.3">
      <c r="A103" t="s">
        <v>19</v>
      </c>
      <c r="B103" t="s">
        <v>7465</v>
      </c>
      <c r="C103" t="s">
        <v>7185</v>
      </c>
      <c r="D103" t="s">
        <v>7187</v>
      </c>
      <c r="E103" s="19" t="e">
        <v>#NAME?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B0B68-A16A-4F27-B179-E86C413193E1}">
  <sheetPr>
    <tabColor rgb="FFFF0000"/>
  </sheetPr>
  <dimension ref="A1:V106"/>
  <sheetViews>
    <sheetView showGridLines="0" tabSelected="1" topLeftCell="D1" zoomScaleNormal="100" workbookViewId="0">
      <selection activeCell="I5" sqref="I5"/>
    </sheetView>
  </sheetViews>
  <sheetFormatPr baseColWidth="10" defaultRowHeight="14.25" x14ac:dyDescent="0.3"/>
  <cols>
    <col min="1" max="1" width="8" style="1" bestFit="1" customWidth="1"/>
    <col min="2" max="2" width="11.875" style="1" bestFit="1" customWidth="1"/>
    <col min="3" max="3" width="17.5" style="1" bestFit="1" customWidth="1"/>
    <col min="4" max="4" width="7.875" style="1" bestFit="1" customWidth="1"/>
    <col min="5" max="5" width="18.625" style="1" bestFit="1" customWidth="1"/>
    <col min="6" max="6" width="11.5" style="1" bestFit="1" customWidth="1"/>
    <col min="7" max="7" width="13.875" style="1" bestFit="1" customWidth="1"/>
    <col min="8" max="8" width="17" style="1" bestFit="1" customWidth="1"/>
    <col min="9" max="9" width="30.375" style="1" bestFit="1" customWidth="1"/>
    <col min="10" max="10" width="14.875" style="1" bestFit="1" customWidth="1"/>
    <col min="11" max="11" width="8.375" style="1" bestFit="1" customWidth="1"/>
    <col min="12" max="12" width="8" style="1" bestFit="1" customWidth="1"/>
    <col min="13" max="13" width="8.125" style="1" bestFit="1" customWidth="1"/>
    <col min="14" max="14" width="13.125" style="1" bestFit="1" customWidth="1"/>
    <col min="15" max="15" width="18.875" style="1" bestFit="1" customWidth="1"/>
    <col min="16" max="16" width="13.5" style="1" bestFit="1" customWidth="1"/>
    <col min="17" max="17" width="13.25" style="1" bestFit="1" customWidth="1"/>
    <col min="18" max="18" width="8.375" style="1" bestFit="1" customWidth="1"/>
    <col min="19" max="20" width="9.125" style="1" bestFit="1" customWidth="1"/>
    <col min="21" max="21" width="10.25" style="1" bestFit="1" customWidth="1"/>
    <col min="22" max="22" width="9.25" style="1" bestFit="1" customWidth="1"/>
    <col min="23" max="16384" width="11" style="1"/>
  </cols>
  <sheetData>
    <row r="1" spans="1:22" x14ac:dyDescent="0.3">
      <c r="I1" s="29"/>
    </row>
    <row r="2" spans="1:22" ht="25.5" x14ac:dyDescent="0.3">
      <c r="I2" s="37" t="s">
        <v>8599</v>
      </c>
    </row>
    <row r="3" spans="1:22" x14ac:dyDescent="0.3">
      <c r="A3" s="33" t="s">
        <v>7468</v>
      </c>
      <c r="B3" s="33"/>
      <c r="C3" s="33"/>
      <c r="D3" s="33"/>
      <c r="E3" s="33"/>
      <c r="F3" s="33"/>
      <c r="G3" s="34" t="s">
        <v>7469</v>
      </c>
      <c r="H3" s="34"/>
      <c r="I3" s="34"/>
      <c r="J3" s="35" t="s">
        <v>7470</v>
      </c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</row>
    <row r="4" spans="1:22" x14ac:dyDescent="0.3">
      <c r="A4" s="20" t="s">
        <v>7</v>
      </c>
      <c r="B4" s="20" t="s">
        <v>2</v>
      </c>
      <c r="C4" s="20" t="s">
        <v>7347</v>
      </c>
      <c r="D4" s="20" t="s">
        <v>4</v>
      </c>
      <c r="E4" s="20" t="s">
        <v>7348</v>
      </c>
      <c r="F4" s="20" t="s">
        <v>7349</v>
      </c>
      <c r="G4" s="21" t="s">
        <v>7350</v>
      </c>
      <c r="H4" s="21" t="s">
        <v>34</v>
      </c>
      <c r="I4" s="21" t="s">
        <v>7351</v>
      </c>
      <c r="J4" s="23" t="s">
        <v>7352</v>
      </c>
      <c r="K4" s="24" t="s">
        <v>7353</v>
      </c>
      <c r="L4" s="25" t="s">
        <v>7354</v>
      </c>
      <c r="M4" s="23" t="s">
        <v>7355</v>
      </c>
      <c r="N4" s="23" t="s">
        <v>7356</v>
      </c>
      <c r="O4" s="23" t="s">
        <v>7357</v>
      </c>
      <c r="P4" s="23" t="s">
        <v>7358</v>
      </c>
      <c r="Q4" s="23" t="s">
        <v>7359</v>
      </c>
      <c r="R4" s="23" t="s">
        <v>7360</v>
      </c>
      <c r="S4" s="23" t="s">
        <v>5</v>
      </c>
      <c r="T4" s="23" t="s">
        <v>7361</v>
      </c>
      <c r="U4" s="23" t="s">
        <v>7362</v>
      </c>
      <c r="V4" s="23" t="s">
        <v>7363</v>
      </c>
    </row>
    <row r="5" spans="1:22" x14ac:dyDescent="0.3">
      <c r="A5" s="1" t="str">
        <f>Outil[[#Headers],[FRN]]</f>
        <v>FRN</v>
      </c>
      <c r="B5" s="1" t="s">
        <v>11</v>
      </c>
      <c r="C5" s="1" t="s">
        <v>7364</v>
      </c>
      <c r="D5" s="30" t="s">
        <v>5128</v>
      </c>
      <c r="E5" s="1" t="s">
        <v>5130</v>
      </c>
      <c r="F5" s="22"/>
      <c r="G5" s="31" t="str">
        <f>VLOOKUP(Outil[FRN]&amp;Outil[Domaine],Mapping_Eco[],5,0)</f>
        <v>10121C</v>
      </c>
      <c r="H5" s="31" t="str">
        <f>VLOOKUP(Outil[[#This Row],[NC]],Compte_SAP[],2,0)</f>
        <v>616000</v>
      </c>
      <c r="I5" s="31" t="str">
        <f>VLOOKUP(_xlfn.CONCAT(Outil[[#This Row],[Compte Groupe]]),Compte_Arcos[],2)</f>
        <v>609_GD</v>
      </c>
      <c r="J5" s="1" t="str">
        <f>Outil[[#Headers],[ACTUAL_ECO]]</f>
        <v>ACTUAL_ECO</v>
      </c>
      <c r="K5" s="1" t="str">
        <f>Outil[[#Headers],[2019]]</f>
        <v>2019</v>
      </c>
      <c r="L5" s="1" t="str">
        <f>Outil[[#Headers],[July]]</f>
        <v>July</v>
      </c>
      <c r="M5" s="1" t="str">
        <f>Outil[[#Headers],[YTD]]</f>
        <v>YTD</v>
      </c>
      <c r="N5" s="1" t="str">
        <f>Outil[[#Headers],[LEGAL.AIH]]</f>
        <v>LEGAL.AIH</v>
      </c>
      <c r="O5" s="1" t="str">
        <f>Outil[[#Headers],[&lt;Entity Currency&gt;]]</f>
        <v>&lt;Entity Currency&gt;</v>
      </c>
      <c r="P5" s="1" t="str">
        <f>SUBSTITUTE(Outil[Groupe de Compte Groupe],"GD","D")</f>
        <v>609_D</v>
      </c>
      <c r="Q5" s="1" t="str">
        <f>Outil[[#Headers],['[ICP None']]]</f>
        <v>[ICP None]</v>
      </c>
      <c r="R5" s="1" t="str">
        <f>"[None]"</f>
        <v>[None]</v>
      </c>
      <c r="S5" s="1" t="str">
        <f>Outil[Ligne Arcos]</f>
        <v>10121C</v>
      </c>
      <c r="T5" s="1" t="str">
        <f>"[None]"</f>
        <v>[None]</v>
      </c>
      <c r="U5" s="1" t="str">
        <f>"[None]"</f>
        <v>[None]</v>
      </c>
      <c r="V5" s="22">
        <f>Outil[[#This Row],[Montant]]</f>
        <v>0</v>
      </c>
    </row>
    <row r="6" spans="1:22" x14ac:dyDescent="0.3">
      <c r="A6" s="1" t="str">
        <f>Outil[[#Headers],[FRN]]</f>
        <v>FRN</v>
      </c>
      <c r="B6" s="1" t="s">
        <v>11</v>
      </c>
      <c r="C6" s="1" t="s">
        <v>7364</v>
      </c>
      <c r="D6" s="27" t="s">
        <v>5242</v>
      </c>
      <c r="E6" s="1" t="s">
        <v>5243</v>
      </c>
      <c r="F6" s="22"/>
      <c r="G6" s="32" t="str">
        <f>VLOOKUP(Outil[FRN]&amp;Outil[Domaine],Mapping_Eco[],5,0)</f>
        <v>10121C</v>
      </c>
      <c r="H6" s="32" t="str">
        <f>VLOOKUP(Outil[[#This Row],[NC]],Compte_SAP[],2,0)</f>
        <v>622000</v>
      </c>
      <c r="I6" s="32" t="str">
        <f>VLOOKUP(_xlfn.CONCAT(Outil[[#This Row],[Compte Groupe]]),Compte_Arcos[],2)</f>
        <v>609_GD</v>
      </c>
      <c r="J6" s="1" t="str">
        <f>Outil[[#Headers],[ACTUAL_ECO]]</f>
        <v>ACTUAL_ECO</v>
      </c>
      <c r="K6" s="1" t="str">
        <f>Outil[[#Headers],[2019]]</f>
        <v>2019</v>
      </c>
      <c r="L6" s="1" t="str">
        <f>Outil[[#Headers],[July]]</f>
        <v>July</v>
      </c>
      <c r="M6" s="1" t="str">
        <f>Outil[[#Headers],[YTD]]</f>
        <v>YTD</v>
      </c>
      <c r="N6" s="1" t="str">
        <f>Outil[[#Headers],[LEGAL.AIH]]</f>
        <v>LEGAL.AIH</v>
      </c>
      <c r="O6" s="1" t="str">
        <f>Outil[[#Headers],[&lt;Entity Currency&gt;]]</f>
        <v>&lt;Entity Currency&gt;</v>
      </c>
      <c r="P6" s="1" t="str">
        <f>SUBSTITUTE(Outil[Groupe de Compte Groupe],"GD","D")</f>
        <v>609_D</v>
      </c>
      <c r="Q6" s="1" t="str">
        <f>Outil[[#Headers],['[ICP None']]]</f>
        <v>[ICP None]</v>
      </c>
      <c r="R6" s="1" t="str">
        <f t="shared" ref="R6:R37" si="0">"[None]"</f>
        <v>[None]</v>
      </c>
      <c r="S6" s="1" t="str">
        <f>Outil[Ligne Arcos]</f>
        <v>10121C</v>
      </c>
      <c r="T6" s="1" t="str">
        <f t="shared" ref="T6:T37" si="1">"[None]"</f>
        <v>[None]</v>
      </c>
      <c r="U6" s="1" t="str">
        <f t="shared" ref="U6:U37" si="2">"[None]"</f>
        <v>[None]</v>
      </c>
      <c r="V6" s="22">
        <f>Outil[[#This Row],[Montant]]</f>
        <v>0</v>
      </c>
    </row>
    <row r="7" spans="1:22" x14ac:dyDescent="0.3">
      <c r="A7" s="1" t="str">
        <f>Outil[[#Headers],[FRN]]</f>
        <v>FRN</v>
      </c>
      <c r="B7" s="1" t="s">
        <v>11</v>
      </c>
      <c r="C7" s="1" t="s">
        <v>7364</v>
      </c>
      <c r="D7" s="27" t="s">
        <v>5438</v>
      </c>
      <c r="E7" s="1" t="s">
        <v>5439</v>
      </c>
      <c r="F7" s="22"/>
      <c r="G7" s="32" t="str">
        <f>VLOOKUP(Outil[FRN]&amp;Outil[Domaine],Mapping_Eco[],5,0)</f>
        <v>10121C</v>
      </c>
      <c r="H7" s="32" t="str">
        <f>VLOOKUP(Outil[[#This Row],[NC]],Compte_SAP[],2,0)</f>
        <v>627000</v>
      </c>
      <c r="I7" s="32" t="str">
        <f>VLOOKUP(_xlfn.CONCAT(Outil[[#This Row],[Compte Groupe]]),Compte_Arcos[],2)</f>
        <v>600_GD</v>
      </c>
      <c r="J7" s="1" t="str">
        <f>Outil[[#Headers],[ACTUAL_ECO]]</f>
        <v>ACTUAL_ECO</v>
      </c>
      <c r="K7" s="1" t="str">
        <f>Outil[[#Headers],[2019]]</f>
        <v>2019</v>
      </c>
      <c r="L7" s="1" t="str">
        <f>Outil[[#Headers],[July]]</f>
        <v>July</v>
      </c>
      <c r="M7" s="1" t="str">
        <f>Outil[[#Headers],[YTD]]</f>
        <v>YTD</v>
      </c>
      <c r="N7" s="1" t="str">
        <f>Outil[[#Headers],[LEGAL.AIH]]</f>
        <v>LEGAL.AIH</v>
      </c>
      <c r="O7" s="1" t="str">
        <f>Outil[[#Headers],[&lt;Entity Currency&gt;]]</f>
        <v>&lt;Entity Currency&gt;</v>
      </c>
      <c r="P7" s="1" t="str">
        <f>SUBSTITUTE(Outil[Groupe de Compte Groupe],"GD","D")</f>
        <v>600_D</v>
      </c>
      <c r="Q7" s="1" t="str">
        <f>Outil[[#Headers],['[ICP None']]]</f>
        <v>[ICP None]</v>
      </c>
      <c r="R7" s="1" t="str">
        <f t="shared" si="0"/>
        <v>[None]</v>
      </c>
      <c r="S7" s="1" t="str">
        <f>Outil[Ligne Arcos]</f>
        <v>10121C</v>
      </c>
      <c r="T7" s="1" t="str">
        <f t="shared" si="1"/>
        <v>[None]</v>
      </c>
      <c r="U7" s="1" t="str">
        <f t="shared" si="2"/>
        <v>[None]</v>
      </c>
      <c r="V7" s="22">
        <f>Outil[[#This Row],[Montant]]</f>
        <v>0</v>
      </c>
    </row>
    <row r="8" spans="1:22" x14ac:dyDescent="0.3">
      <c r="A8" s="1" t="str">
        <f>Outil[[#Headers],[FRN]]</f>
        <v>FRN</v>
      </c>
      <c r="B8" s="1" t="s">
        <v>11</v>
      </c>
      <c r="C8" s="1" t="s">
        <v>7364</v>
      </c>
      <c r="D8" s="27" t="s">
        <v>5448</v>
      </c>
      <c r="E8" s="1" t="s">
        <v>5449</v>
      </c>
      <c r="F8" s="22"/>
      <c r="G8" s="32" t="str">
        <f>VLOOKUP(Outil[FRN]&amp;Outil[Domaine],Mapping_Eco[],5,0)</f>
        <v>10121C</v>
      </c>
      <c r="H8" s="32" t="str">
        <f>VLOOKUP(Outil[[#This Row],[NC]],Compte_SAP[],2,0)</f>
        <v>627000</v>
      </c>
      <c r="I8" s="32" t="str">
        <f>VLOOKUP(_xlfn.CONCAT(Outil[[#This Row],[Compte Groupe]]),Compte_Arcos[],2)</f>
        <v>600_GD</v>
      </c>
      <c r="J8" s="1" t="str">
        <f>Outil[[#Headers],[ACTUAL_ECO]]</f>
        <v>ACTUAL_ECO</v>
      </c>
      <c r="K8" s="1" t="str">
        <f>Outil[[#Headers],[2019]]</f>
        <v>2019</v>
      </c>
      <c r="L8" s="1" t="str">
        <f>Outil[[#Headers],[July]]</f>
        <v>July</v>
      </c>
      <c r="M8" s="1" t="str">
        <f>Outil[[#Headers],[YTD]]</f>
        <v>YTD</v>
      </c>
      <c r="N8" s="1" t="str">
        <f>Outil[[#Headers],[LEGAL.AIH]]</f>
        <v>LEGAL.AIH</v>
      </c>
      <c r="O8" s="1" t="str">
        <f>Outil[[#Headers],[&lt;Entity Currency&gt;]]</f>
        <v>&lt;Entity Currency&gt;</v>
      </c>
      <c r="P8" s="1" t="str">
        <f>SUBSTITUTE(Outil[Groupe de Compte Groupe],"GD","D")</f>
        <v>600_D</v>
      </c>
      <c r="Q8" s="1" t="str">
        <f>Outil[[#Headers],['[ICP None']]]</f>
        <v>[ICP None]</v>
      </c>
      <c r="R8" s="1" t="str">
        <f t="shared" si="0"/>
        <v>[None]</v>
      </c>
      <c r="S8" s="1" t="str">
        <f>Outil[Ligne Arcos]</f>
        <v>10121C</v>
      </c>
      <c r="T8" s="1" t="str">
        <f t="shared" si="1"/>
        <v>[None]</v>
      </c>
      <c r="U8" s="1" t="str">
        <f t="shared" si="2"/>
        <v>[None]</v>
      </c>
      <c r="V8" s="22">
        <f>Outil[[#This Row],[Montant]]</f>
        <v>0</v>
      </c>
    </row>
    <row r="9" spans="1:22" x14ac:dyDescent="0.3">
      <c r="A9" s="1" t="str">
        <f>Outil[[#Headers],[FRN]]</f>
        <v>FRN</v>
      </c>
      <c r="B9" s="1" t="s">
        <v>11</v>
      </c>
      <c r="C9" s="1" t="s">
        <v>7364</v>
      </c>
      <c r="D9" s="27" t="s">
        <v>5466</v>
      </c>
      <c r="E9" s="1" t="s">
        <v>5467</v>
      </c>
      <c r="F9" s="22"/>
      <c r="G9" s="32" t="str">
        <f>VLOOKUP(Outil[FRN]&amp;Outil[Domaine],Mapping_Eco[],5,0)</f>
        <v>10121C</v>
      </c>
      <c r="H9" s="32" t="str">
        <f>VLOOKUP(Outil[[#This Row],[NC]],Compte_SAP[],2,0)</f>
        <v>627000</v>
      </c>
      <c r="I9" s="32" t="str">
        <f>VLOOKUP(_xlfn.CONCAT(Outil[[#This Row],[Compte Groupe]]),Compte_Arcos[],2)</f>
        <v>600_GD</v>
      </c>
      <c r="J9" s="1" t="str">
        <f>Outil[[#Headers],[ACTUAL_ECO]]</f>
        <v>ACTUAL_ECO</v>
      </c>
      <c r="K9" s="1" t="str">
        <f>Outil[[#Headers],[2019]]</f>
        <v>2019</v>
      </c>
      <c r="L9" s="1" t="str">
        <f>Outil[[#Headers],[July]]</f>
        <v>July</v>
      </c>
      <c r="M9" s="1" t="str">
        <f>Outil[[#Headers],[YTD]]</f>
        <v>YTD</v>
      </c>
      <c r="N9" s="1" t="str">
        <f>Outil[[#Headers],[LEGAL.AIH]]</f>
        <v>LEGAL.AIH</v>
      </c>
      <c r="O9" s="1" t="str">
        <f>Outil[[#Headers],[&lt;Entity Currency&gt;]]</f>
        <v>&lt;Entity Currency&gt;</v>
      </c>
      <c r="P9" s="1" t="str">
        <f>SUBSTITUTE(Outil[Groupe de Compte Groupe],"GD","D")</f>
        <v>600_D</v>
      </c>
      <c r="Q9" s="1" t="str">
        <f>Outil[[#Headers],['[ICP None']]]</f>
        <v>[ICP None]</v>
      </c>
      <c r="R9" s="1" t="str">
        <f t="shared" si="0"/>
        <v>[None]</v>
      </c>
      <c r="S9" s="1" t="str">
        <f>Outil[Ligne Arcos]</f>
        <v>10121C</v>
      </c>
      <c r="T9" s="1" t="str">
        <f t="shared" si="1"/>
        <v>[None]</v>
      </c>
      <c r="U9" s="1" t="str">
        <f t="shared" si="2"/>
        <v>[None]</v>
      </c>
      <c r="V9" s="22">
        <f>Outil[[#This Row],[Montant]]</f>
        <v>0</v>
      </c>
    </row>
    <row r="10" spans="1:22" x14ac:dyDescent="0.3">
      <c r="A10" s="1" t="str">
        <f>Outil[[#Headers],[FRN]]</f>
        <v>FRN</v>
      </c>
      <c r="B10" s="1" t="s">
        <v>11</v>
      </c>
      <c r="C10" s="1" t="s">
        <v>7364</v>
      </c>
      <c r="D10" s="27" t="s">
        <v>5500</v>
      </c>
      <c r="E10" s="1" t="s">
        <v>5501</v>
      </c>
      <c r="F10" s="22"/>
      <c r="G10" s="32" t="str">
        <f>VLOOKUP(Outil[FRN]&amp;Outil[Domaine],Mapping_Eco[],5,0)</f>
        <v>10121C</v>
      </c>
      <c r="H10" s="32" t="str">
        <f>VLOOKUP(Outil[[#This Row],[NC]],Compte_SAP[],2,0)</f>
        <v>627000</v>
      </c>
      <c r="I10" s="32" t="str">
        <f>VLOOKUP(_xlfn.CONCAT(Outil[[#This Row],[Compte Groupe]]),Compte_Arcos[],2)</f>
        <v>600_GD</v>
      </c>
      <c r="J10" s="1" t="str">
        <f>Outil[[#Headers],[ACTUAL_ECO]]</f>
        <v>ACTUAL_ECO</v>
      </c>
      <c r="K10" s="1" t="str">
        <f>Outil[[#Headers],[2019]]</f>
        <v>2019</v>
      </c>
      <c r="L10" s="1" t="str">
        <f>Outil[[#Headers],[July]]</f>
        <v>July</v>
      </c>
      <c r="M10" s="1" t="str">
        <f>Outil[[#Headers],[YTD]]</f>
        <v>YTD</v>
      </c>
      <c r="N10" s="1" t="str">
        <f>Outil[[#Headers],[LEGAL.AIH]]</f>
        <v>LEGAL.AIH</v>
      </c>
      <c r="O10" s="1" t="str">
        <f>Outil[[#Headers],[&lt;Entity Currency&gt;]]</f>
        <v>&lt;Entity Currency&gt;</v>
      </c>
      <c r="P10" s="1" t="str">
        <f>SUBSTITUTE(Outil[Groupe de Compte Groupe],"GD","D")</f>
        <v>600_D</v>
      </c>
      <c r="Q10" s="1" t="str">
        <f>Outil[[#Headers],['[ICP None']]]</f>
        <v>[ICP None]</v>
      </c>
      <c r="R10" s="1" t="str">
        <f t="shared" si="0"/>
        <v>[None]</v>
      </c>
      <c r="S10" s="1" t="str">
        <f>Outil[Ligne Arcos]</f>
        <v>10121C</v>
      </c>
      <c r="T10" s="1" t="str">
        <f t="shared" si="1"/>
        <v>[None]</v>
      </c>
      <c r="U10" s="1" t="str">
        <f t="shared" si="2"/>
        <v>[None]</v>
      </c>
      <c r="V10" s="22">
        <f>Outil[[#This Row],[Montant]]</f>
        <v>0</v>
      </c>
    </row>
    <row r="11" spans="1:22" x14ac:dyDescent="0.3">
      <c r="A11" s="1" t="str">
        <f>Outil[[#Headers],[FRN]]</f>
        <v>FRN</v>
      </c>
      <c r="B11" s="1" t="s">
        <v>11</v>
      </c>
      <c r="C11" s="1" t="s">
        <v>7364</v>
      </c>
      <c r="D11" s="27" t="s">
        <v>5530</v>
      </c>
      <c r="E11" s="1" t="s">
        <v>5531</v>
      </c>
      <c r="F11" s="22"/>
      <c r="G11" s="32" t="str">
        <f>VLOOKUP(Outil[FRN]&amp;Outil[Domaine],Mapping_Eco[],5,0)</f>
        <v>10121C</v>
      </c>
      <c r="H11" s="32" t="str">
        <f>VLOOKUP(Outil[[#This Row],[NC]],Compte_SAP[],2,0)</f>
        <v>627000</v>
      </c>
      <c r="I11" s="32" t="str">
        <f>VLOOKUP(_xlfn.CONCAT(Outil[[#This Row],[Compte Groupe]]),Compte_Arcos[],2)</f>
        <v>600_GD</v>
      </c>
      <c r="J11" s="1" t="str">
        <f>Outil[[#Headers],[ACTUAL_ECO]]</f>
        <v>ACTUAL_ECO</v>
      </c>
      <c r="K11" s="1" t="str">
        <f>Outil[[#Headers],[2019]]</f>
        <v>2019</v>
      </c>
      <c r="L11" s="1" t="str">
        <f>Outil[[#Headers],[July]]</f>
        <v>July</v>
      </c>
      <c r="M11" s="1" t="str">
        <f>Outil[[#Headers],[YTD]]</f>
        <v>YTD</v>
      </c>
      <c r="N11" s="1" t="str">
        <f>Outil[[#Headers],[LEGAL.AIH]]</f>
        <v>LEGAL.AIH</v>
      </c>
      <c r="O11" s="1" t="str">
        <f>Outil[[#Headers],[&lt;Entity Currency&gt;]]</f>
        <v>&lt;Entity Currency&gt;</v>
      </c>
      <c r="P11" s="1" t="str">
        <f>SUBSTITUTE(Outil[Groupe de Compte Groupe],"GD","D")</f>
        <v>600_D</v>
      </c>
      <c r="Q11" s="1" t="str">
        <f>Outil[[#Headers],['[ICP None']]]</f>
        <v>[ICP None]</v>
      </c>
      <c r="R11" s="1" t="str">
        <f t="shared" si="0"/>
        <v>[None]</v>
      </c>
      <c r="S11" s="1" t="str">
        <f>Outil[Ligne Arcos]</f>
        <v>10121C</v>
      </c>
      <c r="T11" s="1" t="str">
        <f t="shared" si="1"/>
        <v>[None]</v>
      </c>
      <c r="U11" s="1" t="str">
        <f t="shared" si="2"/>
        <v>[None]</v>
      </c>
      <c r="V11" s="22">
        <f>Outil[[#This Row],[Montant]]</f>
        <v>0</v>
      </c>
    </row>
    <row r="12" spans="1:22" x14ac:dyDescent="0.3">
      <c r="A12" s="1" t="str">
        <f>Outil[[#Headers],[FRN]]</f>
        <v>FRN</v>
      </c>
      <c r="B12" s="1" t="s">
        <v>11</v>
      </c>
      <c r="C12" s="1" t="s">
        <v>7364</v>
      </c>
      <c r="D12" s="27" t="s">
        <v>5533</v>
      </c>
      <c r="E12" s="1" t="s">
        <v>5534</v>
      </c>
      <c r="F12" s="22"/>
      <c r="G12" s="32" t="str">
        <f>VLOOKUP(Outil[FRN]&amp;Outil[Domaine],Mapping_Eco[],5,0)</f>
        <v>10121C</v>
      </c>
      <c r="H12" s="32" t="str">
        <f>VLOOKUP(Outil[[#This Row],[NC]],Compte_SAP[],2,0)</f>
        <v>627000</v>
      </c>
      <c r="I12" s="32" t="str">
        <f>VLOOKUP(_xlfn.CONCAT(Outil[[#This Row],[Compte Groupe]]),Compte_Arcos[],2)</f>
        <v>600_GD</v>
      </c>
      <c r="J12" s="1" t="str">
        <f>Outil[[#Headers],[ACTUAL_ECO]]</f>
        <v>ACTUAL_ECO</v>
      </c>
      <c r="K12" s="1" t="str">
        <f>Outil[[#Headers],[2019]]</f>
        <v>2019</v>
      </c>
      <c r="L12" s="1" t="str">
        <f>Outil[[#Headers],[July]]</f>
        <v>July</v>
      </c>
      <c r="M12" s="1" t="str">
        <f>Outil[[#Headers],[YTD]]</f>
        <v>YTD</v>
      </c>
      <c r="N12" s="1" t="str">
        <f>Outil[[#Headers],[LEGAL.AIH]]</f>
        <v>LEGAL.AIH</v>
      </c>
      <c r="O12" s="1" t="str">
        <f>Outil[[#Headers],[&lt;Entity Currency&gt;]]</f>
        <v>&lt;Entity Currency&gt;</v>
      </c>
      <c r="P12" s="1" t="str">
        <f>SUBSTITUTE(Outil[Groupe de Compte Groupe],"GD","D")</f>
        <v>600_D</v>
      </c>
      <c r="Q12" s="1" t="str">
        <f>Outil[[#Headers],['[ICP None']]]</f>
        <v>[ICP None]</v>
      </c>
      <c r="R12" s="1" t="str">
        <f t="shared" si="0"/>
        <v>[None]</v>
      </c>
      <c r="S12" s="1" t="str">
        <f>Outil[Ligne Arcos]</f>
        <v>10121C</v>
      </c>
      <c r="T12" s="1" t="str">
        <f t="shared" si="1"/>
        <v>[None]</v>
      </c>
      <c r="U12" s="1" t="str">
        <f t="shared" si="2"/>
        <v>[None]</v>
      </c>
      <c r="V12" s="22">
        <f>Outil[[#This Row],[Montant]]</f>
        <v>0</v>
      </c>
    </row>
    <row r="13" spans="1:22" x14ac:dyDescent="0.3">
      <c r="A13" s="1" t="str">
        <f>Outil[[#Headers],[FRN]]</f>
        <v>FRN</v>
      </c>
      <c r="B13" s="1" t="s">
        <v>11</v>
      </c>
      <c r="C13" s="1" t="s">
        <v>7364</v>
      </c>
      <c r="D13" s="27" t="s">
        <v>5536</v>
      </c>
      <c r="E13" s="1" t="s">
        <v>5537</v>
      </c>
      <c r="F13" s="22"/>
      <c r="G13" s="32" t="str">
        <f>VLOOKUP(Outil[FRN]&amp;Outil[Domaine],Mapping_Eco[],5,0)</f>
        <v>10121C</v>
      </c>
      <c r="H13" s="32" t="str">
        <f>VLOOKUP(Outil[[#This Row],[NC]],Compte_SAP[],2,0)</f>
        <v>627000</v>
      </c>
      <c r="I13" s="32" t="str">
        <f>VLOOKUP(_xlfn.CONCAT(Outil[[#This Row],[Compte Groupe]]),Compte_Arcos[],2)</f>
        <v>600_GD</v>
      </c>
      <c r="J13" s="1" t="str">
        <f>Outil[[#Headers],[ACTUAL_ECO]]</f>
        <v>ACTUAL_ECO</v>
      </c>
      <c r="K13" s="1" t="str">
        <f>Outil[[#Headers],[2019]]</f>
        <v>2019</v>
      </c>
      <c r="L13" s="1" t="str">
        <f>Outil[[#Headers],[July]]</f>
        <v>July</v>
      </c>
      <c r="M13" s="1" t="str">
        <f>Outil[[#Headers],[YTD]]</f>
        <v>YTD</v>
      </c>
      <c r="N13" s="1" t="str">
        <f>Outil[[#Headers],[LEGAL.AIH]]</f>
        <v>LEGAL.AIH</v>
      </c>
      <c r="O13" s="1" t="str">
        <f>Outil[[#Headers],[&lt;Entity Currency&gt;]]</f>
        <v>&lt;Entity Currency&gt;</v>
      </c>
      <c r="P13" s="1" t="str">
        <f>SUBSTITUTE(Outil[Groupe de Compte Groupe],"GD","D")</f>
        <v>600_D</v>
      </c>
      <c r="Q13" s="1" t="str">
        <f>Outil[[#Headers],['[ICP None']]]</f>
        <v>[ICP None]</v>
      </c>
      <c r="R13" s="1" t="str">
        <f t="shared" si="0"/>
        <v>[None]</v>
      </c>
      <c r="S13" s="1" t="str">
        <f>Outil[Ligne Arcos]</f>
        <v>10121C</v>
      </c>
      <c r="T13" s="1" t="str">
        <f t="shared" si="1"/>
        <v>[None]</v>
      </c>
      <c r="U13" s="1" t="str">
        <f t="shared" si="2"/>
        <v>[None]</v>
      </c>
      <c r="V13" s="22">
        <f>Outil[[#This Row],[Montant]]</f>
        <v>0</v>
      </c>
    </row>
    <row r="14" spans="1:22" x14ac:dyDescent="0.3">
      <c r="A14" s="1" t="str">
        <f>Outil[[#Headers],[FRN]]</f>
        <v>FRN</v>
      </c>
      <c r="B14" s="1" t="s">
        <v>11</v>
      </c>
      <c r="C14" s="1" t="s">
        <v>7364</v>
      </c>
      <c r="D14" s="27" t="s">
        <v>5539</v>
      </c>
      <c r="E14" s="1" t="s">
        <v>5540</v>
      </c>
      <c r="F14" s="22"/>
      <c r="G14" s="32" t="str">
        <f>VLOOKUP(Outil[FRN]&amp;Outil[Domaine],Mapping_Eco[],5,0)</f>
        <v>10121C</v>
      </c>
      <c r="H14" s="32" t="str">
        <f>VLOOKUP(Outil[[#This Row],[NC]],Compte_SAP[],2,0)</f>
        <v>627000</v>
      </c>
      <c r="I14" s="32" t="str">
        <f>VLOOKUP(_xlfn.CONCAT(Outil[[#This Row],[Compte Groupe]]),Compte_Arcos[],2)</f>
        <v>600_GD</v>
      </c>
      <c r="J14" s="1" t="str">
        <f>Outil[[#Headers],[ACTUAL_ECO]]</f>
        <v>ACTUAL_ECO</v>
      </c>
      <c r="K14" s="1" t="str">
        <f>Outil[[#Headers],[2019]]</f>
        <v>2019</v>
      </c>
      <c r="L14" s="1" t="str">
        <f>Outil[[#Headers],[July]]</f>
        <v>July</v>
      </c>
      <c r="M14" s="1" t="str">
        <f>Outil[[#Headers],[YTD]]</f>
        <v>YTD</v>
      </c>
      <c r="N14" s="1" t="str">
        <f>Outil[[#Headers],[LEGAL.AIH]]</f>
        <v>LEGAL.AIH</v>
      </c>
      <c r="O14" s="1" t="str">
        <f>Outil[[#Headers],[&lt;Entity Currency&gt;]]</f>
        <v>&lt;Entity Currency&gt;</v>
      </c>
      <c r="P14" s="1" t="str">
        <f>SUBSTITUTE(Outil[Groupe de Compte Groupe],"GD","D")</f>
        <v>600_D</v>
      </c>
      <c r="Q14" s="1" t="str">
        <f>Outil[[#Headers],['[ICP None']]]</f>
        <v>[ICP None]</v>
      </c>
      <c r="R14" s="1" t="str">
        <f t="shared" si="0"/>
        <v>[None]</v>
      </c>
      <c r="S14" s="1" t="str">
        <f>Outil[Ligne Arcos]</f>
        <v>10121C</v>
      </c>
      <c r="T14" s="1" t="str">
        <f t="shared" si="1"/>
        <v>[None]</v>
      </c>
      <c r="U14" s="1" t="str">
        <f t="shared" si="2"/>
        <v>[None]</v>
      </c>
      <c r="V14" s="22">
        <f>Outil[[#This Row],[Montant]]</f>
        <v>0</v>
      </c>
    </row>
    <row r="15" spans="1:22" x14ac:dyDescent="0.3">
      <c r="A15" s="1" t="str">
        <f>Outil[[#Headers],[FRN]]</f>
        <v>FRN</v>
      </c>
      <c r="B15" s="1" t="s">
        <v>11</v>
      </c>
      <c r="C15" s="1" t="s">
        <v>7364</v>
      </c>
      <c r="D15" s="27" t="s">
        <v>5542</v>
      </c>
      <c r="E15" s="1" t="s">
        <v>5543</v>
      </c>
      <c r="F15" s="22"/>
      <c r="G15" s="32" t="str">
        <f>VLOOKUP(Outil[FRN]&amp;Outil[Domaine],Mapping_Eco[],5,0)</f>
        <v>10121C</v>
      </c>
      <c r="H15" s="32" t="str">
        <f>VLOOKUP(Outil[[#This Row],[NC]],Compte_SAP[],2,0)</f>
        <v>627000</v>
      </c>
      <c r="I15" s="32" t="str">
        <f>VLOOKUP(_xlfn.CONCAT(Outil[[#This Row],[Compte Groupe]]),Compte_Arcos[],2)</f>
        <v>600_GD</v>
      </c>
      <c r="J15" s="1" t="str">
        <f>Outil[[#Headers],[ACTUAL_ECO]]</f>
        <v>ACTUAL_ECO</v>
      </c>
      <c r="K15" s="1" t="str">
        <f>Outil[[#Headers],[2019]]</f>
        <v>2019</v>
      </c>
      <c r="L15" s="1" t="str">
        <f>Outil[[#Headers],[July]]</f>
        <v>July</v>
      </c>
      <c r="M15" s="1" t="str">
        <f>Outil[[#Headers],[YTD]]</f>
        <v>YTD</v>
      </c>
      <c r="N15" s="1" t="str">
        <f>Outil[[#Headers],[LEGAL.AIH]]</f>
        <v>LEGAL.AIH</v>
      </c>
      <c r="O15" s="1" t="str">
        <f>Outil[[#Headers],[&lt;Entity Currency&gt;]]</f>
        <v>&lt;Entity Currency&gt;</v>
      </c>
      <c r="P15" s="1" t="str">
        <f>SUBSTITUTE(Outil[Groupe de Compte Groupe],"GD","D")</f>
        <v>600_D</v>
      </c>
      <c r="Q15" s="1" t="str">
        <f>Outil[[#Headers],['[ICP None']]]</f>
        <v>[ICP None]</v>
      </c>
      <c r="R15" s="1" t="str">
        <f t="shared" si="0"/>
        <v>[None]</v>
      </c>
      <c r="S15" s="1" t="str">
        <f>Outil[Ligne Arcos]</f>
        <v>10121C</v>
      </c>
      <c r="T15" s="1" t="str">
        <f t="shared" si="1"/>
        <v>[None]</v>
      </c>
      <c r="U15" s="1" t="str">
        <f t="shared" si="2"/>
        <v>[None]</v>
      </c>
      <c r="V15" s="22">
        <f>Outil[[#This Row],[Montant]]</f>
        <v>0</v>
      </c>
    </row>
    <row r="16" spans="1:22" x14ac:dyDescent="0.3">
      <c r="A16" s="1" t="str">
        <f>Outil[[#Headers],[FRN]]</f>
        <v>FRN</v>
      </c>
      <c r="B16" s="1" t="s">
        <v>11</v>
      </c>
      <c r="C16" s="1" t="s">
        <v>7364</v>
      </c>
      <c r="D16" s="27" t="s">
        <v>5656</v>
      </c>
      <c r="E16" s="1" t="s">
        <v>1904</v>
      </c>
      <c r="F16" s="22"/>
      <c r="G16" s="32" t="str">
        <f>VLOOKUP(Outil[FRN]&amp;Outil[Domaine],Mapping_Eco[],5,0)</f>
        <v>10121C</v>
      </c>
      <c r="H16" s="32" t="str">
        <f>VLOOKUP(Outil[[#This Row],[NC]],Compte_SAP[],2,0)</f>
        <v>637000</v>
      </c>
      <c r="I16" s="32" t="str">
        <f>VLOOKUP(_xlfn.CONCAT(Outil[[#This Row],[Compte Groupe]]),Compte_Arcos[],2)</f>
        <v>621_GD</v>
      </c>
      <c r="J16" s="1" t="str">
        <f>Outil[[#Headers],[ACTUAL_ECO]]</f>
        <v>ACTUAL_ECO</v>
      </c>
      <c r="K16" s="1" t="str">
        <f>Outil[[#Headers],[2019]]</f>
        <v>2019</v>
      </c>
      <c r="L16" s="1" t="str">
        <f>Outil[[#Headers],[July]]</f>
        <v>July</v>
      </c>
      <c r="M16" s="1" t="str">
        <f>Outil[[#Headers],[YTD]]</f>
        <v>YTD</v>
      </c>
      <c r="N16" s="1" t="str">
        <f>Outil[[#Headers],[LEGAL.AIH]]</f>
        <v>LEGAL.AIH</v>
      </c>
      <c r="O16" s="1" t="str">
        <f>Outil[[#Headers],[&lt;Entity Currency&gt;]]</f>
        <v>&lt;Entity Currency&gt;</v>
      </c>
      <c r="P16" s="1" t="str">
        <f>SUBSTITUTE(Outil[Groupe de Compte Groupe],"GD","D")</f>
        <v>621_D</v>
      </c>
      <c r="Q16" s="1" t="str">
        <f>Outil[[#Headers],['[ICP None']]]</f>
        <v>[ICP None]</v>
      </c>
      <c r="R16" s="1" t="str">
        <f t="shared" si="0"/>
        <v>[None]</v>
      </c>
      <c r="S16" s="1" t="str">
        <f>Outil[Ligne Arcos]</f>
        <v>10121C</v>
      </c>
      <c r="T16" s="1" t="str">
        <f t="shared" si="1"/>
        <v>[None]</v>
      </c>
      <c r="U16" s="1" t="str">
        <f t="shared" si="2"/>
        <v>[None]</v>
      </c>
      <c r="V16" s="22">
        <f>Outil[[#This Row],[Montant]]</f>
        <v>0</v>
      </c>
    </row>
    <row r="17" spans="1:22" x14ac:dyDescent="0.3">
      <c r="A17" s="1" t="str">
        <f>Outil[[#Headers],[FRN]]</f>
        <v>FRN</v>
      </c>
      <c r="B17" s="1" t="s">
        <v>11</v>
      </c>
      <c r="C17" s="1" t="s">
        <v>7364</v>
      </c>
      <c r="D17" s="27" t="s">
        <v>5663</v>
      </c>
      <c r="E17" s="1" t="s">
        <v>5664</v>
      </c>
      <c r="F17" s="22"/>
      <c r="G17" s="32" t="str">
        <f>VLOOKUP(Outil[FRN]&amp;Outil[Domaine],Mapping_Eco[],5,0)</f>
        <v>10121C</v>
      </c>
      <c r="H17" s="32" t="str">
        <f>VLOOKUP(Outil[[#This Row],[NC]],Compte_SAP[],2,0)</f>
        <v>637000</v>
      </c>
      <c r="I17" s="32" t="str">
        <f>VLOOKUP(_xlfn.CONCAT(Outil[[#This Row],[Compte Groupe]]),Compte_Arcos[],2)</f>
        <v>621_GD</v>
      </c>
      <c r="J17" s="1" t="str">
        <f>Outil[[#Headers],[ACTUAL_ECO]]</f>
        <v>ACTUAL_ECO</v>
      </c>
      <c r="K17" s="1" t="str">
        <f>Outil[[#Headers],[2019]]</f>
        <v>2019</v>
      </c>
      <c r="L17" s="1" t="str">
        <f>Outil[[#Headers],[July]]</f>
        <v>July</v>
      </c>
      <c r="M17" s="1" t="str">
        <f>Outil[[#Headers],[YTD]]</f>
        <v>YTD</v>
      </c>
      <c r="N17" s="1" t="str">
        <f>Outil[[#Headers],[LEGAL.AIH]]</f>
        <v>LEGAL.AIH</v>
      </c>
      <c r="O17" s="1" t="str">
        <f>Outil[[#Headers],[&lt;Entity Currency&gt;]]</f>
        <v>&lt;Entity Currency&gt;</v>
      </c>
      <c r="P17" s="1" t="str">
        <f>SUBSTITUTE(Outil[Groupe de Compte Groupe],"GD","D")</f>
        <v>621_D</v>
      </c>
      <c r="Q17" s="1" t="str">
        <f>Outil[[#Headers],['[ICP None']]]</f>
        <v>[ICP None]</v>
      </c>
      <c r="R17" s="1" t="str">
        <f t="shared" si="0"/>
        <v>[None]</v>
      </c>
      <c r="S17" s="1" t="str">
        <f>Outil[Ligne Arcos]</f>
        <v>10121C</v>
      </c>
      <c r="T17" s="1" t="str">
        <f t="shared" si="1"/>
        <v>[None]</v>
      </c>
      <c r="U17" s="1" t="str">
        <f t="shared" si="2"/>
        <v>[None]</v>
      </c>
      <c r="V17" s="22">
        <f>Outil[[#This Row],[Montant]]</f>
        <v>0</v>
      </c>
    </row>
    <row r="18" spans="1:22" x14ac:dyDescent="0.3">
      <c r="A18" s="1" t="str">
        <f>Outil[[#Headers],[FRN]]</f>
        <v>FRN</v>
      </c>
      <c r="B18" s="1" t="s">
        <v>11</v>
      </c>
      <c r="C18" s="1" t="s">
        <v>7364</v>
      </c>
      <c r="D18" s="27" t="s">
        <v>5986</v>
      </c>
      <c r="E18" s="1" t="s">
        <v>5987</v>
      </c>
      <c r="F18" s="22"/>
      <c r="G18" s="32" t="str">
        <f>VLOOKUP(Outil[FRN]&amp;Outil[Domaine],Mapping_Eco[],5,0)</f>
        <v>10121C</v>
      </c>
      <c r="H18" s="32" t="str">
        <f>VLOOKUP(Outil[[#This Row],[NC]],Compte_SAP[],2,0)</f>
        <v>658000</v>
      </c>
      <c r="I18" s="32">
        <f>VLOOKUP(_xlfn.CONCAT(Outil[[#This Row],[Compte Groupe]]),Compte_Arcos[],2)</f>
        <v>0</v>
      </c>
      <c r="J18" s="1" t="str">
        <f>Outil[[#Headers],[ACTUAL_ECO]]</f>
        <v>ACTUAL_ECO</v>
      </c>
      <c r="K18" s="1" t="str">
        <f>Outil[[#Headers],[2019]]</f>
        <v>2019</v>
      </c>
      <c r="L18" s="1" t="str">
        <f>Outil[[#Headers],[July]]</f>
        <v>July</v>
      </c>
      <c r="M18" s="1" t="str">
        <f>Outil[[#Headers],[YTD]]</f>
        <v>YTD</v>
      </c>
      <c r="N18" s="1" t="str">
        <f>Outil[[#Headers],[LEGAL.AIH]]</f>
        <v>LEGAL.AIH</v>
      </c>
      <c r="O18" s="1" t="str">
        <f>Outil[[#Headers],[&lt;Entity Currency&gt;]]</f>
        <v>&lt;Entity Currency&gt;</v>
      </c>
      <c r="P18" s="1" t="str">
        <f>SUBSTITUTE(Outil[Groupe de Compte Groupe],"GD","D")</f>
        <v>0</v>
      </c>
      <c r="Q18" s="1" t="str">
        <f>Outil[[#Headers],['[ICP None']]]</f>
        <v>[ICP None]</v>
      </c>
      <c r="R18" s="1" t="str">
        <f t="shared" si="0"/>
        <v>[None]</v>
      </c>
      <c r="S18" s="1" t="str">
        <f>Outil[Ligne Arcos]</f>
        <v>10121C</v>
      </c>
      <c r="T18" s="1" t="str">
        <f t="shared" si="1"/>
        <v>[None]</v>
      </c>
      <c r="U18" s="1" t="str">
        <f t="shared" si="2"/>
        <v>[None]</v>
      </c>
      <c r="V18" s="22">
        <f>Outil[[#This Row],[Montant]]</f>
        <v>0</v>
      </c>
    </row>
    <row r="19" spans="1:22" x14ac:dyDescent="0.3">
      <c r="A19" s="1" t="str">
        <f>Outil[[#Headers],[FRN]]</f>
        <v>FRN</v>
      </c>
      <c r="B19" s="1" t="s">
        <v>14</v>
      </c>
      <c r="C19" s="1" t="s">
        <v>7400</v>
      </c>
      <c r="D19" s="27" t="s">
        <v>5196</v>
      </c>
      <c r="E19" s="1" t="s">
        <v>5198</v>
      </c>
      <c r="F19" s="22"/>
      <c r="G19" s="32" t="str">
        <f>VLOOKUP(Outil[FRN]&amp;Outil[Domaine],Mapping_Eco[],5,0)</f>
        <v>10111C</v>
      </c>
      <c r="H19" s="32" t="str">
        <f>VLOOKUP(Outil[[#This Row],[NC]],Compte_SAP[],2,0)</f>
        <v>621100</v>
      </c>
      <c r="I19" s="32" t="str">
        <f>VLOOKUP(_xlfn.CONCAT(Outil[[#This Row],[Compte Groupe]]),Compte_Arcos[],2)</f>
        <v>609_GD</v>
      </c>
      <c r="J19" s="1" t="str">
        <f>Outil[[#Headers],[ACTUAL_ECO]]</f>
        <v>ACTUAL_ECO</v>
      </c>
      <c r="K19" s="1" t="str">
        <f>Outil[[#Headers],[2019]]</f>
        <v>2019</v>
      </c>
      <c r="L19" s="1" t="str">
        <f>Outil[[#Headers],[July]]</f>
        <v>July</v>
      </c>
      <c r="M19" s="1" t="str">
        <f>Outil[[#Headers],[YTD]]</f>
        <v>YTD</v>
      </c>
      <c r="N19" s="1" t="str">
        <f>Outil[[#Headers],[LEGAL.AIH]]</f>
        <v>LEGAL.AIH</v>
      </c>
      <c r="O19" s="1" t="str">
        <f>Outil[[#Headers],[&lt;Entity Currency&gt;]]</f>
        <v>&lt;Entity Currency&gt;</v>
      </c>
      <c r="P19" s="1" t="str">
        <f>SUBSTITUTE(Outil[Groupe de Compte Groupe],"GD","D")</f>
        <v>609_D</v>
      </c>
      <c r="Q19" s="1" t="str">
        <f>Outil[[#Headers],['[ICP None']]]</f>
        <v>[ICP None]</v>
      </c>
      <c r="R19" s="1" t="str">
        <f t="shared" si="0"/>
        <v>[None]</v>
      </c>
      <c r="S19" s="1" t="str">
        <f>Outil[Ligne Arcos]</f>
        <v>10111C</v>
      </c>
      <c r="T19" s="1" t="str">
        <f t="shared" si="1"/>
        <v>[None]</v>
      </c>
      <c r="U19" s="1" t="str">
        <f t="shared" si="2"/>
        <v>[None]</v>
      </c>
      <c r="V19" s="22">
        <f>Outil[[#This Row],[Montant]]</f>
        <v>0</v>
      </c>
    </row>
    <row r="20" spans="1:22" x14ac:dyDescent="0.3">
      <c r="A20" s="1" t="str">
        <f>Outil[[#Headers],[FRN]]</f>
        <v>FRN</v>
      </c>
      <c r="B20" s="1" t="s">
        <v>14</v>
      </c>
      <c r="C20" s="1" t="s">
        <v>7400</v>
      </c>
      <c r="D20" s="27" t="s">
        <v>5202</v>
      </c>
      <c r="E20" s="1" t="s">
        <v>5204</v>
      </c>
      <c r="F20" s="22"/>
      <c r="G20" s="32" t="str">
        <f>VLOOKUP(Outil[FRN]&amp;Outil[Domaine],Mapping_Eco[],5,0)</f>
        <v>10111C</v>
      </c>
      <c r="H20" s="32" t="str">
        <f>VLOOKUP(Outil[[#This Row],[NC]],Compte_SAP[],2,0)</f>
        <v>621300</v>
      </c>
      <c r="I20" s="32" t="str">
        <f>VLOOKUP(_xlfn.CONCAT(Outil[[#This Row],[Compte Groupe]]),Compte_Arcos[],2)</f>
        <v>609_GD</v>
      </c>
      <c r="J20" s="1" t="str">
        <f>Outil[[#Headers],[ACTUAL_ECO]]</f>
        <v>ACTUAL_ECO</v>
      </c>
      <c r="K20" s="1" t="str">
        <f>Outil[[#Headers],[2019]]</f>
        <v>2019</v>
      </c>
      <c r="L20" s="1" t="str">
        <f>Outil[[#Headers],[July]]</f>
        <v>July</v>
      </c>
      <c r="M20" s="1" t="str">
        <f>Outil[[#Headers],[YTD]]</f>
        <v>YTD</v>
      </c>
      <c r="N20" s="1" t="str">
        <f>Outil[[#Headers],[LEGAL.AIH]]</f>
        <v>LEGAL.AIH</v>
      </c>
      <c r="O20" s="1" t="str">
        <f>Outil[[#Headers],[&lt;Entity Currency&gt;]]</f>
        <v>&lt;Entity Currency&gt;</v>
      </c>
      <c r="P20" s="1" t="str">
        <f>SUBSTITUTE(Outil[Groupe de Compte Groupe],"GD","D")</f>
        <v>609_D</v>
      </c>
      <c r="Q20" s="1" t="str">
        <f>Outil[[#Headers],['[ICP None']]]</f>
        <v>[ICP None]</v>
      </c>
      <c r="R20" s="1" t="str">
        <f t="shared" si="0"/>
        <v>[None]</v>
      </c>
      <c r="S20" s="1" t="str">
        <f>Outil[Ligne Arcos]</f>
        <v>10111C</v>
      </c>
      <c r="T20" s="1" t="str">
        <f t="shared" si="1"/>
        <v>[None]</v>
      </c>
      <c r="U20" s="1" t="str">
        <f t="shared" si="2"/>
        <v>[None]</v>
      </c>
      <c r="V20" s="22">
        <f>Outil[[#This Row],[Montant]]</f>
        <v>0</v>
      </c>
    </row>
    <row r="21" spans="1:22" x14ac:dyDescent="0.3">
      <c r="A21" s="1" t="str">
        <f>Outil[[#Headers],[FRN]]</f>
        <v>FRN</v>
      </c>
      <c r="B21" s="1" t="s">
        <v>14</v>
      </c>
      <c r="C21" s="1" t="s">
        <v>7400</v>
      </c>
      <c r="D21" s="27" t="s">
        <v>5583</v>
      </c>
      <c r="E21" s="1" t="s">
        <v>5584</v>
      </c>
      <c r="F21" s="22"/>
      <c r="G21" s="32" t="str">
        <f>VLOOKUP(Outil[FRN]&amp;Outil[Domaine],Mapping_Eco[],5,0)</f>
        <v>10111C</v>
      </c>
      <c r="H21" s="32" t="str">
        <f>VLOOKUP(Outil[[#This Row],[NC]],Compte_SAP[],2,0)</f>
        <v>631000</v>
      </c>
      <c r="I21" s="32" t="str">
        <f>VLOOKUP(_xlfn.CONCAT(Outil[[#This Row],[Compte Groupe]]),Compte_Arcos[],2)</f>
        <v>621_GD</v>
      </c>
      <c r="J21" s="1" t="str">
        <f>Outil[[#Headers],[ACTUAL_ECO]]</f>
        <v>ACTUAL_ECO</v>
      </c>
      <c r="K21" s="1" t="str">
        <f>Outil[[#Headers],[2019]]</f>
        <v>2019</v>
      </c>
      <c r="L21" s="1" t="str">
        <f>Outil[[#Headers],[July]]</f>
        <v>July</v>
      </c>
      <c r="M21" s="1" t="str">
        <f>Outil[[#Headers],[YTD]]</f>
        <v>YTD</v>
      </c>
      <c r="N21" s="1" t="str">
        <f>Outil[[#Headers],[LEGAL.AIH]]</f>
        <v>LEGAL.AIH</v>
      </c>
      <c r="O21" s="1" t="str">
        <f>Outil[[#Headers],[&lt;Entity Currency&gt;]]</f>
        <v>&lt;Entity Currency&gt;</v>
      </c>
      <c r="P21" s="1" t="str">
        <f>SUBSTITUTE(Outil[Groupe de Compte Groupe],"GD","D")</f>
        <v>621_D</v>
      </c>
      <c r="Q21" s="1" t="str">
        <f>Outil[[#Headers],['[ICP None']]]</f>
        <v>[ICP None]</v>
      </c>
      <c r="R21" s="1" t="str">
        <f t="shared" si="0"/>
        <v>[None]</v>
      </c>
      <c r="S21" s="1" t="str">
        <f>Outil[Ligne Arcos]</f>
        <v>10111C</v>
      </c>
      <c r="T21" s="1" t="str">
        <f t="shared" si="1"/>
        <v>[None]</v>
      </c>
      <c r="U21" s="1" t="str">
        <f t="shared" si="2"/>
        <v>[None]</v>
      </c>
      <c r="V21" s="22">
        <f>Outil[[#This Row],[Montant]]</f>
        <v>0</v>
      </c>
    </row>
    <row r="22" spans="1:22" x14ac:dyDescent="0.3">
      <c r="A22" s="1" t="str">
        <f>Outil[[#Headers],[FRN]]</f>
        <v>FRN</v>
      </c>
      <c r="B22" s="1" t="s">
        <v>14</v>
      </c>
      <c r="C22" s="1" t="s">
        <v>7400</v>
      </c>
      <c r="D22" s="27" t="s">
        <v>5597</v>
      </c>
      <c r="E22" s="1" t="s">
        <v>5595</v>
      </c>
      <c r="F22" s="22"/>
      <c r="G22" s="32" t="str">
        <f>VLOOKUP(Outil[FRN]&amp;Outil[Domaine],Mapping_Eco[],5,0)</f>
        <v>10111C</v>
      </c>
      <c r="H22" s="32" t="str">
        <f>VLOOKUP(Outil[[#This Row],[NC]],Compte_SAP[],2,0)</f>
        <v>631000</v>
      </c>
      <c r="I22" s="32" t="str">
        <f>VLOOKUP(_xlfn.CONCAT(Outil[[#This Row],[Compte Groupe]]),Compte_Arcos[],2)</f>
        <v>621_GD</v>
      </c>
      <c r="J22" s="1" t="str">
        <f>Outil[[#Headers],[ACTUAL_ECO]]</f>
        <v>ACTUAL_ECO</v>
      </c>
      <c r="K22" s="1" t="str">
        <f>Outil[[#Headers],[2019]]</f>
        <v>2019</v>
      </c>
      <c r="L22" s="1" t="str">
        <f>Outil[[#Headers],[July]]</f>
        <v>July</v>
      </c>
      <c r="M22" s="1" t="str">
        <f>Outil[[#Headers],[YTD]]</f>
        <v>YTD</v>
      </c>
      <c r="N22" s="1" t="str">
        <f>Outil[[#Headers],[LEGAL.AIH]]</f>
        <v>LEGAL.AIH</v>
      </c>
      <c r="O22" s="1" t="str">
        <f>Outil[[#Headers],[&lt;Entity Currency&gt;]]</f>
        <v>&lt;Entity Currency&gt;</v>
      </c>
      <c r="P22" s="1" t="str">
        <f>SUBSTITUTE(Outil[Groupe de Compte Groupe],"GD","D")</f>
        <v>621_D</v>
      </c>
      <c r="Q22" s="1" t="str">
        <f>Outil[[#Headers],['[ICP None']]]</f>
        <v>[ICP None]</v>
      </c>
      <c r="R22" s="1" t="str">
        <f t="shared" si="0"/>
        <v>[None]</v>
      </c>
      <c r="S22" s="1" t="str">
        <f>Outil[Ligne Arcos]</f>
        <v>10111C</v>
      </c>
      <c r="T22" s="1" t="str">
        <f t="shared" si="1"/>
        <v>[None]</v>
      </c>
      <c r="U22" s="1" t="str">
        <f t="shared" si="2"/>
        <v>[None]</v>
      </c>
      <c r="V22" s="22">
        <f>Outil[[#This Row],[Montant]]</f>
        <v>0</v>
      </c>
    </row>
    <row r="23" spans="1:22" x14ac:dyDescent="0.3">
      <c r="A23" s="1" t="str">
        <f>Outil[[#Headers],[FRN]]</f>
        <v>FRN</v>
      </c>
      <c r="B23" s="1" t="s">
        <v>14</v>
      </c>
      <c r="C23" s="1" t="s">
        <v>7400</v>
      </c>
      <c r="D23" s="27" t="s">
        <v>5604</v>
      </c>
      <c r="E23" s="1" t="s">
        <v>5605</v>
      </c>
      <c r="F23" s="22"/>
      <c r="G23" s="32" t="str">
        <f>VLOOKUP(Outil[FRN]&amp;Outil[Domaine],Mapping_Eco[],5,0)</f>
        <v>10111C</v>
      </c>
      <c r="H23" s="32" t="str">
        <f>VLOOKUP(Outil[[#This Row],[NC]],Compte_SAP[],2,0)</f>
        <v>631000</v>
      </c>
      <c r="I23" s="32" t="str">
        <f>VLOOKUP(_xlfn.CONCAT(Outil[[#This Row],[Compte Groupe]]),Compte_Arcos[],2)</f>
        <v>621_GD</v>
      </c>
      <c r="J23" s="1" t="str">
        <f>Outil[[#Headers],[ACTUAL_ECO]]</f>
        <v>ACTUAL_ECO</v>
      </c>
      <c r="K23" s="1" t="str">
        <f>Outil[[#Headers],[2019]]</f>
        <v>2019</v>
      </c>
      <c r="L23" s="1" t="str">
        <f>Outil[[#Headers],[July]]</f>
        <v>July</v>
      </c>
      <c r="M23" s="1" t="str">
        <f>Outil[[#Headers],[YTD]]</f>
        <v>YTD</v>
      </c>
      <c r="N23" s="1" t="str">
        <f>Outil[[#Headers],[LEGAL.AIH]]</f>
        <v>LEGAL.AIH</v>
      </c>
      <c r="O23" s="1" t="str">
        <f>Outil[[#Headers],[&lt;Entity Currency&gt;]]</f>
        <v>&lt;Entity Currency&gt;</v>
      </c>
      <c r="P23" s="1" t="str">
        <f>SUBSTITUTE(Outil[Groupe de Compte Groupe],"GD","D")</f>
        <v>621_D</v>
      </c>
      <c r="Q23" s="1" t="str">
        <f>Outil[[#Headers],['[ICP None']]]</f>
        <v>[ICP None]</v>
      </c>
      <c r="R23" s="1" t="str">
        <f t="shared" si="0"/>
        <v>[None]</v>
      </c>
      <c r="S23" s="1" t="str">
        <f>Outil[Ligne Arcos]</f>
        <v>10111C</v>
      </c>
      <c r="T23" s="1" t="str">
        <f t="shared" si="1"/>
        <v>[None]</v>
      </c>
      <c r="U23" s="1" t="str">
        <f t="shared" si="2"/>
        <v>[None]</v>
      </c>
      <c r="V23" s="22">
        <f>Outil[[#This Row],[Montant]]</f>
        <v>0</v>
      </c>
    </row>
    <row r="24" spans="1:22" x14ac:dyDescent="0.3">
      <c r="A24" s="1" t="str">
        <f>Outil[[#Headers],[FRN]]</f>
        <v>FRN</v>
      </c>
      <c r="B24" s="1" t="s">
        <v>14</v>
      </c>
      <c r="C24" s="1" t="s">
        <v>7400</v>
      </c>
      <c r="D24" s="27" t="s">
        <v>5610</v>
      </c>
      <c r="E24" s="1" t="s">
        <v>5611</v>
      </c>
      <c r="F24" s="22"/>
      <c r="G24" s="32" t="str">
        <f>VLOOKUP(Outil[FRN]&amp;Outil[Domaine],Mapping_Eco[],5,0)</f>
        <v>10111C</v>
      </c>
      <c r="H24" s="32" t="str">
        <f>VLOOKUP(Outil[[#This Row],[NC]],Compte_SAP[],2,0)</f>
        <v>631000</v>
      </c>
      <c r="I24" s="32" t="str">
        <f>VLOOKUP(_xlfn.CONCAT(Outil[[#This Row],[Compte Groupe]]),Compte_Arcos[],2)</f>
        <v>621_GD</v>
      </c>
      <c r="J24" s="1" t="str">
        <f>Outil[[#Headers],[ACTUAL_ECO]]</f>
        <v>ACTUAL_ECO</v>
      </c>
      <c r="K24" s="1" t="str">
        <f>Outil[[#Headers],[2019]]</f>
        <v>2019</v>
      </c>
      <c r="L24" s="1" t="str">
        <f>Outil[[#Headers],[July]]</f>
        <v>July</v>
      </c>
      <c r="M24" s="1" t="str">
        <f>Outil[[#Headers],[YTD]]</f>
        <v>YTD</v>
      </c>
      <c r="N24" s="1" t="str">
        <f>Outil[[#Headers],[LEGAL.AIH]]</f>
        <v>LEGAL.AIH</v>
      </c>
      <c r="O24" s="1" t="str">
        <f>Outil[[#Headers],[&lt;Entity Currency&gt;]]</f>
        <v>&lt;Entity Currency&gt;</v>
      </c>
      <c r="P24" s="1" t="str">
        <f>SUBSTITUTE(Outil[Groupe de Compte Groupe],"GD","D")</f>
        <v>621_D</v>
      </c>
      <c r="Q24" s="1" t="str">
        <f>Outil[[#Headers],['[ICP None']]]</f>
        <v>[ICP None]</v>
      </c>
      <c r="R24" s="1" t="str">
        <f t="shared" si="0"/>
        <v>[None]</v>
      </c>
      <c r="S24" s="1" t="str">
        <f>Outil[Ligne Arcos]</f>
        <v>10111C</v>
      </c>
      <c r="T24" s="1" t="str">
        <f t="shared" si="1"/>
        <v>[None]</v>
      </c>
      <c r="U24" s="1" t="str">
        <f t="shared" si="2"/>
        <v>[None]</v>
      </c>
      <c r="V24" s="22">
        <f>Outil[[#This Row],[Montant]]</f>
        <v>0</v>
      </c>
    </row>
    <row r="25" spans="1:22" x14ac:dyDescent="0.3">
      <c r="A25" s="1" t="str">
        <f>Outil[[#Headers],[FRN]]</f>
        <v>FRN</v>
      </c>
      <c r="B25" s="1" t="s">
        <v>14</v>
      </c>
      <c r="C25" s="1" t="s">
        <v>7400</v>
      </c>
      <c r="D25" s="27" t="s">
        <v>5613</v>
      </c>
      <c r="E25" s="1" t="s">
        <v>5614</v>
      </c>
      <c r="F25" s="22"/>
      <c r="G25" s="32" t="str">
        <f>VLOOKUP(Outil[FRN]&amp;Outil[Domaine],Mapping_Eco[],5,0)</f>
        <v>10111C</v>
      </c>
      <c r="H25" s="32" t="str">
        <f>VLOOKUP(Outil[[#This Row],[NC]],Compte_SAP[],2,0)</f>
        <v>631000</v>
      </c>
      <c r="I25" s="32" t="str">
        <f>VLOOKUP(_xlfn.CONCAT(Outil[[#This Row],[Compte Groupe]]),Compte_Arcos[],2)</f>
        <v>621_GD</v>
      </c>
      <c r="J25" s="1" t="str">
        <f>Outil[[#Headers],[ACTUAL_ECO]]</f>
        <v>ACTUAL_ECO</v>
      </c>
      <c r="K25" s="1" t="str">
        <f>Outil[[#Headers],[2019]]</f>
        <v>2019</v>
      </c>
      <c r="L25" s="1" t="str">
        <f>Outil[[#Headers],[July]]</f>
        <v>July</v>
      </c>
      <c r="M25" s="1" t="str">
        <f>Outil[[#Headers],[YTD]]</f>
        <v>YTD</v>
      </c>
      <c r="N25" s="1" t="str">
        <f>Outil[[#Headers],[LEGAL.AIH]]</f>
        <v>LEGAL.AIH</v>
      </c>
      <c r="O25" s="1" t="str">
        <f>Outil[[#Headers],[&lt;Entity Currency&gt;]]</f>
        <v>&lt;Entity Currency&gt;</v>
      </c>
      <c r="P25" s="1" t="str">
        <f>SUBSTITUTE(Outil[Groupe de Compte Groupe],"GD","D")</f>
        <v>621_D</v>
      </c>
      <c r="Q25" s="1" t="str">
        <f>Outil[[#Headers],['[ICP None']]]</f>
        <v>[ICP None]</v>
      </c>
      <c r="R25" s="1" t="str">
        <f t="shared" si="0"/>
        <v>[None]</v>
      </c>
      <c r="S25" s="1" t="str">
        <f>Outil[Ligne Arcos]</f>
        <v>10111C</v>
      </c>
      <c r="T25" s="1" t="str">
        <f t="shared" si="1"/>
        <v>[None]</v>
      </c>
      <c r="U25" s="1" t="str">
        <f t="shared" si="2"/>
        <v>[None]</v>
      </c>
      <c r="V25" s="22">
        <f>Outil[[#This Row],[Montant]]</f>
        <v>0</v>
      </c>
    </row>
    <row r="26" spans="1:22" x14ac:dyDescent="0.3">
      <c r="A26" s="1" t="str">
        <f>Outil[[#Headers],[FRN]]</f>
        <v>FRN</v>
      </c>
      <c r="B26" s="1" t="s">
        <v>14</v>
      </c>
      <c r="C26" s="1" t="s">
        <v>7400</v>
      </c>
      <c r="D26" s="27" t="s">
        <v>5616</v>
      </c>
      <c r="E26" s="1" t="s">
        <v>5617</v>
      </c>
      <c r="F26" s="22"/>
      <c r="G26" s="32" t="str">
        <f>VLOOKUP(Outil[FRN]&amp;Outil[Domaine],Mapping_Eco[],5,0)</f>
        <v>10111C</v>
      </c>
      <c r="H26" s="32" t="str">
        <f>VLOOKUP(Outil[[#This Row],[NC]],Compte_SAP[],2,0)</f>
        <v>631000</v>
      </c>
      <c r="I26" s="32" t="str">
        <f>VLOOKUP(_xlfn.CONCAT(Outil[[#This Row],[Compte Groupe]]),Compte_Arcos[],2)</f>
        <v>621_GD</v>
      </c>
      <c r="J26" s="1" t="str">
        <f>Outil[[#Headers],[ACTUAL_ECO]]</f>
        <v>ACTUAL_ECO</v>
      </c>
      <c r="K26" s="1" t="str">
        <f>Outil[[#Headers],[2019]]</f>
        <v>2019</v>
      </c>
      <c r="L26" s="1" t="str">
        <f>Outil[[#Headers],[July]]</f>
        <v>July</v>
      </c>
      <c r="M26" s="1" t="str">
        <f>Outil[[#Headers],[YTD]]</f>
        <v>YTD</v>
      </c>
      <c r="N26" s="1" t="str">
        <f>Outil[[#Headers],[LEGAL.AIH]]</f>
        <v>LEGAL.AIH</v>
      </c>
      <c r="O26" s="1" t="str">
        <f>Outil[[#Headers],[&lt;Entity Currency&gt;]]</f>
        <v>&lt;Entity Currency&gt;</v>
      </c>
      <c r="P26" s="1" t="str">
        <f>SUBSTITUTE(Outil[Groupe de Compte Groupe],"GD","D")</f>
        <v>621_D</v>
      </c>
      <c r="Q26" s="1" t="str">
        <f>Outil[[#Headers],['[ICP None']]]</f>
        <v>[ICP None]</v>
      </c>
      <c r="R26" s="1" t="str">
        <f t="shared" si="0"/>
        <v>[None]</v>
      </c>
      <c r="S26" s="1" t="str">
        <f>Outil[Ligne Arcos]</f>
        <v>10111C</v>
      </c>
      <c r="T26" s="1" t="str">
        <f t="shared" si="1"/>
        <v>[None]</v>
      </c>
      <c r="U26" s="1" t="str">
        <f t="shared" si="2"/>
        <v>[None]</v>
      </c>
      <c r="V26" s="22">
        <f>Outil[[#This Row],[Montant]]</f>
        <v>0</v>
      </c>
    </row>
    <row r="27" spans="1:22" x14ac:dyDescent="0.3">
      <c r="A27" s="1" t="str">
        <f>Outil[[#Headers],[FRN]]</f>
        <v>FRN</v>
      </c>
      <c r="B27" s="1" t="s">
        <v>14</v>
      </c>
      <c r="C27" s="1" t="s">
        <v>7400</v>
      </c>
      <c r="D27" s="27" t="s">
        <v>5618</v>
      </c>
      <c r="E27" s="1" t="s">
        <v>5619</v>
      </c>
      <c r="F27" s="22"/>
      <c r="G27" s="32" t="str">
        <f>VLOOKUP(Outil[FRN]&amp;Outil[Domaine],Mapping_Eco[],5,0)</f>
        <v>10111C</v>
      </c>
      <c r="H27" s="32" t="str">
        <f>VLOOKUP(Outil[[#This Row],[NC]],Compte_SAP[],2,0)</f>
        <v>631000</v>
      </c>
      <c r="I27" s="32" t="str">
        <f>VLOOKUP(_xlfn.CONCAT(Outil[[#This Row],[Compte Groupe]]),Compte_Arcos[],2)</f>
        <v>621_GD</v>
      </c>
      <c r="J27" s="1" t="str">
        <f>Outil[[#Headers],[ACTUAL_ECO]]</f>
        <v>ACTUAL_ECO</v>
      </c>
      <c r="K27" s="1" t="str">
        <f>Outil[[#Headers],[2019]]</f>
        <v>2019</v>
      </c>
      <c r="L27" s="1" t="str">
        <f>Outil[[#Headers],[July]]</f>
        <v>July</v>
      </c>
      <c r="M27" s="1" t="str">
        <f>Outil[[#Headers],[YTD]]</f>
        <v>YTD</v>
      </c>
      <c r="N27" s="1" t="str">
        <f>Outil[[#Headers],[LEGAL.AIH]]</f>
        <v>LEGAL.AIH</v>
      </c>
      <c r="O27" s="1" t="str">
        <f>Outil[[#Headers],[&lt;Entity Currency&gt;]]</f>
        <v>&lt;Entity Currency&gt;</v>
      </c>
      <c r="P27" s="1" t="str">
        <f>SUBSTITUTE(Outil[Groupe de Compte Groupe],"GD","D")</f>
        <v>621_D</v>
      </c>
      <c r="Q27" s="1" t="str">
        <f>Outil[[#Headers],['[ICP None']]]</f>
        <v>[ICP None]</v>
      </c>
      <c r="R27" s="1" t="str">
        <f t="shared" si="0"/>
        <v>[None]</v>
      </c>
      <c r="S27" s="1" t="str">
        <f>Outil[Ligne Arcos]</f>
        <v>10111C</v>
      </c>
      <c r="T27" s="1" t="str">
        <f t="shared" si="1"/>
        <v>[None]</v>
      </c>
      <c r="U27" s="1" t="str">
        <f t="shared" si="2"/>
        <v>[None]</v>
      </c>
      <c r="V27" s="22">
        <f>Outil[[#This Row],[Montant]]</f>
        <v>0</v>
      </c>
    </row>
    <row r="28" spans="1:22" x14ac:dyDescent="0.3">
      <c r="A28" s="1" t="str">
        <f>Outil[[#Headers],[FRN]]</f>
        <v>FRN</v>
      </c>
      <c r="B28" s="1" t="s">
        <v>14</v>
      </c>
      <c r="C28" s="1" t="s">
        <v>7400</v>
      </c>
      <c r="D28" s="27" t="s">
        <v>5667</v>
      </c>
      <c r="E28" s="1" t="s">
        <v>5668</v>
      </c>
      <c r="F28" s="22"/>
      <c r="G28" s="32" t="str">
        <f>VLOOKUP(Outil[FRN]&amp;Outil[Domaine],Mapping_Eco[],5,0)</f>
        <v>10111C</v>
      </c>
      <c r="H28" s="32" t="str">
        <f>VLOOKUP(Outil[[#This Row],[NC]],Compte_SAP[],2,0)</f>
        <v>641000</v>
      </c>
      <c r="I28" s="32" t="str">
        <f>VLOOKUP(_xlfn.CONCAT(Outil[[#This Row],[Compte Groupe]]),Compte_Arcos[],2)</f>
        <v>640_GD</v>
      </c>
      <c r="J28" s="1" t="str">
        <f>Outil[[#Headers],[ACTUAL_ECO]]</f>
        <v>ACTUAL_ECO</v>
      </c>
      <c r="K28" s="1" t="str">
        <f>Outil[[#Headers],[2019]]</f>
        <v>2019</v>
      </c>
      <c r="L28" s="1" t="str">
        <f>Outil[[#Headers],[July]]</f>
        <v>July</v>
      </c>
      <c r="M28" s="1" t="str">
        <f>Outil[[#Headers],[YTD]]</f>
        <v>YTD</v>
      </c>
      <c r="N28" s="1" t="str">
        <f>Outil[[#Headers],[LEGAL.AIH]]</f>
        <v>LEGAL.AIH</v>
      </c>
      <c r="O28" s="1" t="str">
        <f>Outil[[#Headers],[&lt;Entity Currency&gt;]]</f>
        <v>&lt;Entity Currency&gt;</v>
      </c>
      <c r="P28" s="1" t="str">
        <f>SUBSTITUTE(Outil[Groupe de Compte Groupe],"GD","D")</f>
        <v>640_D</v>
      </c>
      <c r="Q28" s="1" t="str">
        <f>Outil[[#Headers],['[ICP None']]]</f>
        <v>[ICP None]</v>
      </c>
      <c r="R28" s="1" t="str">
        <f t="shared" si="0"/>
        <v>[None]</v>
      </c>
      <c r="S28" s="1" t="str">
        <f>Outil[Ligne Arcos]</f>
        <v>10111C</v>
      </c>
      <c r="T28" s="1" t="str">
        <f t="shared" si="1"/>
        <v>[None]</v>
      </c>
      <c r="U28" s="1" t="str">
        <f t="shared" si="2"/>
        <v>[None]</v>
      </c>
      <c r="V28" s="22">
        <f>Outil[[#This Row],[Montant]]</f>
        <v>0</v>
      </c>
    </row>
    <row r="29" spans="1:22" x14ac:dyDescent="0.3">
      <c r="A29" s="1" t="str">
        <f>Outil[[#Headers],[FRN]]</f>
        <v>FRN</v>
      </c>
      <c r="B29" s="1" t="s">
        <v>14</v>
      </c>
      <c r="C29" s="1" t="s">
        <v>7400</v>
      </c>
      <c r="D29" s="27" t="s">
        <v>5687</v>
      </c>
      <c r="E29" s="1" t="s">
        <v>5688</v>
      </c>
      <c r="F29" s="22"/>
      <c r="G29" s="32" t="str">
        <f>VLOOKUP(Outil[FRN]&amp;Outil[Domaine],Mapping_Eco[],5,0)</f>
        <v>10111C</v>
      </c>
      <c r="H29" s="32" t="str">
        <f>VLOOKUP(Outil[[#This Row],[NC]],Compte_SAP[],2,0)</f>
        <v>641000</v>
      </c>
      <c r="I29" s="32" t="str">
        <f>VLOOKUP(_xlfn.CONCAT(Outil[[#This Row],[Compte Groupe]]),Compte_Arcos[],2)</f>
        <v>640_GD</v>
      </c>
      <c r="J29" s="1" t="str">
        <f>Outil[[#Headers],[ACTUAL_ECO]]</f>
        <v>ACTUAL_ECO</v>
      </c>
      <c r="K29" s="1" t="str">
        <f>Outil[[#Headers],[2019]]</f>
        <v>2019</v>
      </c>
      <c r="L29" s="1" t="str">
        <f>Outil[[#Headers],[July]]</f>
        <v>July</v>
      </c>
      <c r="M29" s="1" t="str">
        <f>Outil[[#Headers],[YTD]]</f>
        <v>YTD</v>
      </c>
      <c r="N29" s="1" t="str">
        <f>Outil[[#Headers],[LEGAL.AIH]]</f>
        <v>LEGAL.AIH</v>
      </c>
      <c r="O29" s="1" t="str">
        <f>Outil[[#Headers],[&lt;Entity Currency&gt;]]</f>
        <v>&lt;Entity Currency&gt;</v>
      </c>
      <c r="P29" s="1" t="str">
        <f>SUBSTITUTE(Outil[Groupe de Compte Groupe],"GD","D")</f>
        <v>640_D</v>
      </c>
      <c r="Q29" s="1" t="str">
        <f>Outil[[#Headers],['[ICP None']]]</f>
        <v>[ICP None]</v>
      </c>
      <c r="R29" s="1" t="str">
        <f t="shared" si="0"/>
        <v>[None]</v>
      </c>
      <c r="S29" s="1" t="str">
        <f>Outil[Ligne Arcos]</f>
        <v>10111C</v>
      </c>
      <c r="T29" s="1" t="str">
        <f t="shared" si="1"/>
        <v>[None]</v>
      </c>
      <c r="U29" s="1" t="str">
        <f t="shared" si="2"/>
        <v>[None]</v>
      </c>
      <c r="V29" s="22">
        <f>Outil[[#This Row],[Montant]]</f>
        <v>0</v>
      </c>
    </row>
    <row r="30" spans="1:22" x14ac:dyDescent="0.3">
      <c r="A30" s="1" t="str">
        <f>Outil[[#Headers],[FRN]]</f>
        <v>FRN</v>
      </c>
      <c r="B30" s="1" t="s">
        <v>14</v>
      </c>
      <c r="C30" s="1" t="s">
        <v>7400</v>
      </c>
      <c r="D30" s="27" t="s">
        <v>5693</v>
      </c>
      <c r="E30" s="1" t="s">
        <v>5694</v>
      </c>
      <c r="F30" s="22"/>
      <c r="G30" s="32" t="str">
        <f>VLOOKUP(Outil[FRN]&amp;Outil[Domaine],Mapping_Eco[],5,0)</f>
        <v>10111C</v>
      </c>
      <c r="H30" s="32" t="str">
        <f>VLOOKUP(Outil[[#This Row],[NC]],Compte_SAP[],2,0)</f>
        <v>641000</v>
      </c>
      <c r="I30" s="32" t="str">
        <f>VLOOKUP(_xlfn.CONCAT(Outil[[#This Row],[Compte Groupe]]),Compte_Arcos[],2)</f>
        <v>640_GD</v>
      </c>
      <c r="J30" s="1" t="str">
        <f>Outil[[#Headers],[ACTUAL_ECO]]</f>
        <v>ACTUAL_ECO</v>
      </c>
      <c r="K30" s="1" t="str">
        <f>Outil[[#Headers],[2019]]</f>
        <v>2019</v>
      </c>
      <c r="L30" s="1" t="str">
        <f>Outil[[#Headers],[July]]</f>
        <v>July</v>
      </c>
      <c r="M30" s="1" t="str">
        <f>Outil[[#Headers],[YTD]]</f>
        <v>YTD</v>
      </c>
      <c r="N30" s="1" t="str">
        <f>Outil[[#Headers],[LEGAL.AIH]]</f>
        <v>LEGAL.AIH</v>
      </c>
      <c r="O30" s="1" t="str">
        <f>Outil[[#Headers],[&lt;Entity Currency&gt;]]</f>
        <v>&lt;Entity Currency&gt;</v>
      </c>
      <c r="P30" s="1" t="str">
        <f>SUBSTITUTE(Outil[Groupe de Compte Groupe],"GD","D")</f>
        <v>640_D</v>
      </c>
      <c r="Q30" s="1" t="str">
        <f>Outil[[#Headers],['[ICP None']]]</f>
        <v>[ICP None]</v>
      </c>
      <c r="R30" s="1" t="str">
        <f t="shared" si="0"/>
        <v>[None]</v>
      </c>
      <c r="S30" s="1" t="str">
        <f>Outil[Ligne Arcos]</f>
        <v>10111C</v>
      </c>
      <c r="T30" s="1" t="str">
        <f t="shared" si="1"/>
        <v>[None]</v>
      </c>
      <c r="U30" s="1" t="str">
        <f t="shared" si="2"/>
        <v>[None]</v>
      </c>
      <c r="V30" s="22">
        <f>Outil[[#This Row],[Montant]]</f>
        <v>0</v>
      </c>
    </row>
    <row r="31" spans="1:22" x14ac:dyDescent="0.3">
      <c r="A31" s="1" t="str">
        <f>Outil[[#Headers],[FRN]]</f>
        <v>FRN</v>
      </c>
      <c r="B31" s="1" t="s">
        <v>14</v>
      </c>
      <c r="C31" s="1" t="s">
        <v>7400</v>
      </c>
      <c r="D31" s="27" t="s">
        <v>5731</v>
      </c>
      <c r="E31" s="1" t="s">
        <v>5732</v>
      </c>
      <c r="F31" s="22"/>
      <c r="G31" s="32" t="str">
        <f>VLOOKUP(Outil[FRN]&amp;Outil[Domaine],Mapping_Eco[],5,0)</f>
        <v>10111C</v>
      </c>
      <c r="H31" s="32" t="str">
        <f>VLOOKUP(Outil[[#This Row],[NC]],Compte_SAP[],2,0)</f>
        <v>641000</v>
      </c>
      <c r="I31" s="32" t="str">
        <f>VLOOKUP(_xlfn.CONCAT(Outil[[#This Row],[Compte Groupe]]),Compte_Arcos[],2)</f>
        <v>640_GD</v>
      </c>
      <c r="J31" s="1" t="str">
        <f>Outil[[#Headers],[ACTUAL_ECO]]</f>
        <v>ACTUAL_ECO</v>
      </c>
      <c r="K31" s="1" t="str">
        <f>Outil[[#Headers],[2019]]</f>
        <v>2019</v>
      </c>
      <c r="L31" s="1" t="str">
        <f>Outil[[#Headers],[July]]</f>
        <v>July</v>
      </c>
      <c r="M31" s="1" t="str">
        <f>Outil[[#Headers],[YTD]]</f>
        <v>YTD</v>
      </c>
      <c r="N31" s="1" t="str">
        <f>Outil[[#Headers],[LEGAL.AIH]]</f>
        <v>LEGAL.AIH</v>
      </c>
      <c r="O31" s="1" t="str">
        <f>Outil[[#Headers],[&lt;Entity Currency&gt;]]</f>
        <v>&lt;Entity Currency&gt;</v>
      </c>
      <c r="P31" s="1" t="str">
        <f>SUBSTITUTE(Outil[Groupe de Compte Groupe],"GD","D")</f>
        <v>640_D</v>
      </c>
      <c r="Q31" s="1" t="str">
        <f>Outil[[#Headers],['[ICP None']]]</f>
        <v>[ICP None]</v>
      </c>
      <c r="R31" s="1" t="str">
        <f t="shared" si="0"/>
        <v>[None]</v>
      </c>
      <c r="S31" s="1" t="str">
        <f>Outil[Ligne Arcos]</f>
        <v>10111C</v>
      </c>
      <c r="T31" s="1" t="str">
        <f t="shared" si="1"/>
        <v>[None]</v>
      </c>
      <c r="U31" s="1" t="str">
        <f t="shared" si="2"/>
        <v>[None]</v>
      </c>
      <c r="V31" s="22">
        <f>Outil[[#This Row],[Montant]]</f>
        <v>0</v>
      </c>
    </row>
    <row r="32" spans="1:22" x14ac:dyDescent="0.3">
      <c r="A32" s="1" t="str">
        <f>Outil[[#Headers],[FRN]]</f>
        <v>FRN</v>
      </c>
      <c r="B32" s="1" t="s">
        <v>14</v>
      </c>
      <c r="C32" s="1" t="s">
        <v>7400</v>
      </c>
      <c r="D32" s="27" t="s">
        <v>5745</v>
      </c>
      <c r="E32" s="1" t="s">
        <v>5746</v>
      </c>
      <c r="F32" s="22"/>
      <c r="G32" s="32" t="str">
        <f>VLOOKUP(Outil[FRN]&amp;Outil[Domaine],Mapping_Eco[],5,0)</f>
        <v>10111C</v>
      </c>
      <c r="H32" s="32" t="str">
        <f>VLOOKUP(Outil[[#This Row],[NC]],Compte_SAP[],2,0)</f>
        <v>641000</v>
      </c>
      <c r="I32" s="32" t="str">
        <f>VLOOKUP(_xlfn.CONCAT(Outil[[#This Row],[Compte Groupe]]),Compte_Arcos[],2)</f>
        <v>640_GD</v>
      </c>
      <c r="J32" s="1" t="str">
        <f>Outil[[#Headers],[ACTUAL_ECO]]</f>
        <v>ACTUAL_ECO</v>
      </c>
      <c r="K32" s="1" t="str">
        <f>Outil[[#Headers],[2019]]</f>
        <v>2019</v>
      </c>
      <c r="L32" s="1" t="str">
        <f>Outil[[#Headers],[July]]</f>
        <v>July</v>
      </c>
      <c r="M32" s="1" t="str">
        <f>Outil[[#Headers],[YTD]]</f>
        <v>YTD</v>
      </c>
      <c r="N32" s="1" t="str">
        <f>Outil[[#Headers],[LEGAL.AIH]]</f>
        <v>LEGAL.AIH</v>
      </c>
      <c r="O32" s="1" t="str">
        <f>Outil[[#Headers],[&lt;Entity Currency&gt;]]</f>
        <v>&lt;Entity Currency&gt;</v>
      </c>
      <c r="P32" s="1" t="str">
        <f>SUBSTITUTE(Outil[Groupe de Compte Groupe],"GD","D")</f>
        <v>640_D</v>
      </c>
      <c r="Q32" s="1" t="str">
        <f>Outil[[#Headers],['[ICP None']]]</f>
        <v>[ICP None]</v>
      </c>
      <c r="R32" s="1" t="str">
        <f t="shared" si="0"/>
        <v>[None]</v>
      </c>
      <c r="S32" s="1" t="str">
        <f>Outil[Ligne Arcos]</f>
        <v>10111C</v>
      </c>
      <c r="T32" s="1" t="str">
        <f t="shared" si="1"/>
        <v>[None]</v>
      </c>
      <c r="U32" s="1" t="str">
        <f t="shared" si="2"/>
        <v>[None]</v>
      </c>
      <c r="V32" s="22">
        <f>Outil[[#This Row],[Montant]]</f>
        <v>0</v>
      </c>
    </row>
    <row r="33" spans="1:22" x14ac:dyDescent="0.3">
      <c r="A33" s="1" t="str">
        <f>Outil[[#Headers],[FRN]]</f>
        <v>FRN</v>
      </c>
      <c r="B33" s="1" t="s">
        <v>14</v>
      </c>
      <c r="C33" s="1" t="s">
        <v>7400</v>
      </c>
      <c r="D33" s="27" t="s">
        <v>5781</v>
      </c>
      <c r="E33" s="1" t="s">
        <v>5782</v>
      </c>
      <c r="F33" s="22"/>
      <c r="G33" s="32" t="str">
        <f>VLOOKUP(Outil[FRN]&amp;Outil[Domaine],Mapping_Eco[],5,0)</f>
        <v>10111C</v>
      </c>
      <c r="H33" s="32" t="str">
        <f>VLOOKUP(Outil[[#This Row],[NC]],Compte_SAP[],2,0)</f>
        <v>641000</v>
      </c>
      <c r="I33" s="32" t="str">
        <f>VLOOKUP(_xlfn.CONCAT(Outil[[#This Row],[Compte Groupe]]),Compte_Arcos[],2)</f>
        <v>640_GD</v>
      </c>
      <c r="J33" s="1" t="str">
        <f>Outil[[#Headers],[ACTUAL_ECO]]</f>
        <v>ACTUAL_ECO</v>
      </c>
      <c r="K33" s="1" t="str">
        <f>Outil[[#Headers],[2019]]</f>
        <v>2019</v>
      </c>
      <c r="L33" s="1" t="str">
        <f>Outil[[#Headers],[July]]</f>
        <v>July</v>
      </c>
      <c r="M33" s="1" t="str">
        <f>Outil[[#Headers],[YTD]]</f>
        <v>YTD</v>
      </c>
      <c r="N33" s="1" t="str">
        <f>Outil[[#Headers],[LEGAL.AIH]]</f>
        <v>LEGAL.AIH</v>
      </c>
      <c r="O33" s="1" t="str">
        <f>Outil[[#Headers],[&lt;Entity Currency&gt;]]</f>
        <v>&lt;Entity Currency&gt;</v>
      </c>
      <c r="P33" s="1" t="str">
        <f>SUBSTITUTE(Outil[Groupe de Compte Groupe],"GD","D")</f>
        <v>640_D</v>
      </c>
      <c r="Q33" s="1" t="str">
        <f>Outil[[#Headers],['[ICP None']]]</f>
        <v>[ICP None]</v>
      </c>
      <c r="R33" s="1" t="str">
        <f t="shared" si="0"/>
        <v>[None]</v>
      </c>
      <c r="S33" s="1" t="str">
        <f>Outil[Ligne Arcos]</f>
        <v>10111C</v>
      </c>
      <c r="T33" s="1" t="str">
        <f t="shared" si="1"/>
        <v>[None]</v>
      </c>
      <c r="U33" s="1" t="str">
        <f t="shared" si="2"/>
        <v>[None]</v>
      </c>
      <c r="V33" s="22">
        <f>Outil[[#This Row],[Montant]]</f>
        <v>0</v>
      </c>
    </row>
    <row r="34" spans="1:22" x14ac:dyDescent="0.3">
      <c r="A34" s="1" t="str">
        <f>Outil[[#Headers],[FRN]]</f>
        <v>FRN</v>
      </c>
      <c r="B34" s="1" t="s">
        <v>14</v>
      </c>
      <c r="C34" s="1" t="s">
        <v>7400</v>
      </c>
      <c r="D34" s="27" t="s">
        <v>5787</v>
      </c>
      <c r="E34" s="1" t="s">
        <v>5788</v>
      </c>
      <c r="F34" s="22"/>
      <c r="G34" s="32" t="str">
        <f>VLOOKUP(Outil[FRN]&amp;Outil[Domaine],Mapping_Eco[],5,0)</f>
        <v>10111C</v>
      </c>
      <c r="H34" s="32" t="str">
        <f>VLOOKUP(Outil[[#This Row],[NC]],Compte_SAP[],2,0)</f>
        <v>641000</v>
      </c>
      <c r="I34" s="32" t="str">
        <f>VLOOKUP(_xlfn.CONCAT(Outil[[#This Row],[Compte Groupe]]),Compte_Arcos[],2)</f>
        <v>640_GD</v>
      </c>
      <c r="J34" s="1" t="str">
        <f>Outil[[#Headers],[ACTUAL_ECO]]</f>
        <v>ACTUAL_ECO</v>
      </c>
      <c r="K34" s="1" t="str">
        <f>Outil[[#Headers],[2019]]</f>
        <v>2019</v>
      </c>
      <c r="L34" s="1" t="str">
        <f>Outil[[#Headers],[July]]</f>
        <v>July</v>
      </c>
      <c r="M34" s="1" t="str">
        <f>Outil[[#Headers],[YTD]]</f>
        <v>YTD</v>
      </c>
      <c r="N34" s="1" t="str">
        <f>Outil[[#Headers],[LEGAL.AIH]]</f>
        <v>LEGAL.AIH</v>
      </c>
      <c r="O34" s="1" t="str">
        <f>Outil[[#Headers],[&lt;Entity Currency&gt;]]</f>
        <v>&lt;Entity Currency&gt;</v>
      </c>
      <c r="P34" s="1" t="str">
        <f>SUBSTITUTE(Outil[Groupe de Compte Groupe],"GD","D")</f>
        <v>640_D</v>
      </c>
      <c r="Q34" s="1" t="str">
        <f>Outil[[#Headers],['[ICP None']]]</f>
        <v>[ICP None]</v>
      </c>
      <c r="R34" s="1" t="str">
        <f t="shared" si="0"/>
        <v>[None]</v>
      </c>
      <c r="S34" s="1" t="str">
        <f>Outil[Ligne Arcos]</f>
        <v>10111C</v>
      </c>
      <c r="T34" s="1" t="str">
        <f t="shared" si="1"/>
        <v>[None]</v>
      </c>
      <c r="U34" s="1" t="str">
        <f t="shared" si="2"/>
        <v>[None]</v>
      </c>
      <c r="V34" s="22">
        <f>Outil[[#This Row],[Montant]]</f>
        <v>0</v>
      </c>
    </row>
    <row r="35" spans="1:22" x14ac:dyDescent="0.3">
      <c r="A35" s="1" t="str">
        <f>Outil[[#Headers],[FRN]]</f>
        <v>FRN</v>
      </c>
      <c r="B35" s="1" t="s">
        <v>14</v>
      </c>
      <c r="C35" s="1" t="s">
        <v>7400</v>
      </c>
      <c r="D35" s="27" t="s">
        <v>5790</v>
      </c>
      <c r="E35" s="1" t="s">
        <v>5791</v>
      </c>
      <c r="F35" s="22"/>
      <c r="G35" s="32" t="str">
        <f>VLOOKUP(Outil[FRN]&amp;Outil[Domaine],Mapping_Eco[],5,0)</f>
        <v>10111C</v>
      </c>
      <c r="H35" s="32" t="str">
        <f>VLOOKUP(Outil[[#This Row],[NC]],Compte_SAP[],2,0)</f>
        <v>641000</v>
      </c>
      <c r="I35" s="32" t="str">
        <f>VLOOKUP(_xlfn.CONCAT(Outil[[#This Row],[Compte Groupe]]),Compte_Arcos[],2)</f>
        <v>640_GD</v>
      </c>
      <c r="J35" s="1" t="str">
        <f>Outil[[#Headers],[ACTUAL_ECO]]</f>
        <v>ACTUAL_ECO</v>
      </c>
      <c r="K35" s="1" t="str">
        <f>Outil[[#Headers],[2019]]</f>
        <v>2019</v>
      </c>
      <c r="L35" s="1" t="str">
        <f>Outil[[#Headers],[July]]</f>
        <v>July</v>
      </c>
      <c r="M35" s="1" t="str">
        <f>Outil[[#Headers],[YTD]]</f>
        <v>YTD</v>
      </c>
      <c r="N35" s="1" t="str">
        <f>Outil[[#Headers],[LEGAL.AIH]]</f>
        <v>LEGAL.AIH</v>
      </c>
      <c r="O35" s="1" t="str">
        <f>Outil[[#Headers],[&lt;Entity Currency&gt;]]</f>
        <v>&lt;Entity Currency&gt;</v>
      </c>
      <c r="P35" s="1" t="str">
        <f>SUBSTITUTE(Outil[Groupe de Compte Groupe],"GD","D")</f>
        <v>640_D</v>
      </c>
      <c r="Q35" s="1" t="str">
        <f>Outil[[#Headers],['[ICP None']]]</f>
        <v>[ICP None]</v>
      </c>
      <c r="R35" s="1" t="str">
        <f t="shared" si="0"/>
        <v>[None]</v>
      </c>
      <c r="S35" s="1" t="str">
        <f>Outil[Ligne Arcos]</f>
        <v>10111C</v>
      </c>
      <c r="T35" s="1" t="str">
        <f t="shared" si="1"/>
        <v>[None]</v>
      </c>
      <c r="U35" s="1" t="str">
        <f t="shared" si="2"/>
        <v>[None]</v>
      </c>
      <c r="V35" s="22">
        <f>Outil[[#This Row],[Montant]]</f>
        <v>0</v>
      </c>
    </row>
    <row r="36" spans="1:22" x14ac:dyDescent="0.3">
      <c r="A36" s="1" t="str">
        <f>Outil[[#Headers],[FRN]]</f>
        <v>FRN</v>
      </c>
      <c r="B36" s="1" t="s">
        <v>14</v>
      </c>
      <c r="C36" s="1" t="s">
        <v>7400</v>
      </c>
      <c r="D36" s="27" t="s">
        <v>5801</v>
      </c>
      <c r="E36" s="1" t="s">
        <v>5802</v>
      </c>
      <c r="F36" s="22"/>
      <c r="G36" s="32" t="str">
        <f>VLOOKUP(Outil[FRN]&amp;Outil[Domaine],Mapping_Eco[],5,0)</f>
        <v>10111C</v>
      </c>
      <c r="H36" s="32" t="str">
        <f>VLOOKUP(Outil[[#This Row],[NC]],Compte_SAP[],2,0)</f>
        <v>641000</v>
      </c>
      <c r="I36" s="32" t="str">
        <f>VLOOKUP(_xlfn.CONCAT(Outil[[#This Row],[Compte Groupe]]),Compte_Arcos[],2)</f>
        <v>640_GD</v>
      </c>
      <c r="J36" s="1" t="str">
        <f>Outil[[#Headers],[ACTUAL_ECO]]</f>
        <v>ACTUAL_ECO</v>
      </c>
      <c r="K36" s="1" t="str">
        <f>Outil[[#Headers],[2019]]</f>
        <v>2019</v>
      </c>
      <c r="L36" s="1" t="str">
        <f>Outil[[#Headers],[July]]</f>
        <v>July</v>
      </c>
      <c r="M36" s="1" t="str">
        <f>Outil[[#Headers],[YTD]]</f>
        <v>YTD</v>
      </c>
      <c r="N36" s="1" t="str">
        <f>Outil[[#Headers],[LEGAL.AIH]]</f>
        <v>LEGAL.AIH</v>
      </c>
      <c r="O36" s="1" t="str">
        <f>Outil[[#Headers],[&lt;Entity Currency&gt;]]</f>
        <v>&lt;Entity Currency&gt;</v>
      </c>
      <c r="P36" s="1" t="str">
        <f>SUBSTITUTE(Outil[Groupe de Compte Groupe],"GD","D")</f>
        <v>640_D</v>
      </c>
      <c r="Q36" s="1" t="str">
        <f>Outil[[#Headers],['[ICP None']]]</f>
        <v>[ICP None]</v>
      </c>
      <c r="R36" s="1" t="str">
        <f t="shared" si="0"/>
        <v>[None]</v>
      </c>
      <c r="S36" s="1" t="str">
        <f>Outil[Ligne Arcos]</f>
        <v>10111C</v>
      </c>
      <c r="T36" s="1" t="str">
        <f t="shared" si="1"/>
        <v>[None]</v>
      </c>
      <c r="U36" s="1" t="str">
        <f t="shared" si="2"/>
        <v>[None]</v>
      </c>
      <c r="V36" s="22">
        <f>Outil[[#This Row],[Montant]]</f>
        <v>0</v>
      </c>
    </row>
    <row r="37" spans="1:22" x14ac:dyDescent="0.3">
      <c r="A37" s="1" t="str">
        <f>Outil[[#Headers],[FRN]]</f>
        <v>FRN</v>
      </c>
      <c r="B37" s="1" t="s">
        <v>14</v>
      </c>
      <c r="C37" s="1" t="s">
        <v>7400</v>
      </c>
      <c r="D37" s="27" t="s">
        <v>5810</v>
      </c>
      <c r="E37" s="1" t="s">
        <v>5812</v>
      </c>
      <c r="F37" s="22"/>
      <c r="G37" s="32" t="str">
        <f>VLOOKUP(Outil[FRN]&amp;Outil[Domaine],Mapping_Eco[],5,0)</f>
        <v>10111C</v>
      </c>
      <c r="H37" s="32" t="str">
        <f>VLOOKUP(Outil[[#This Row],[NC]],Compte_SAP[],2,0)</f>
        <v>645000</v>
      </c>
      <c r="I37" s="32" t="str">
        <f>VLOOKUP(_xlfn.CONCAT(Outil[[#This Row],[Compte Groupe]]),Compte_Arcos[],2)</f>
        <v>640_GD</v>
      </c>
      <c r="J37" s="1" t="str">
        <f>Outil[[#Headers],[ACTUAL_ECO]]</f>
        <v>ACTUAL_ECO</v>
      </c>
      <c r="K37" s="1" t="str">
        <f>Outil[[#Headers],[2019]]</f>
        <v>2019</v>
      </c>
      <c r="L37" s="1" t="str">
        <f>Outil[[#Headers],[July]]</f>
        <v>July</v>
      </c>
      <c r="M37" s="1" t="str">
        <f>Outil[[#Headers],[YTD]]</f>
        <v>YTD</v>
      </c>
      <c r="N37" s="1" t="str">
        <f>Outil[[#Headers],[LEGAL.AIH]]</f>
        <v>LEGAL.AIH</v>
      </c>
      <c r="O37" s="1" t="str">
        <f>Outil[[#Headers],[&lt;Entity Currency&gt;]]</f>
        <v>&lt;Entity Currency&gt;</v>
      </c>
      <c r="P37" s="1" t="str">
        <f>SUBSTITUTE(Outil[Groupe de Compte Groupe],"GD","D")</f>
        <v>640_D</v>
      </c>
      <c r="Q37" s="1" t="str">
        <f>Outil[[#Headers],['[ICP None']]]</f>
        <v>[ICP None]</v>
      </c>
      <c r="R37" s="1" t="str">
        <f t="shared" si="0"/>
        <v>[None]</v>
      </c>
      <c r="S37" s="1" t="str">
        <f>Outil[Ligne Arcos]</f>
        <v>10111C</v>
      </c>
      <c r="T37" s="1" t="str">
        <f t="shared" si="1"/>
        <v>[None]</v>
      </c>
      <c r="U37" s="1" t="str">
        <f t="shared" si="2"/>
        <v>[None]</v>
      </c>
      <c r="V37" s="22">
        <f>Outil[[#This Row],[Montant]]</f>
        <v>0</v>
      </c>
    </row>
    <row r="38" spans="1:22" x14ac:dyDescent="0.3">
      <c r="A38" s="1" t="str">
        <f>Outil[[#Headers],[FRN]]</f>
        <v>FRN</v>
      </c>
      <c r="B38" s="1" t="s">
        <v>14</v>
      </c>
      <c r="C38" s="1" t="s">
        <v>7400</v>
      </c>
      <c r="D38" s="27" t="s">
        <v>5823</v>
      </c>
      <c r="E38" s="1" t="s">
        <v>5824</v>
      </c>
      <c r="F38" s="22"/>
      <c r="G38" s="32" t="str">
        <f>VLOOKUP(Outil[FRN]&amp;Outil[Domaine],Mapping_Eco[],5,0)</f>
        <v>10111C</v>
      </c>
      <c r="H38" s="32" t="str">
        <f>VLOOKUP(Outil[[#This Row],[NC]],Compte_SAP[],2,0)</f>
        <v>645000</v>
      </c>
      <c r="I38" s="32" t="str">
        <f>VLOOKUP(_xlfn.CONCAT(Outil[[#This Row],[Compte Groupe]]),Compte_Arcos[],2)</f>
        <v>640_GD</v>
      </c>
      <c r="J38" s="1" t="str">
        <f>Outil[[#Headers],[ACTUAL_ECO]]</f>
        <v>ACTUAL_ECO</v>
      </c>
      <c r="K38" s="1" t="str">
        <f>Outil[[#Headers],[2019]]</f>
        <v>2019</v>
      </c>
      <c r="L38" s="1" t="str">
        <f>Outil[[#Headers],[July]]</f>
        <v>July</v>
      </c>
      <c r="M38" s="1" t="str">
        <f>Outil[[#Headers],[YTD]]</f>
        <v>YTD</v>
      </c>
      <c r="N38" s="1" t="str">
        <f>Outil[[#Headers],[LEGAL.AIH]]</f>
        <v>LEGAL.AIH</v>
      </c>
      <c r="O38" s="1" t="str">
        <f>Outil[[#Headers],[&lt;Entity Currency&gt;]]</f>
        <v>&lt;Entity Currency&gt;</v>
      </c>
      <c r="P38" s="1" t="str">
        <f>SUBSTITUTE(Outil[Groupe de Compte Groupe],"GD","D")</f>
        <v>640_D</v>
      </c>
      <c r="Q38" s="1" t="str">
        <f>Outil[[#Headers],['[ICP None']]]</f>
        <v>[ICP None]</v>
      </c>
      <c r="R38" s="1" t="str">
        <f t="shared" ref="R38:R69" si="3">"[None]"</f>
        <v>[None]</v>
      </c>
      <c r="S38" s="1" t="str">
        <f>Outil[Ligne Arcos]</f>
        <v>10111C</v>
      </c>
      <c r="T38" s="1" t="str">
        <f t="shared" ref="T38:T69" si="4">"[None]"</f>
        <v>[None]</v>
      </c>
      <c r="U38" s="1" t="str">
        <f t="shared" ref="U38:U69" si="5">"[None]"</f>
        <v>[None]</v>
      </c>
      <c r="V38" s="22">
        <f>Outil[[#This Row],[Montant]]</f>
        <v>0</v>
      </c>
    </row>
    <row r="39" spans="1:22" x14ac:dyDescent="0.3">
      <c r="A39" s="1" t="str">
        <f>Outil[[#Headers],[FRN]]</f>
        <v>FRN</v>
      </c>
      <c r="B39" s="1" t="s">
        <v>14</v>
      </c>
      <c r="C39" s="1" t="s">
        <v>7400</v>
      </c>
      <c r="D39" s="27" t="s">
        <v>5831</v>
      </c>
      <c r="E39" s="1" t="s">
        <v>5832</v>
      </c>
      <c r="F39" s="22"/>
      <c r="G39" s="32" t="str">
        <f>VLOOKUP(Outil[FRN]&amp;Outil[Domaine],Mapping_Eco[],5,0)</f>
        <v>10111C</v>
      </c>
      <c r="H39" s="32" t="str">
        <f>VLOOKUP(Outil[[#This Row],[NC]],Compte_SAP[],2,0)</f>
        <v>645000</v>
      </c>
      <c r="I39" s="32" t="str">
        <f>VLOOKUP(_xlfn.CONCAT(Outil[[#This Row],[Compte Groupe]]),Compte_Arcos[],2)</f>
        <v>640_GD</v>
      </c>
      <c r="J39" s="1" t="str">
        <f>Outil[[#Headers],[ACTUAL_ECO]]</f>
        <v>ACTUAL_ECO</v>
      </c>
      <c r="K39" s="1" t="str">
        <f>Outil[[#Headers],[2019]]</f>
        <v>2019</v>
      </c>
      <c r="L39" s="1" t="str">
        <f>Outil[[#Headers],[July]]</f>
        <v>July</v>
      </c>
      <c r="M39" s="1" t="str">
        <f>Outil[[#Headers],[YTD]]</f>
        <v>YTD</v>
      </c>
      <c r="N39" s="1" t="str">
        <f>Outil[[#Headers],[LEGAL.AIH]]</f>
        <v>LEGAL.AIH</v>
      </c>
      <c r="O39" s="1" t="str">
        <f>Outil[[#Headers],[&lt;Entity Currency&gt;]]</f>
        <v>&lt;Entity Currency&gt;</v>
      </c>
      <c r="P39" s="1" t="str">
        <f>SUBSTITUTE(Outil[Groupe de Compte Groupe],"GD","D")</f>
        <v>640_D</v>
      </c>
      <c r="Q39" s="1" t="str">
        <f>Outil[[#Headers],['[ICP None']]]</f>
        <v>[ICP None]</v>
      </c>
      <c r="R39" s="1" t="str">
        <f t="shared" si="3"/>
        <v>[None]</v>
      </c>
      <c r="S39" s="1" t="str">
        <f>Outil[Ligne Arcos]</f>
        <v>10111C</v>
      </c>
      <c r="T39" s="1" t="str">
        <f t="shared" si="4"/>
        <v>[None]</v>
      </c>
      <c r="U39" s="1" t="str">
        <f t="shared" si="5"/>
        <v>[None]</v>
      </c>
      <c r="V39" s="22">
        <f>Outil[[#This Row],[Montant]]</f>
        <v>0</v>
      </c>
    </row>
    <row r="40" spans="1:22" x14ac:dyDescent="0.3">
      <c r="A40" s="1" t="str">
        <f>Outil[[#Headers],[FRN]]</f>
        <v>FRN</v>
      </c>
      <c r="B40" s="1" t="s">
        <v>14</v>
      </c>
      <c r="C40" s="1" t="s">
        <v>7400</v>
      </c>
      <c r="D40" s="27" t="s">
        <v>5849</v>
      </c>
      <c r="E40" s="1" t="s">
        <v>5850</v>
      </c>
      <c r="F40" s="22"/>
      <c r="G40" s="32" t="str">
        <f>VLOOKUP(Outil[FRN]&amp;Outil[Domaine],Mapping_Eco[],5,0)</f>
        <v>10111C</v>
      </c>
      <c r="H40" s="32" t="str">
        <f>VLOOKUP(Outil[[#This Row],[NC]],Compte_SAP[],2,0)</f>
        <v>645000</v>
      </c>
      <c r="I40" s="32" t="str">
        <f>VLOOKUP(_xlfn.CONCAT(Outil[[#This Row],[Compte Groupe]]),Compte_Arcos[],2)</f>
        <v>640_GD</v>
      </c>
      <c r="J40" s="1" t="str">
        <f>Outil[[#Headers],[ACTUAL_ECO]]</f>
        <v>ACTUAL_ECO</v>
      </c>
      <c r="K40" s="1" t="str">
        <f>Outil[[#Headers],[2019]]</f>
        <v>2019</v>
      </c>
      <c r="L40" s="1" t="str">
        <f>Outil[[#Headers],[July]]</f>
        <v>July</v>
      </c>
      <c r="M40" s="1" t="str">
        <f>Outil[[#Headers],[YTD]]</f>
        <v>YTD</v>
      </c>
      <c r="N40" s="1" t="str">
        <f>Outil[[#Headers],[LEGAL.AIH]]</f>
        <v>LEGAL.AIH</v>
      </c>
      <c r="O40" s="1" t="str">
        <f>Outil[[#Headers],[&lt;Entity Currency&gt;]]</f>
        <v>&lt;Entity Currency&gt;</v>
      </c>
      <c r="P40" s="1" t="str">
        <f>SUBSTITUTE(Outil[Groupe de Compte Groupe],"GD","D")</f>
        <v>640_D</v>
      </c>
      <c r="Q40" s="1" t="str">
        <f>Outil[[#Headers],['[ICP None']]]</f>
        <v>[ICP None]</v>
      </c>
      <c r="R40" s="1" t="str">
        <f t="shared" si="3"/>
        <v>[None]</v>
      </c>
      <c r="S40" s="1" t="str">
        <f>Outil[Ligne Arcos]</f>
        <v>10111C</v>
      </c>
      <c r="T40" s="1" t="str">
        <f t="shared" si="4"/>
        <v>[None]</v>
      </c>
      <c r="U40" s="1" t="str">
        <f t="shared" si="5"/>
        <v>[None]</v>
      </c>
      <c r="V40" s="22">
        <f>Outil[[#This Row],[Montant]]</f>
        <v>0</v>
      </c>
    </row>
    <row r="41" spans="1:22" x14ac:dyDescent="0.3">
      <c r="A41" s="1" t="str">
        <f>Outil[[#Headers],[FRN]]</f>
        <v>FRN</v>
      </c>
      <c r="B41" s="1" t="s">
        <v>14</v>
      </c>
      <c r="C41" s="1" t="s">
        <v>7400</v>
      </c>
      <c r="D41" s="27" t="s">
        <v>5862</v>
      </c>
      <c r="E41" s="1" t="s">
        <v>5863</v>
      </c>
      <c r="F41" s="22"/>
      <c r="G41" s="32" t="str">
        <f>VLOOKUP(Outil[FRN]&amp;Outil[Domaine],Mapping_Eco[],5,0)</f>
        <v>10111C</v>
      </c>
      <c r="H41" s="32" t="str">
        <f>VLOOKUP(Outil[[#This Row],[NC]],Compte_SAP[],2,0)</f>
        <v>645000</v>
      </c>
      <c r="I41" s="32" t="str">
        <f>VLOOKUP(_xlfn.CONCAT(Outil[[#This Row],[Compte Groupe]]),Compte_Arcos[],2)</f>
        <v>640_GD</v>
      </c>
      <c r="J41" s="1" t="str">
        <f>Outil[[#Headers],[ACTUAL_ECO]]</f>
        <v>ACTUAL_ECO</v>
      </c>
      <c r="K41" s="1" t="str">
        <f>Outil[[#Headers],[2019]]</f>
        <v>2019</v>
      </c>
      <c r="L41" s="1" t="str">
        <f>Outil[[#Headers],[July]]</f>
        <v>July</v>
      </c>
      <c r="M41" s="1" t="str">
        <f>Outil[[#Headers],[YTD]]</f>
        <v>YTD</v>
      </c>
      <c r="N41" s="1" t="str">
        <f>Outil[[#Headers],[LEGAL.AIH]]</f>
        <v>LEGAL.AIH</v>
      </c>
      <c r="O41" s="1" t="str">
        <f>Outil[[#Headers],[&lt;Entity Currency&gt;]]</f>
        <v>&lt;Entity Currency&gt;</v>
      </c>
      <c r="P41" s="1" t="str">
        <f>SUBSTITUTE(Outil[Groupe de Compte Groupe],"GD","D")</f>
        <v>640_D</v>
      </c>
      <c r="Q41" s="1" t="str">
        <f>Outil[[#Headers],['[ICP None']]]</f>
        <v>[ICP None]</v>
      </c>
      <c r="R41" s="1" t="str">
        <f t="shared" si="3"/>
        <v>[None]</v>
      </c>
      <c r="S41" s="1" t="str">
        <f>Outil[Ligne Arcos]</f>
        <v>10111C</v>
      </c>
      <c r="T41" s="1" t="str">
        <f t="shared" si="4"/>
        <v>[None]</v>
      </c>
      <c r="U41" s="1" t="str">
        <f t="shared" si="5"/>
        <v>[None]</v>
      </c>
      <c r="V41" s="22">
        <f>Outil[[#This Row],[Montant]]</f>
        <v>0</v>
      </c>
    </row>
    <row r="42" spans="1:22" x14ac:dyDescent="0.3">
      <c r="A42" s="1" t="str">
        <f>Outil[[#Headers],[FRN]]</f>
        <v>FRN</v>
      </c>
      <c r="B42" s="1" t="s">
        <v>14</v>
      </c>
      <c r="C42" s="1" t="s">
        <v>7400</v>
      </c>
      <c r="D42" s="27" t="s">
        <v>5869</v>
      </c>
      <c r="E42" s="1" t="s">
        <v>5870</v>
      </c>
      <c r="F42" s="22"/>
      <c r="G42" s="32" t="str">
        <f>VLOOKUP(Outil[FRN]&amp;Outil[Domaine],Mapping_Eco[],5,0)</f>
        <v>10111C</v>
      </c>
      <c r="H42" s="32" t="str">
        <f>VLOOKUP(Outil[[#This Row],[NC]],Compte_SAP[],2,0)</f>
        <v>645000</v>
      </c>
      <c r="I42" s="32" t="str">
        <f>VLOOKUP(_xlfn.CONCAT(Outil[[#This Row],[Compte Groupe]]),Compte_Arcos[],2)</f>
        <v>640_GD</v>
      </c>
      <c r="J42" s="1" t="str">
        <f>Outil[[#Headers],[ACTUAL_ECO]]</f>
        <v>ACTUAL_ECO</v>
      </c>
      <c r="K42" s="1" t="str">
        <f>Outil[[#Headers],[2019]]</f>
        <v>2019</v>
      </c>
      <c r="L42" s="1" t="str">
        <f>Outil[[#Headers],[July]]</f>
        <v>July</v>
      </c>
      <c r="M42" s="1" t="str">
        <f>Outil[[#Headers],[YTD]]</f>
        <v>YTD</v>
      </c>
      <c r="N42" s="1" t="str">
        <f>Outil[[#Headers],[LEGAL.AIH]]</f>
        <v>LEGAL.AIH</v>
      </c>
      <c r="O42" s="1" t="str">
        <f>Outil[[#Headers],[&lt;Entity Currency&gt;]]</f>
        <v>&lt;Entity Currency&gt;</v>
      </c>
      <c r="P42" s="1" t="str">
        <f>SUBSTITUTE(Outil[Groupe de Compte Groupe],"GD","D")</f>
        <v>640_D</v>
      </c>
      <c r="Q42" s="1" t="str">
        <f>Outil[[#Headers],['[ICP None']]]</f>
        <v>[ICP None]</v>
      </c>
      <c r="R42" s="1" t="str">
        <f t="shared" si="3"/>
        <v>[None]</v>
      </c>
      <c r="S42" s="1" t="str">
        <f>Outil[Ligne Arcos]</f>
        <v>10111C</v>
      </c>
      <c r="T42" s="1" t="str">
        <f t="shared" si="4"/>
        <v>[None]</v>
      </c>
      <c r="U42" s="1" t="str">
        <f t="shared" si="5"/>
        <v>[None]</v>
      </c>
      <c r="V42" s="22">
        <f>Outil[[#This Row],[Montant]]</f>
        <v>0</v>
      </c>
    </row>
    <row r="43" spans="1:22" x14ac:dyDescent="0.3">
      <c r="A43" s="1" t="str">
        <f>Outil[[#Headers],[FRN]]</f>
        <v>FRN</v>
      </c>
      <c r="B43" s="1" t="s">
        <v>14</v>
      </c>
      <c r="C43" s="1" t="s">
        <v>7400</v>
      </c>
      <c r="D43" s="27" t="s">
        <v>5880</v>
      </c>
      <c r="E43" s="1" t="s">
        <v>5881</v>
      </c>
      <c r="F43" s="22"/>
      <c r="G43" s="32" t="str">
        <f>VLOOKUP(Outil[FRN]&amp;Outil[Domaine],Mapping_Eco[],5,0)</f>
        <v>10111C</v>
      </c>
      <c r="H43" s="32" t="str">
        <f>VLOOKUP(Outil[[#This Row],[NC]],Compte_SAP[],2,0)</f>
        <v>645000</v>
      </c>
      <c r="I43" s="32" t="str">
        <f>VLOOKUP(_xlfn.CONCAT(Outil[[#This Row],[Compte Groupe]]),Compte_Arcos[],2)</f>
        <v>640_GD</v>
      </c>
      <c r="J43" s="1" t="str">
        <f>Outil[[#Headers],[ACTUAL_ECO]]</f>
        <v>ACTUAL_ECO</v>
      </c>
      <c r="K43" s="1" t="str">
        <f>Outil[[#Headers],[2019]]</f>
        <v>2019</v>
      </c>
      <c r="L43" s="1" t="str">
        <f>Outil[[#Headers],[July]]</f>
        <v>July</v>
      </c>
      <c r="M43" s="1" t="str">
        <f>Outil[[#Headers],[YTD]]</f>
        <v>YTD</v>
      </c>
      <c r="N43" s="1" t="str">
        <f>Outil[[#Headers],[LEGAL.AIH]]</f>
        <v>LEGAL.AIH</v>
      </c>
      <c r="O43" s="1" t="str">
        <f>Outil[[#Headers],[&lt;Entity Currency&gt;]]</f>
        <v>&lt;Entity Currency&gt;</v>
      </c>
      <c r="P43" s="1" t="str">
        <f>SUBSTITUTE(Outil[Groupe de Compte Groupe],"GD","D")</f>
        <v>640_D</v>
      </c>
      <c r="Q43" s="1" t="str">
        <f>Outil[[#Headers],['[ICP None']]]</f>
        <v>[ICP None]</v>
      </c>
      <c r="R43" s="1" t="str">
        <f t="shared" si="3"/>
        <v>[None]</v>
      </c>
      <c r="S43" s="1" t="str">
        <f>Outil[Ligne Arcos]</f>
        <v>10111C</v>
      </c>
      <c r="T43" s="1" t="str">
        <f t="shared" si="4"/>
        <v>[None]</v>
      </c>
      <c r="U43" s="1" t="str">
        <f t="shared" si="5"/>
        <v>[None]</v>
      </c>
      <c r="V43" s="22">
        <f>Outil[[#This Row],[Montant]]</f>
        <v>0</v>
      </c>
    </row>
    <row r="44" spans="1:22" x14ac:dyDescent="0.3">
      <c r="A44" s="1" t="str">
        <f>Outil[[#Headers],[FRN]]</f>
        <v>FRN</v>
      </c>
      <c r="B44" s="1" t="s">
        <v>14</v>
      </c>
      <c r="C44" s="1" t="s">
        <v>7400</v>
      </c>
      <c r="D44" s="27" t="s">
        <v>5895</v>
      </c>
      <c r="E44" s="1" t="s">
        <v>5896</v>
      </c>
      <c r="F44" s="22"/>
      <c r="G44" s="32" t="str">
        <f>VLOOKUP(Outil[FRN]&amp;Outil[Domaine],Mapping_Eco[],5,0)</f>
        <v>10111C</v>
      </c>
      <c r="H44" s="32" t="str">
        <f>VLOOKUP(Outil[[#This Row],[NC]],Compte_SAP[],2,0)</f>
        <v>645000</v>
      </c>
      <c r="I44" s="32" t="str">
        <f>VLOOKUP(_xlfn.CONCAT(Outil[[#This Row],[Compte Groupe]]),Compte_Arcos[],2)</f>
        <v>640_GD</v>
      </c>
      <c r="J44" s="1" t="str">
        <f>Outil[[#Headers],[ACTUAL_ECO]]</f>
        <v>ACTUAL_ECO</v>
      </c>
      <c r="K44" s="1" t="str">
        <f>Outil[[#Headers],[2019]]</f>
        <v>2019</v>
      </c>
      <c r="L44" s="1" t="str">
        <f>Outil[[#Headers],[July]]</f>
        <v>July</v>
      </c>
      <c r="M44" s="1" t="str">
        <f>Outil[[#Headers],[YTD]]</f>
        <v>YTD</v>
      </c>
      <c r="N44" s="1" t="str">
        <f>Outil[[#Headers],[LEGAL.AIH]]</f>
        <v>LEGAL.AIH</v>
      </c>
      <c r="O44" s="1" t="str">
        <f>Outil[[#Headers],[&lt;Entity Currency&gt;]]</f>
        <v>&lt;Entity Currency&gt;</v>
      </c>
      <c r="P44" s="1" t="str">
        <f>SUBSTITUTE(Outil[Groupe de Compte Groupe],"GD","D")</f>
        <v>640_D</v>
      </c>
      <c r="Q44" s="1" t="str">
        <f>Outil[[#Headers],['[ICP None']]]</f>
        <v>[ICP None]</v>
      </c>
      <c r="R44" s="1" t="str">
        <f t="shared" si="3"/>
        <v>[None]</v>
      </c>
      <c r="S44" s="1" t="str">
        <f>Outil[Ligne Arcos]</f>
        <v>10111C</v>
      </c>
      <c r="T44" s="1" t="str">
        <f t="shared" si="4"/>
        <v>[None]</v>
      </c>
      <c r="U44" s="1" t="str">
        <f t="shared" si="5"/>
        <v>[None]</v>
      </c>
      <c r="V44" s="22">
        <f>Outil[[#This Row],[Montant]]</f>
        <v>0</v>
      </c>
    </row>
    <row r="45" spans="1:22" x14ac:dyDescent="0.3">
      <c r="A45" s="1" t="str">
        <f>Outil[[#Headers],[FRN]]</f>
        <v>FRN</v>
      </c>
      <c r="B45" s="1" t="s">
        <v>14</v>
      </c>
      <c r="C45" s="1" t="s">
        <v>7400</v>
      </c>
      <c r="D45" s="27" t="s">
        <v>5907</v>
      </c>
      <c r="E45" s="1" t="s">
        <v>5908</v>
      </c>
      <c r="F45" s="22"/>
      <c r="G45" s="32" t="str">
        <f>VLOOKUP(Outil[FRN]&amp;Outil[Domaine],Mapping_Eco[],5,0)</f>
        <v>10111C</v>
      </c>
      <c r="H45" s="32" t="str">
        <f>VLOOKUP(Outil[[#This Row],[NC]],Compte_SAP[],2,0)</f>
        <v>645000</v>
      </c>
      <c r="I45" s="32" t="str">
        <f>VLOOKUP(_xlfn.CONCAT(Outil[[#This Row],[Compte Groupe]]),Compte_Arcos[],2)</f>
        <v>640_GD</v>
      </c>
      <c r="J45" s="1" t="str">
        <f>Outil[[#Headers],[ACTUAL_ECO]]</f>
        <v>ACTUAL_ECO</v>
      </c>
      <c r="K45" s="1" t="str">
        <f>Outil[[#Headers],[2019]]</f>
        <v>2019</v>
      </c>
      <c r="L45" s="1" t="str">
        <f>Outil[[#Headers],[July]]</f>
        <v>July</v>
      </c>
      <c r="M45" s="1" t="str">
        <f>Outil[[#Headers],[YTD]]</f>
        <v>YTD</v>
      </c>
      <c r="N45" s="1" t="str">
        <f>Outil[[#Headers],[LEGAL.AIH]]</f>
        <v>LEGAL.AIH</v>
      </c>
      <c r="O45" s="1" t="str">
        <f>Outil[[#Headers],[&lt;Entity Currency&gt;]]</f>
        <v>&lt;Entity Currency&gt;</v>
      </c>
      <c r="P45" s="1" t="str">
        <f>SUBSTITUTE(Outil[Groupe de Compte Groupe],"GD","D")</f>
        <v>640_D</v>
      </c>
      <c r="Q45" s="1" t="str">
        <f>Outil[[#Headers],['[ICP None']]]</f>
        <v>[ICP None]</v>
      </c>
      <c r="R45" s="1" t="str">
        <f t="shared" si="3"/>
        <v>[None]</v>
      </c>
      <c r="S45" s="1" t="str">
        <f>Outil[Ligne Arcos]</f>
        <v>10111C</v>
      </c>
      <c r="T45" s="1" t="str">
        <f t="shared" si="4"/>
        <v>[None]</v>
      </c>
      <c r="U45" s="1" t="str">
        <f t="shared" si="5"/>
        <v>[None]</v>
      </c>
      <c r="V45" s="22">
        <f>Outil[[#This Row],[Montant]]</f>
        <v>0</v>
      </c>
    </row>
    <row r="46" spans="1:22" x14ac:dyDescent="0.3">
      <c r="A46" s="1" t="str">
        <f>Outil[[#Headers],[FRN]]</f>
        <v>FRN</v>
      </c>
      <c r="B46" s="1" t="s">
        <v>14</v>
      </c>
      <c r="C46" s="1" t="s">
        <v>7400</v>
      </c>
      <c r="D46" s="27" t="s">
        <v>5910</v>
      </c>
      <c r="E46" s="1" t="s">
        <v>5911</v>
      </c>
      <c r="F46" s="22"/>
      <c r="G46" s="32" t="str">
        <f>VLOOKUP(Outil[FRN]&amp;Outil[Domaine],Mapping_Eco[],5,0)</f>
        <v>10111C</v>
      </c>
      <c r="H46" s="32" t="str">
        <f>VLOOKUP(Outil[[#This Row],[NC]],Compte_SAP[],2,0)</f>
        <v>645000</v>
      </c>
      <c r="I46" s="32" t="str">
        <f>VLOOKUP(_xlfn.CONCAT(Outil[[#This Row],[Compte Groupe]]),Compte_Arcos[],2)</f>
        <v>640_GD</v>
      </c>
      <c r="J46" s="1" t="str">
        <f>Outil[[#Headers],[ACTUAL_ECO]]</f>
        <v>ACTUAL_ECO</v>
      </c>
      <c r="K46" s="1" t="str">
        <f>Outil[[#Headers],[2019]]</f>
        <v>2019</v>
      </c>
      <c r="L46" s="1" t="str">
        <f>Outil[[#Headers],[July]]</f>
        <v>July</v>
      </c>
      <c r="M46" s="1" t="str">
        <f>Outil[[#Headers],[YTD]]</f>
        <v>YTD</v>
      </c>
      <c r="N46" s="1" t="str">
        <f>Outil[[#Headers],[LEGAL.AIH]]</f>
        <v>LEGAL.AIH</v>
      </c>
      <c r="O46" s="1" t="str">
        <f>Outil[[#Headers],[&lt;Entity Currency&gt;]]</f>
        <v>&lt;Entity Currency&gt;</v>
      </c>
      <c r="P46" s="1" t="str">
        <f>SUBSTITUTE(Outil[Groupe de Compte Groupe],"GD","D")</f>
        <v>640_D</v>
      </c>
      <c r="Q46" s="1" t="str">
        <f>Outil[[#Headers],['[ICP None']]]</f>
        <v>[ICP None]</v>
      </c>
      <c r="R46" s="1" t="str">
        <f t="shared" si="3"/>
        <v>[None]</v>
      </c>
      <c r="S46" s="1" t="str">
        <f>Outil[Ligne Arcos]</f>
        <v>10111C</v>
      </c>
      <c r="T46" s="1" t="str">
        <f t="shared" si="4"/>
        <v>[None]</v>
      </c>
      <c r="U46" s="1" t="str">
        <f t="shared" si="5"/>
        <v>[None]</v>
      </c>
      <c r="V46" s="22">
        <f>Outil[[#This Row],[Montant]]</f>
        <v>0</v>
      </c>
    </row>
    <row r="47" spans="1:22" x14ac:dyDescent="0.3">
      <c r="A47" s="1" t="str">
        <f>Outil[[#Headers],[FRN]]</f>
        <v>FRN</v>
      </c>
      <c r="B47" s="1" t="s">
        <v>14</v>
      </c>
      <c r="C47" s="1" t="s">
        <v>7400</v>
      </c>
      <c r="D47" s="27" t="s">
        <v>5917</v>
      </c>
      <c r="E47" s="1" t="s">
        <v>5918</v>
      </c>
      <c r="F47" s="22"/>
      <c r="G47" s="32" t="str">
        <f>VLOOKUP(Outil[FRN]&amp;Outil[Domaine],Mapping_Eco[],5,0)</f>
        <v>10111C</v>
      </c>
      <c r="H47" s="32" t="str">
        <f>VLOOKUP(Outil[[#This Row],[NC]],Compte_SAP[],2,0)</f>
        <v>645000</v>
      </c>
      <c r="I47" s="32" t="str">
        <f>VLOOKUP(_xlfn.CONCAT(Outil[[#This Row],[Compte Groupe]]),Compte_Arcos[],2)</f>
        <v>640_GD</v>
      </c>
      <c r="J47" s="1" t="str">
        <f>Outil[[#Headers],[ACTUAL_ECO]]</f>
        <v>ACTUAL_ECO</v>
      </c>
      <c r="K47" s="1" t="str">
        <f>Outil[[#Headers],[2019]]</f>
        <v>2019</v>
      </c>
      <c r="L47" s="1" t="str">
        <f>Outil[[#Headers],[July]]</f>
        <v>July</v>
      </c>
      <c r="M47" s="1" t="str">
        <f>Outil[[#Headers],[YTD]]</f>
        <v>YTD</v>
      </c>
      <c r="N47" s="1" t="str">
        <f>Outil[[#Headers],[LEGAL.AIH]]</f>
        <v>LEGAL.AIH</v>
      </c>
      <c r="O47" s="1" t="str">
        <f>Outil[[#Headers],[&lt;Entity Currency&gt;]]</f>
        <v>&lt;Entity Currency&gt;</v>
      </c>
      <c r="P47" s="1" t="str">
        <f>SUBSTITUTE(Outil[Groupe de Compte Groupe],"GD","D")</f>
        <v>640_D</v>
      </c>
      <c r="Q47" s="1" t="str">
        <f>Outil[[#Headers],['[ICP None']]]</f>
        <v>[ICP None]</v>
      </c>
      <c r="R47" s="1" t="str">
        <f t="shared" si="3"/>
        <v>[None]</v>
      </c>
      <c r="S47" s="1" t="str">
        <f>Outil[Ligne Arcos]</f>
        <v>10111C</v>
      </c>
      <c r="T47" s="1" t="str">
        <f t="shared" si="4"/>
        <v>[None]</v>
      </c>
      <c r="U47" s="1" t="str">
        <f t="shared" si="5"/>
        <v>[None]</v>
      </c>
      <c r="V47" s="22">
        <f>Outil[[#This Row],[Montant]]</f>
        <v>0</v>
      </c>
    </row>
    <row r="48" spans="1:22" x14ac:dyDescent="0.3">
      <c r="A48" s="1" t="str">
        <f>Outil[[#Headers],[FRN]]</f>
        <v>FRN</v>
      </c>
      <c r="B48" s="1" t="s">
        <v>14</v>
      </c>
      <c r="C48" s="1" t="s">
        <v>7400</v>
      </c>
      <c r="D48" s="27" t="s">
        <v>5952</v>
      </c>
      <c r="E48" s="1" t="s">
        <v>5953</v>
      </c>
      <c r="F48" s="22"/>
      <c r="G48" s="32" t="str">
        <f>VLOOKUP(Outil[FRN]&amp;Outil[Domaine],Mapping_Eco[],5,0)</f>
        <v>10111C</v>
      </c>
      <c r="H48" s="32" t="str">
        <f>VLOOKUP(Outil[[#This Row],[NC]],Compte_SAP[],2,0)</f>
        <v>645000</v>
      </c>
      <c r="I48" s="32" t="str">
        <f>VLOOKUP(_xlfn.CONCAT(Outil[[#This Row],[Compte Groupe]]),Compte_Arcos[],2)</f>
        <v>640_GD</v>
      </c>
      <c r="J48" s="1" t="str">
        <f>Outil[[#Headers],[ACTUAL_ECO]]</f>
        <v>ACTUAL_ECO</v>
      </c>
      <c r="K48" s="1" t="str">
        <f>Outil[[#Headers],[2019]]</f>
        <v>2019</v>
      </c>
      <c r="L48" s="1" t="str">
        <f>Outil[[#Headers],[July]]</f>
        <v>July</v>
      </c>
      <c r="M48" s="1" t="str">
        <f>Outil[[#Headers],[YTD]]</f>
        <v>YTD</v>
      </c>
      <c r="N48" s="1" t="str">
        <f>Outil[[#Headers],[LEGAL.AIH]]</f>
        <v>LEGAL.AIH</v>
      </c>
      <c r="O48" s="1" t="str">
        <f>Outil[[#Headers],[&lt;Entity Currency&gt;]]</f>
        <v>&lt;Entity Currency&gt;</v>
      </c>
      <c r="P48" s="1" t="str">
        <f>SUBSTITUTE(Outil[Groupe de Compte Groupe],"GD","D")</f>
        <v>640_D</v>
      </c>
      <c r="Q48" s="1" t="str">
        <f>Outil[[#Headers],['[ICP None']]]</f>
        <v>[ICP None]</v>
      </c>
      <c r="R48" s="1" t="str">
        <f t="shared" si="3"/>
        <v>[None]</v>
      </c>
      <c r="S48" s="1" t="str">
        <f>Outil[Ligne Arcos]</f>
        <v>10111C</v>
      </c>
      <c r="T48" s="1" t="str">
        <f t="shared" si="4"/>
        <v>[None]</v>
      </c>
      <c r="U48" s="1" t="str">
        <f t="shared" si="5"/>
        <v>[None]</v>
      </c>
      <c r="V48" s="22">
        <f>Outil[[#This Row],[Montant]]</f>
        <v>0</v>
      </c>
    </row>
    <row r="49" spans="1:22" x14ac:dyDescent="0.3">
      <c r="A49" s="1" t="str">
        <f>Outil[[#Headers],[FRN]]</f>
        <v>FRN</v>
      </c>
      <c r="B49" s="1" t="s">
        <v>14</v>
      </c>
      <c r="C49" s="1" t="s">
        <v>7400</v>
      </c>
      <c r="D49" s="27" t="s">
        <v>7219</v>
      </c>
      <c r="E49" s="1" t="s">
        <v>7221</v>
      </c>
      <c r="F49" s="22"/>
      <c r="G49" s="32" t="str">
        <f>VLOOKUP(Outil[FRN]&amp;Outil[Domaine],Mapping_Eco[],5,0)</f>
        <v>10111C</v>
      </c>
      <c r="H49" s="32" t="str">
        <f>VLOOKUP(Outil[[#This Row],[NC]],Compte_SAP[],2,0)</f>
        <v>791000</v>
      </c>
      <c r="I49" s="32">
        <f>VLOOKUP(_xlfn.CONCAT(Outil[[#This Row],[Compte Groupe]]),Compte_Arcos[],2)</f>
        <v>0</v>
      </c>
      <c r="J49" s="1" t="str">
        <f>Outil[[#Headers],[ACTUAL_ECO]]</f>
        <v>ACTUAL_ECO</v>
      </c>
      <c r="K49" s="1" t="str">
        <f>Outil[[#Headers],[2019]]</f>
        <v>2019</v>
      </c>
      <c r="L49" s="1" t="str">
        <f>Outil[[#Headers],[July]]</f>
        <v>July</v>
      </c>
      <c r="M49" s="1" t="str">
        <f>Outil[[#Headers],[YTD]]</f>
        <v>YTD</v>
      </c>
      <c r="N49" s="1" t="str">
        <f>Outil[[#Headers],[LEGAL.AIH]]</f>
        <v>LEGAL.AIH</v>
      </c>
      <c r="O49" s="1" t="str">
        <f>Outil[[#Headers],[&lt;Entity Currency&gt;]]</f>
        <v>&lt;Entity Currency&gt;</v>
      </c>
      <c r="P49" s="1" t="str">
        <f>SUBSTITUTE(Outil[Groupe de Compte Groupe],"GD","D")</f>
        <v>0</v>
      </c>
      <c r="Q49" s="1" t="str">
        <f>Outil[[#Headers],['[ICP None']]]</f>
        <v>[ICP None]</v>
      </c>
      <c r="R49" s="1" t="str">
        <f t="shared" si="3"/>
        <v>[None]</v>
      </c>
      <c r="S49" s="1" t="str">
        <f>Outil[Ligne Arcos]</f>
        <v>10111C</v>
      </c>
      <c r="T49" s="1" t="str">
        <f t="shared" si="4"/>
        <v>[None]</v>
      </c>
      <c r="U49" s="1" t="str">
        <f t="shared" si="5"/>
        <v>[None]</v>
      </c>
      <c r="V49" s="22">
        <f>Outil[[#This Row],[Montant]]</f>
        <v>0</v>
      </c>
    </row>
    <row r="50" spans="1:22" x14ac:dyDescent="0.3">
      <c r="A50" s="1" t="str">
        <f>Outil[[#Headers],[FRN]]</f>
        <v>FRN</v>
      </c>
      <c r="B50" s="1" t="s">
        <v>15</v>
      </c>
      <c r="C50" s="1" t="s">
        <v>7415</v>
      </c>
      <c r="D50" s="27" t="s">
        <v>4959</v>
      </c>
      <c r="E50" s="1" t="s">
        <v>4960</v>
      </c>
      <c r="F50" s="22"/>
      <c r="G50" s="32" t="str">
        <f>VLOOKUP(Outil[FRN]&amp;Outil[Domaine],Mapping_Eco[],5,0)</f>
        <v>10121C</v>
      </c>
      <c r="H50" s="32" t="str">
        <f>VLOOKUP(Outil[[#This Row],[NC]],Compte_SAP[],2,0)</f>
        <v>604000</v>
      </c>
      <c r="I50" s="32" t="str">
        <f>VLOOKUP(_xlfn.CONCAT(Outil[[#This Row],[Compte Groupe]]),Compte_Arcos[],2)</f>
        <v>6038_GD</v>
      </c>
      <c r="J50" s="1" t="str">
        <f>Outil[[#Headers],[ACTUAL_ECO]]</f>
        <v>ACTUAL_ECO</v>
      </c>
      <c r="K50" s="1" t="str">
        <f>Outil[[#Headers],[2019]]</f>
        <v>2019</v>
      </c>
      <c r="L50" s="1" t="str">
        <f>Outil[[#Headers],[July]]</f>
        <v>July</v>
      </c>
      <c r="M50" s="1" t="str">
        <f>Outil[[#Headers],[YTD]]</f>
        <v>YTD</v>
      </c>
      <c r="N50" s="1" t="str">
        <f>Outil[[#Headers],[LEGAL.AIH]]</f>
        <v>LEGAL.AIH</v>
      </c>
      <c r="O50" s="1" t="str">
        <f>Outil[[#Headers],[&lt;Entity Currency&gt;]]</f>
        <v>&lt;Entity Currency&gt;</v>
      </c>
      <c r="P50" s="1" t="str">
        <f>SUBSTITUTE(Outil[Groupe de Compte Groupe],"GD","D")</f>
        <v>6038_D</v>
      </c>
      <c r="Q50" s="1" t="str">
        <f>Outil[[#Headers],['[ICP None']]]</f>
        <v>[ICP None]</v>
      </c>
      <c r="R50" s="1" t="str">
        <f t="shared" si="3"/>
        <v>[None]</v>
      </c>
      <c r="S50" s="1" t="str">
        <f>Outil[Ligne Arcos]</f>
        <v>10121C</v>
      </c>
      <c r="T50" s="1" t="str">
        <f t="shared" si="4"/>
        <v>[None]</v>
      </c>
      <c r="U50" s="1" t="str">
        <f t="shared" si="5"/>
        <v>[None]</v>
      </c>
      <c r="V50" s="22">
        <f>Outil[[#This Row],[Montant]]</f>
        <v>0</v>
      </c>
    </row>
    <row r="51" spans="1:22" x14ac:dyDescent="0.3">
      <c r="A51" s="1" t="str">
        <f>Outil[[#Headers],[FRN]]</f>
        <v>FRN</v>
      </c>
      <c r="B51" s="1" t="s">
        <v>15</v>
      </c>
      <c r="C51" s="1" t="s">
        <v>7415</v>
      </c>
      <c r="D51" s="27" t="s">
        <v>4968</v>
      </c>
      <c r="E51" s="1" t="s">
        <v>4969</v>
      </c>
      <c r="F51" s="22"/>
      <c r="G51" s="32" t="str">
        <f>VLOOKUP(Outil[FRN]&amp;Outil[Domaine],Mapping_Eco[],5,0)</f>
        <v>10121C</v>
      </c>
      <c r="H51" s="32" t="str">
        <f>VLOOKUP(Outil[[#This Row],[NC]],Compte_SAP[],2,0)</f>
        <v>604000</v>
      </c>
      <c r="I51" s="32" t="str">
        <f>VLOOKUP(_xlfn.CONCAT(Outil[[#This Row],[Compte Groupe]]),Compte_Arcos[],2)</f>
        <v>6038_GD</v>
      </c>
      <c r="J51" s="1" t="str">
        <f>Outil[[#Headers],[ACTUAL_ECO]]</f>
        <v>ACTUAL_ECO</v>
      </c>
      <c r="K51" s="1" t="str">
        <f>Outil[[#Headers],[2019]]</f>
        <v>2019</v>
      </c>
      <c r="L51" s="1" t="str">
        <f>Outil[[#Headers],[July]]</f>
        <v>July</v>
      </c>
      <c r="M51" s="1" t="str">
        <f>Outil[[#Headers],[YTD]]</f>
        <v>YTD</v>
      </c>
      <c r="N51" s="1" t="str">
        <f>Outil[[#Headers],[LEGAL.AIH]]</f>
        <v>LEGAL.AIH</v>
      </c>
      <c r="O51" s="1" t="str">
        <f>Outil[[#Headers],[&lt;Entity Currency&gt;]]</f>
        <v>&lt;Entity Currency&gt;</v>
      </c>
      <c r="P51" s="1" t="str">
        <f>SUBSTITUTE(Outil[Groupe de Compte Groupe],"GD","D")</f>
        <v>6038_D</v>
      </c>
      <c r="Q51" s="1" t="str">
        <f>Outil[[#Headers],['[ICP None']]]</f>
        <v>[ICP None]</v>
      </c>
      <c r="R51" s="1" t="str">
        <f t="shared" si="3"/>
        <v>[None]</v>
      </c>
      <c r="S51" s="1" t="str">
        <f>Outil[Ligne Arcos]</f>
        <v>10121C</v>
      </c>
      <c r="T51" s="1" t="str">
        <f t="shared" si="4"/>
        <v>[None]</v>
      </c>
      <c r="U51" s="1" t="str">
        <f t="shared" si="5"/>
        <v>[None]</v>
      </c>
      <c r="V51" s="22">
        <f>Outil[[#This Row],[Montant]]</f>
        <v>0</v>
      </c>
    </row>
    <row r="52" spans="1:22" x14ac:dyDescent="0.3">
      <c r="A52" s="1" t="str">
        <f>Outil[[#Headers],[FRN]]</f>
        <v>FRN</v>
      </c>
      <c r="B52" s="1" t="s">
        <v>15</v>
      </c>
      <c r="C52" s="1" t="s">
        <v>7415</v>
      </c>
      <c r="D52" s="27" t="s">
        <v>5038</v>
      </c>
      <c r="E52" s="1" t="s">
        <v>5039</v>
      </c>
      <c r="F52" s="22"/>
      <c r="G52" s="32" t="str">
        <f>VLOOKUP(Outil[FRN]&amp;Outil[Domaine],Mapping_Eco[],5,0)</f>
        <v>10121C</v>
      </c>
      <c r="H52" s="32" t="str">
        <f>VLOOKUP(Outil[[#This Row],[NC]],Compte_SAP[],2,0)</f>
        <v>611000</v>
      </c>
      <c r="I52" s="32" t="str">
        <f>VLOOKUP(_xlfn.CONCAT(Outil[[#This Row],[Compte Groupe]]),Compte_Arcos[],2)</f>
        <v>609_GD</v>
      </c>
      <c r="J52" s="1" t="str">
        <f>Outil[[#Headers],[ACTUAL_ECO]]</f>
        <v>ACTUAL_ECO</v>
      </c>
      <c r="K52" s="1" t="str">
        <f>Outil[[#Headers],[2019]]</f>
        <v>2019</v>
      </c>
      <c r="L52" s="1" t="str">
        <f>Outil[[#Headers],[July]]</f>
        <v>July</v>
      </c>
      <c r="M52" s="1" t="str">
        <f>Outil[[#Headers],[YTD]]</f>
        <v>YTD</v>
      </c>
      <c r="N52" s="1" t="str">
        <f>Outil[[#Headers],[LEGAL.AIH]]</f>
        <v>LEGAL.AIH</v>
      </c>
      <c r="O52" s="1" t="str">
        <f>Outil[[#Headers],[&lt;Entity Currency&gt;]]</f>
        <v>&lt;Entity Currency&gt;</v>
      </c>
      <c r="P52" s="1" t="str">
        <f>SUBSTITUTE(Outil[Groupe de Compte Groupe],"GD","D")</f>
        <v>609_D</v>
      </c>
      <c r="Q52" s="1" t="str">
        <f>Outil[[#Headers],['[ICP None']]]</f>
        <v>[ICP None]</v>
      </c>
      <c r="R52" s="1" t="str">
        <f t="shared" si="3"/>
        <v>[None]</v>
      </c>
      <c r="S52" s="1" t="str">
        <f>Outil[Ligne Arcos]</f>
        <v>10121C</v>
      </c>
      <c r="T52" s="1" t="str">
        <f t="shared" si="4"/>
        <v>[None]</v>
      </c>
      <c r="U52" s="1" t="str">
        <f t="shared" si="5"/>
        <v>[None]</v>
      </c>
      <c r="V52" s="22">
        <f>Outil[[#This Row],[Montant]]</f>
        <v>0</v>
      </c>
    </row>
    <row r="53" spans="1:22" x14ac:dyDescent="0.3">
      <c r="A53" s="1" t="str">
        <f>Outil[[#Headers],[FRN]]</f>
        <v>FRN</v>
      </c>
      <c r="B53" s="1" t="s">
        <v>15</v>
      </c>
      <c r="C53" s="1" t="s">
        <v>7415</v>
      </c>
      <c r="D53" s="27" t="s">
        <v>5057</v>
      </c>
      <c r="E53" s="1" t="s">
        <v>7418</v>
      </c>
      <c r="F53" s="22"/>
      <c r="G53" s="32" t="str">
        <f>VLOOKUP(Outil[FRN]&amp;Outil[Domaine],Mapping_Eco[],5,0)</f>
        <v>10121C</v>
      </c>
      <c r="H53" s="32" t="str">
        <f>VLOOKUP(Outil[[#This Row],[NC]],Compte_SAP[],2,0)</f>
        <v>613000</v>
      </c>
      <c r="I53" s="32" t="str">
        <f>VLOOKUP(_xlfn.CONCAT(Outil[[#This Row],[Compte Groupe]]),Compte_Arcos[],2)</f>
        <v>609_GD</v>
      </c>
      <c r="J53" s="1" t="str">
        <f>Outil[[#Headers],[ACTUAL_ECO]]</f>
        <v>ACTUAL_ECO</v>
      </c>
      <c r="K53" s="1" t="str">
        <f>Outil[[#Headers],[2019]]</f>
        <v>2019</v>
      </c>
      <c r="L53" s="1" t="str">
        <f>Outil[[#Headers],[July]]</f>
        <v>July</v>
      </c>
      <c r="M53" s="1" t="str">
        <f>Outil[[#Headers],[YTD]]</f>
        <v>YTD</v>
      </c>
      <c r="N53" s="1" t="str">
        <f>Outil[[#Headers],[LEGAL.AIH]]</f>
        <v>LEGAL.AIH</v>
      </c>
      <c r="O53" s="1" t="str">
        <f>Outil[[#Headers],[&lt;Entity Currency&gt;]]</f>
        <v>&lt;Entity Currency&gt;</v>
      </c>
      <c r="P53" s="1" t="str">
        <f>SUBSTITUTE(Outil[Groupe de Compte Groupe],"GD","D")</f>
        <v>609_D</v>
      </c>
      <c r="Q53" s="1" t="str">
        <f>Outil[[#Headers],['[ICP None']]]</f>
        <v>[ICP None]</v>
      </c>
      <c r="R53" s="1" t="str">
        <f t="shared" si="3"/>
        <v>[None]</v>
      </c>
      <c r="S53" s="1" t="str">
        <f>Outil[Ligne Arcos]</f>
        <v>10121C</v>
      </c>
      <c r="T53" s="1" t="str">
        <f t="shared" si="4"/>
        <v>[None]</v>
      </c>
      <c r="U53" s="1" t="str">
        <f t="shared" si="5"/>
        <v>[None]</v>
      </c>
      <c r="V53" s="22">
        <f>Outil[[#This Row],[Montant]]</f>
        <v>0</v>
      </c>
    </row>
    <row r="54" spans="1:22" x14ac:dyDescent="0.3">
      <c r="A54" s="1" t="str">
        <f>Outil[[#Headers],[FRN]]</f>
        <v>FRN</v>
      </c>
      <c r="B54" s="1" t="s">
        <v>15</v>
      </c>
      <c r="C54" s="1" t="s">
        <v>7415</v>
      </c>
      <c r="D54" s="27" t="s">
        <v>5070</v>
      </c>
      <c r="E54" s="1" t="s">
        <v>5071</v>
      </c>
      <c r="F54" s="22"/>
      <c r="G54" s="32" t="str">
        <f>VLOOKUP(Outil[FRN]&amp;Outil[Domaine],Mapping_Eco[],5,0)</f>
        <v>10121C</v>
      </c>
      <c r="H54" s="32" t="str">
        <f>VLOOKUP(Outil[[#This Row],[NC]],Compte_SAP[],2,0)</f>
        <v>613000</v>
      </c>
      <c r="I54" s="32" t="str">
        <f>VLOOKUP(_xlfn.CONCAT(Outil[[#This Row],[Compte Groupe]]),Compte_Arcos[],2)</f>
        <v>609_GD</v>
      </c>
      <c r="J54" s="1" t="str">
        <f>Outil[[#Headers],[ACTUAL_ECO]]</f>
        <v>ACTUAL_ECO</v>
      </c>
      <c r="K54" s="1" t="str">
        <f>Outil[[#Headers],[2019]]</f>
        <v>2019</v>
      </c>
      <c r="L54" s="1" t="str">
        <f>Outil[[#Headers],[July]]</f>
        <v>July</v>
      </c>
      <c r="M54" s="1" t="str">
        <f>Outil[[#Headers],[YTD]]</f>
        <v>YTD</v>
      </c>
      <c r="N54" s="1" t="str">
        <f>Outil[[#Headers],[LEGAL.AIH]]</f>
        <v>LEGAL.AIH</v>
      </c>
      <c r="O54" s="1" t="str">
        <f>Outil[[#Headers],[&lt;Entity Currency&gt;]]</f>
        <v>&lt;Entity Currency&gt;</v>
      </c>
      <c r="P54" s="1" t="str">
        <f>SUBSTITUTE(Outil[Groupe de Compte Groupe],"GD","D")</f>
        <v>609_D</v>
      </c>
      <c r="Q54" s="1" t="str">
        <f>Outil[[#Headers],['[ICP None']]]</f>
        <v>[ICP None]</v>
      </c>
      <c r="R54" s="1" t="str">
        <f t="shared" si="3"/>
        <v>[None]</v>
      </c>
      <c r="S54" s="1" t="str">
        <f>Outil[Ligne Arcos]</f>
        <v>10121C</v>
      </c>
      <c r="T54" s="1" t="str">
        <f t="shared" si="4"/>
        <v>[None]</v>
      </c>
      <c r="U54" s="1" t="str">
        <f t="shared" si="5"/>
        <v>[None]</v>
      </c>
      <c r="V54" s="22">
        <f>Outil[[#This Row],[Montant]]</f>
        <v>0</v>
      </c>
    </row>
    <row r="55" spans="1:22" x14ac:dyDescent="0.3">
      <c r="A55" s="1" t="str">
        <f>Outil[[#Headers],[FRN]]</f>
        <v>FRN</v>
      </c>
      <c r="B55" s="1" t="s">
        <v>15</v>
      </c>
      <c r="C55" s="1" t="s">
        <v>7415</v>
      </c>
      <c r="D55" s="27" t="s">
        <v>5084</v>
      </c>
      <c r="E55" s="1" t="s">
        <v>5085</v>
      </c>
      <c r="F55" s="22"/>
      <c r="G55" s="32" t="str">
        <f>VLOOKUP(Outil[FRN]&amp;Outil[Domaine],Mapping_Eco[],5,0)</f>
        <v>10121C</v>
      </c>
      <c r="H55" s="32" t="str">
        <f>VLOOKUP(Outil[[#This Row],[NC]],Compte_SAP[],2,0)</f>
        <v>613000</v>
      </c>
      <c r="I55" s="32" t="str">
        <f>VLOOKUP(_xlfn.CONCAT(Outil[[#This Row],[Compte Groupe]]),Compte_Arcos[],2)</f>
        <v>609_GD</v>
      </c>
      <c r="J55" s="1" t="str">
        <f>Outil[[#Headers],[ACTUAL_ECO]]</f>
        <v>ACTUAL_ECO</v>
      </c>
      <c r="K55" s="1" t="str">
        <f>Outil[[#Headers],[2019]]</f>
        <v>2019</v>
      </c>
      <c r="L55" s="1" t="str">
        <f>Outil[[#Headers],[July]]</f>
        <v>July</v>
      </c>
      <c r="M55" s="1" t="str">
        <f>Outil[[#Headers],[YTD]]</f>
        <v>YTD</v>
      </c>
      <c r="N55" s="1" t="str">
        <f>Outil[[#Headers],[LEGAL.AIH]]</f>
        <v>LEGAL.AIH</v>
      </c>
      <c r="O55" s="1" t="str">
        <f>Outil[[#Headers],[&lt;Entity Currency&gt;]]</f>
        <v>&lt;Entity Currency&gt;</v>
      </c>
      <c r="P55" s="1" t="str">
        <f>SUBSTITUTE(Outil[Groupe de Compte Groupe],"GD","D")</f>
        <v>609_D</v>
      </c>
      <c r="Q55" s="1" t="str">
        <f>Outil[[#Headers],['[ICP None']]]</f>
        <v>[ICP None]</v>
      </c>
      <c r="R55" s="1" t="str">
        <f t="shared" si="3"/>
        <v>[None]</v>
      </c>
      <c r="S55" s="1" t="str">
        <f>Outil[Ligne Arcos]</f>
        <v>10121C</v>
      </c>
      <c r="T55" s="1" t="str">
        <f t="shared" si="4"/>
        <v>[None]</v>
      </c>
      <c r="U55" s="1" t="str">
        <f t="shared" si="5"/>
        <v>[None]</v>
      </c>
      <c r="V55" s="22">
        <f>Outil[[#This Row],[Montant]]</f>
        <v>0</v>
      </c>
    </row>
    <row r="56" spans="1:22" x14ac:dyDescent="0.3">
      <c r="A56" s="1" t="str">
        <f>Outil[[#Headers],[FRN]]</f>
        <v>FRN</v>
      </c>
      <c r="B56" s="1" t="s">
        <v>15</v>
      </c>
      <c r="C56" s="1" t="s">
        <v>7415</v>
      </c>
      <c r="D56" s="27" t="s">
        <v>5094</v>
      </c>
      <c r="E56" s="1" t="s">
        <v>5095</v>
      </c>
      <c r="F56" s="22"/>
      <c r="G56" s="32" t="str">
        <f>VLOOKUP(Outil[FRN]&amp;Outil[Domaine],Mapping_Eco[],5,0)</f>
        <v>10121C</v>
      </c>
      <c r="H56" s="32" t="str">
        <f>VLOOKUP(Outil[[#This Row],[NC]],Compte_SAP[],2,0)</f>
        <v>615000</v>
      </c>
      <c r="I56" s="32" t="str">
        <f>VLOOKUP(_xlfn.CONCAT(Outil[[#This Row],[Compte Groupe]]),Compte_Arcos[],2)</f>
        <v>609_GD</v>
      </c>
      <c r="J56" s="1" t="str">
        <f>Outil[[#Headers],[ACTUAL_ECO]]</f>
        <v>ACTUAL_ECO</v>
      </c>
      <c r="K56" s="1" t="str">
        <f>Outil[[#Headers],[2019]]</f>
        <v>2019</v>
      </c>
      <c r="L56" s="1" t="str">
        <f>Outil[[#Headers],[July]]</f>
        <v>July</v>
      </c>
      <c r="M56" s="1" t="str">
        <f>Outil[[#Headers],[YTD]]</f>
        <v>YTD</v>
      </c>
      <c r="N56" s="1" t="str">
        <f>Outil[[#Headers],[LEGAL.AIH]]</f>
        <v>LEGAL.AIH</v>
      </c>
      <c r="O56" s="1" t="str">
        <f>Outil[[#Headers],[&lt;Entity Currency&gt;]]</f>
        <v>&lt;Entity Currency&gt;</v>
      </c>
      <c r="P56" s="1" t="str">
        <f>SUBSTITUTE(Outil[Groupe de Compte Groupe],"GD","D")</f>
        <v>609_D</v>
      </c>
      <c r="Q56" s="1" t="str">
        <f>Outil[[#Headers],['[ICP None']]]</f>
        <v>[ICP None]</v>
      </c>
      <c r="R56" s="1" t="str">
        <f t="shared" si="3"/>
        <v>[None]</v>
      </c>
      <c r="S56" s="1" t="str">
        <f>Outil[Ligne Arcos]</f>
        <v>10121C</v>
      </c>
      <c r="T56" s="1" t="str">
        <f t="shared" si="4"/>
        <v>[None]</v>
      </c>
      <c r="U56" s="1" t="str">
        <f t="shared" si="5"/>
        <v>[None]</v>
      </c>
      <c r="V56" s="22">
        <f>Outil[[#This Row],[Montant]]</f>
        <v>0</v>
      </c>
    </row>
    <row r="57" spans="1:22" x14ac:dyDescent="0.3">
      <c r="A57" s="1" t="str">
        <f>Outil[[#Headers],[FRN]]</f>
        <v>FRN</v>
      </c>
      <c r="B57" s="1" t="s">
        <v>15</v>
      </c>
      <c r="C57" s="1" t="s">
        <v>7415</v>
      </c>
      <c r="D57" s="27" t="s">
        <v>5111</v>
      </c>
      <c r="E57" s="1" t="s">
        <v>7427</v>
      </c>
      <c r="F57" s="22"/>
      <c r="G57" s="32" t="str">
        <f>VLOOKUP(Outil[FRN]&amp;Outil[Domaine],Mapping_Eco[],5,0)</f>
        <v>10121C</v>
      </c>
      <c r="H57" s="32" t="str">
        <f>VLOOKUP(Outil[[#This Row],[NC]],Compte_SAP[],2,0)</f>
        <v>615000</v>
      </c>
      <c r="I57" s="32" t="str">
        <f>VLOOKUP(_xlfn.CONCAT(Outil[[#This Row],[Compte Groupe]]),Compte_Arcos[],2)</f>
        <v>609_GD</v>
      </c>
      <c r="J57" s="1" t="str">
        <f>Outil[[#Headers],[ACTUAL_ECO]]</f>
        <v>ACTUAL_ECO</v>
      </c>
      <c r="K57" s="1" t="str">
        <f>Outil[[#Headers],[2019]]</f>
        <v>2019</v>
      </c>
      <c r="L57" s="1" t="str">
        <f>Outil[[#Headers],[July]]</f>
        <v>July</v>
      </c>
      <c r="M57" s="1" t="str">
        <f>Outil[[#Headers],[YTD]]</f>
        <v>YTD</v>
      </c>
      <c r="N57" s="1" t="str">
        <f>Outil[[#Headers],[LEGAL.AIH]]</f>
        <v>LEGAL.AIH</v>
      </c>
      <c r="O57" s="1" t="str">
        <f>Outil[[#Headers],[&lt;Entity Currency&gt;]]</f>
        <v>&lt;Entity Currency&gt;</v>
      </c>
      <c r="P57" s="1" t="str">
        <f>SUBSTITUTE(Outil[Groupe de Compte Groupe],"GD","D")</f>
        <v>609_D</v>
      </c>
      <c r="Q57" s="1" t="str">
        <f>Outil[[#Headers],['[ICP None']]]</f>
        <v>[ICP None]</v>
      </c>
      <c r="R57" s="1" t="str">
        <f t="shared" si="3"/>
        <v>[None]</v>
      </c>
      <c r="S57" s="1" t="str">
        <f>Outil[Ligne Arcos]</f>
        <v>10121C</v>
      </c>
      <c r="T57" s="1" t="str">
        <f t="shared" si="4"/>
        <v>[None]</v>
      </c>
      <c r="U57" s="1" t="str">
        <f t="shared" si="5"/>
        <v>[None]</v>
      </c>
      <c r="V57" s="22">
        <f>Outil[[#This Row],[Montant]]</f>
        <v>0</v>
      </c>
    </row>
    <row r="58" spans="1:22" x14ac:dyDescent="0.3">
      <c r="A58" s="1" t="str">
        <f>Outil[[#Headers],[FRN]]</f>
        <v>FRN</v>
      </c>
      <c r="B58" s="1" t="s">
        <v>15</v>
      </c>
      <c r="C58" s="1" t="s">
        <v>7415</v>
      </c>
      <c r="D58" s="27" t="s">
        <v>5126</v>
      </c>
      <c r="E58" s="1" t="s">
        <v>5127</v>
      </c>
      <c r="F58" s="22"/>
      <c r="G58" s="32" t="str">
        <f>VLOOKUP(Outil[FRN]&amp;Outil[Domaine],Mapping_Eco[],5,0)</f>
        <v>10121C</v>
      </c>
      <c r="H58" s="32" t="str">
        <f>VLOOKUP(Outil[[#This Row],[NC]],Compte_SAP[],2,0)</f>
        <v>615000</v>
      </c>
      <c r="I58" s="32" t="str">
        <f>VLOOKUP(_xlfn.CONCAT(Outil[[#This Row],[Compte Groupe]]),Compte_Arcos[],2)</f>
        <v>609_GD</v>
      </c>
      <c r="J58" s="1" t="str">
        <f>Outil[[#Headers],[ACTUAL_ECO]]</f>
        <v>ACTUAL_ECO</v>
      </c>
      <c r="K58" s="1" t="str">
        <f>Outil[[#Headers],[2019]]</f>
        <v>2019</v>
      </c>
      <c r="L58" s="1" t="str">
        <f>Outil[[#Headers],[July]]</f>
        <v>July</v>
      </c>
      <c r="M58" s="1" t="str">
        <f>Outil[[#Headers],[YTD]]</f>
        <v>YTD</v>
      </c>
      <c r="N58" s="1" t="str">
        <f>Outil[[#Headers],[LEGAL.AIH]]</f>
        <v>LEGAL.AIH</v>
      </c>
      <c r="O58" s="1" t="str">
        <f>Outil[[#Headers],[&lt;Entity Currency&gt;]]</f>
        <v>&lt;Entity Currency&gt;</v>
      </c>
      <c r="P58" s="1" t="str">
        <f>SUBSTITUTE(Outil[Groupe de Compte Groupe],"GD","D")</f>
        <v>609_D</v>
      </c>
      <c r="Q58" s="1" t="str">
        <f>Outil[[#Headers],['[ICP None']]]</f>
        <v>[ICP None]</v>
      </c>
      <c r="R58" s="1" t="str">
        <f t="shared" si="3"/>
        <v>[None]</v>
      </c>
      <c r="S58" s="1" t="str">
        <f>Outil[Ligne Arcos]</f>
        <v>10121C</v>
      </c>
      <c r="T58" s="1" t="str">
        <f t="shared" si="4"/>
        <v>[None]</v>
      </c>
      <c r="U58" s="1" t="str">
        <f t="shared" si="5"/>
        <v>[None]</v>
      </c>
      <c r="V58" s="22">
        <f>Outil[[#This Row],[Montant]]</f>
        <v>0</v>
      </c>
    </row>
    <row r="59" spans="1:22" x14ac:dyDescent="0.3">
      <c r="A59" s="1" t="str">
        <f>Outil[[#Headers],[FRN]]</f>
        <v>FRN</v>
      </c>
      <c r="B59" s="1" t="s">
        <v>15</v>
      </c>
      <c r="C59" s="1" t="s">
        <v>7415</v>
      </c>
      <c r="D59" s="27" t="s">
        <v>5166</v>
      </c>
      <c r="E59" s="1" t="s">
        <v>5167</v>
      </c>
      <c r="F59" s="22"/>
      <c r="G59" s="32" t="str">
        <f>VLOOKUP(Outil[FRN]&amp;Outil[Domaine],Mapping_Eco[],5,0)</f>
        <v>10121C</v>
      </c>
      <c r="H59" s="32" t="str">
        <f>VLOOKUP(Outil[[#This Row],[NC]],Compte_SAP[],2,0)</f>
        <v>616000</v>
      </c>
      <c r="I59" s="32" t="str">
        <f>VLOOKUP(_xlfn.CONCAT(Outil[[#This Row],[Compte Groupe]]),Compte_Arcos[],2)</f>
        <v>609_GD</v>
      </c>
      <c r="J59" s="1" t="str">
        <f>Outil[[#Headers],[ACTUAL_ECO]]</f>
        <v>ACTUAL_ECO</v>
      </c>
      <c r="K59" s="1" t="str">
        <f>Outil[[#Headers],[2019]]</f>
        <v>2019</v>
      </c>
      <c r="L59" s="1" t="str">
        <f>Outil[[#Headers],[July]]</f>
        <v>July</v>
      </c>
      <c r="M59" s="1" t="str">
        <f>Outil[[#Headers],[YTD]]</f>
        <v>YTD</v>
      </c>
      <c r="N59" s="1" t="str">
        <f>Outil[[#Headers],[LEGAL.AIH]]</f>
        <v>LEGAL.AIH</v>
      </c>
      <c r="O59" s="1" t="str">
        <f>Outil[[#Headers],[&lt;Entity Currency&gt;]]</f>
        <v>&lt;Entity Currency&gt;</v>
      </c>
      <c r="P59" s="1" t="str">
        <f>SUBSTITUTE(Outil[Groupe de Compte Groupe],"GD","D")</f>
        <v>609_D</v>
      </c>
      <c r="Q59" s="1" t="str">
        <f>Outil[[#Headers],['[ICP None']]]</f>
        <v>[ICP None]</v>
      </c>
      <c r="R59" s="1" t="str">
        <f t="shared" si="3"/>
        <v>[None]</v>
      </c>
      <c r="S59" s="1" t="str">
        <f>Outil[Ligne Arcos]</f>
        <v>10121C</v>
      </c>
      <c r="T59" s="1" t="str">
        <f t="shared" si="4"/>
        <v>[None]</v>
      </c>
      <c r="U59" s="1" t="str">
        <f t="shared" si="5"/>
        <v>[None]</v>
      </c>
      <c r="V59" s="22">
        <f>Outil[[#This Row],[Montant]]</f>
        <v>0</v>
      </c>
    </row>
    <row r="60" spans="1:22" x14ac:dyDescent="0.3">
      <c r="A60" s="1" t="str">
        <f>Outil[[#Headers],[FRN]]</f>
        <v>FRN</v>
      </c>
      <c r="B60" s="1" t="s">
        <v>15</v>
      </c>
      <c r="C60" s="1" t="s">
        <v>7415</v>
      </c>
      <c r="D60" s="27" t="s">
        <v>5169</v>
      </c>
      <c r="E60" s="1" t="s">
        <v>7438</v>
      </c>
      <c r="F60" s="22"/>
      <c r="G60" s="32" t="str">
        <f>VLOOKUP(Outil[FRN]&amp;Outil[Domaine],Mapping_Eco[],5,0)</f>
        <v>10121C</v>
      </c>
      <c r="H60" s="32" t="str">
        <f>VLOOKUP(Outil[[#This Row],[NC]],Compte_SAP[],2,0)</f>
        <v>617000</v>
      </c>
      <c r="I60" s="32" t="str">
        <f>VLOOKUP(_xlfn.CONCAT(Outil[[#This Row],[Compte Groupe]]),Compte_Arcos[],2)</f>
        <v>609_GD</v>
      </c>
      <c r="J60" s="1" t="str">
        <f>Outil[[#Headers],[ACTUAL_ECO]]</f>
        <v>ACTUAL_ECO</v>
      </c>
      <c r="K60" s="1" t="str">
        <f>Outil[[#Headers],[2019]]</f>
        <v>2019</v>
      </c>
      <c r="L60" s="1" t="str">
        <f>Outil[[#Headers],[July]]</f>
        <v>July</v>
      </c>
      <c r="M60" s="1" t="str">
        <f>Outil[[#Headers],[YTD]]</f>
        <v>YTD</v>
      </c>
      <c r="N60" s="1" t="str">
        <f>Outil[[#Headers],[LEGAL.AIH]]</f>
        <v>LEGAL.AIH</v>
      </c>
      <c r="O60" s="1" t="str">
        <f>Outil[[#Headers],[&lt;Entity Currency&gt;]]</f>
        <v>&lt;Entity Currency&gt;</v>
      </c>
      <c r="P60" s="1" t="str">
        <f>SUBSTITUTE(Outil[Groupe de Compte Groupe],"GD","D")</f>
        <v>609_D</v>
      </c>
      <c r="Q60" s="1" t="str">
        <f>Outil[[#Headers],['[ICP None']]]</f>
        <v>[ICP None]</v>
      </c>
      <c r="R60" s="1" t="str">
        <f t="shared" si="3"/>
        <v>[None]</v>
      </c>
      <c r="S60" s="1" t="str">
        <f>Outil[Ligne Arcos]</f>
        <v>10121C</v>
      </c>
      <c r="T60" s="1" t="str">
        <f t="shared" si="4"/>
        <v>[None]</v>
      </c>
      <c r="U60" s="1" t="str">
        <f t="shared" si="5"/>
        <v>[None]</v>
      </c>
      <c r="V60" s="22">
        <f>Outil[[#This Row],[Montant]]</f>
        <v>0</v>
      </c>
    </row>
    <row r="61" spans="1:22" x14ac:dyDescent="0.3">
      <c r="A61" s="1" t="str">
        <f>Outil[[#Headers],[FRN]]</f>
        <v>FRN</v>
      </c>
      <c r="B61" s="1" t="s">
        <v>15</v>
      </c>
      <c r="C61" s="1" t="s">
        <v>7415</v>
      </c>
      <c r="D61" s="27" t="s">
        <v>5177</v>
      </c>
      <c r="E61" s="1" t="s">
        <v>5178</v>
      </c>
      <c r="F61" s="22"/>
      <c r="G61" s="32" t="str">
        <f>VLOOKUP(Outil[FRN]&amp;Outil[Domaine],Mapping_Eco[],5,0)</f>
        <v>10121C</v>
      </c>
      <c r="H61" s="32" t="str">
        <f>VLOOKUP(Outil[[#This Row],[NC]],Compte_SAP[],2,0)</f>
        <v>618000</v>
      </c>
      <c r="I61" s="32" t="str">
        <f>VLOOKUP(_xlfn.CONCAT(Outil[[#This Row],[Compte Groupe]]),Compte_Arcos[],2)</f>
        <v>609_GD</v>
      </c>
      <c r="J61" s="1" t="str">
        <f>Outil[[#Headers],[ACTUAL_ECO]]</f>
        <v>ACTUAL_ECO</v>
      </c>
      <c r="K61" s="1" t="str">
        <f>Outil[[#Headers],[2019]]</f>
        <v>2019</v>
      </c>
      <c r="L61" s="1" t="str">
        <f>Outil[[#Headers],[July]]</f>
        <v>July</v>
      </c>
      <c r="M61" s="1" t="str">
        <f>Outil[[#Headers],[YTD]]</f>
        <v>YTD</v>
      </c>
      <c r="N61" s="1" t="str">
        <f>Outil[[#Headers],[LEGAL.AIH]]</f>
        <v>LEGAL.AIH</v>
      </c>
      <c r="O61" s="1" t="str">
        <f>Outil[[#Headers],[&lt;Entity Currency&gt;]]</f>
        <v>&lt;Entity Currency&gt;</v>
      </c>
      <c r="P61" s="1" t="str">
        <f>SUBSTITUTE(Outil[Groupe de Compte Groupe],"GD","D")</f>
        <v>609_D</v>
      </c>
      <c r="Q61" s="1" t="str">
        <f>Outil[[#Headers],['[ICP None']]]</f>
        <v>[ICP None]</v>
      </c>
      <c r="R61" s="1" t="str">
        <f t="shared" si="3"/>
        <v>[None]</v>
      </c>
      <c r="S61" s="1" t="str">
        <f>Outil[Ligne Arcos]</f>
        <v>10121C</v>
      </c>
      <c r="T61" s="1" t="str">
        <f t="shared" si="4"/>
        <v>[None]</v>
      </c>
      <c r="U61" s="1" t="str">
        <f t="shared" si="5"/>
        <v>[None]</v>
      </c>
      <c r="V61" s="22">
        <f>Outil[[#This Row],[Montant]]</f>
        <v>0</v>
      </c>
    </row>
    <row r="62" spans="1:22" x14ac:dyDescent="0.3">
      <c r="A62" s="1" t="str">
        <f>Outil[[#Headers],[FRN]]</f>
        <v>FRN</v>
      </c>
      <c r="B62" s="1" t="s">
        <v>15</v>
      </c>
      <c r="C62" s="1" t="s">
        <v>7415</v>
      </c>
      <c r="D62" s="27" t="s">
        <v>5183</v>
      </c>
      <c r="E62" s="1" t="s">
        <v>5184</v>
      </c>
      <c r="F62" s="22"/>
      <c r="G62" s="32" t="str">
        <f>VLOOKUP(Outil[FRN]&amp;Outil[Domaine],Mapping_Eco[],5,0)</f>
        <v>10121C</v>
      </c>
      <c r="H62" s="32" t="str">
        <f>VLOOKUP(Outil[[#This Row],[NC]],Compte_SAP[],2,0)</f>
        <v>618000</v>
      </c>
      <c r="I62" s="32" t="str">
        <f>VLOOKUP(_xlfn.CONCAT(Outil[[#This Row],[Compte Groupe]]),Compte_Arcos[],2)</f>
        <v>609_GD</v>
      </c>
      <c r="J62" s="1" t="str">
        <f>Outil[[#Headers],[ACTUAL_ECO]]</f>
        <v>ACTUAL_ECO</v>
      </c>
      <c r="K62" s="1" t="str">
        <f>Outil[[#Headers],[2019]]</f>
        <v>2019</v>
      </c>
      <c r="L62" s="1" t="str">
        <f>Outil[[#Headers],[July]]</f>
        <v>July</v>
      </c>
      <c r="M62" s="1" t="str">
        <f>Outil[[#Headers],[YTD]]</f>
        <v>YTD</v>
      </c>
      <c r="N62" s="1" t="str">
        <f>Outil[[#Headers],[LEGAL.AIH]]</f>
        <v>LEGAL.AIH</v>
      </c>
      <c r="O62" s="1" t="str">
        <f>Outil[[#Headers],[&lt;Entity Currency&gt;]]</f>
        <v>&lt;Entity Currency&gt;</v>
      </c>
      <c r="P62" s="1" t="str">
        <f>SUBSTITUTE(Outil[Groupe de Compte Groupe],"GD","D")</f>
        <v>609_D</v>
      </c>
      <c r="Q62" s="1" t="str">
        <f>Outil[[#Headers],['[ICP None']]]</f>
        <v>[ICP None]</v>
      </c>
      <c r="R62" s="1" t="str">
        <f t="shared" si="3"/>
        <v>[None]</v>
      </c>
      <c r="S62" s="1" t="str">
        <f>Outil[Ligne Arcos]</f>
        <v>10121C</v>
      </c>
      <c r="T62" s="1" t="str">
        <f t="shared" si="4"/>
        <v>[None]</v>
      </c>
      <c r="U62" s="1" t="str">
        <f t="shared" si="5"/>
        <v>[None]</v>
      </c>
      <c r="V62" s="22">
        <f>Outil[[#This Row],[Montant]]</f>
        <v>0</v>
      </c>
    </row>
    <row r="63" spans="1:22" x14ac:dyDescent="0.3">
      <c r="A63" s="1" t="str">
        <f>Outil[[#Headers],[FRN]]</f>
        <v>FRN</v>
      </c>
      <c r="B63" s="1" t="s">
        <v>15</v>
      </c>
      <c r="C63" s="1" t="s">
        <v>7415</v>
      </c>
      <c r="D63" s="27" t="s">
        <v>5245</v>
      </c>
      <c r="E63" s="1" t="s">
        <v>5246</v>
      </c>
      <c r="F63" s="22"/>
      <c r="G63" s="32" t="str">
        <f>VLOOKUP(Outil[FRN]&amp;Outil[Domaine],Mapping_Eco[],5,0)</f>
        <v>10121C</v>
      </c>
      <c r="H63" s="32" t="str">
        <f>VLOOKUP(Outil[[#This Row],[NC]],Compte_SAP[],2,0)</f>
        <v>622000</v>
      </c>
      <c r="I63" s="32" t="str">
        <f>VLOOKUP(_xlfn.CONCAT(Outil[[#This Row],[Compte Groupe]]),Compte_Arcos[],2)</f>
        <v>609_GD</v>
      </c>
      <c r="J63" s="1" t="str">
        <f>Outil[[#Headers],[ACTUAL_ECO]]</f>
        <v>ACTUAL_ECO</v>
      </c>
      <c r="K63" s="1" t="str">
        <f>Outil[[#Headers],[2019]]</f>
        <v>2019</v>
      </c>
      <c r="L63" s="1" t="str">
        <f>Outil[[#Headers],[July]]</f>
        <v>July</v>
      </c>
      <c r="M63" s="1" t="str">
        <f>Outil[[#Headers],[YTD]]</f>
        <v>YTD</v>
      </c>
      <c r="N63" s="1" t="str">
        <f>Outil[[#Headers],[LEGAL.AIH]]</f>
        <v>LEGAL.AIH</v>
      </c>
      <c r="O63" s="1" t="str">
        <f>Outil[[#Headers],[&lt;Entity Currency&gt;]]</f>
        <v>&lt;Entity Currency&gt;</v>
      </c>
      <c r="P63" s="1" t="str">
        <f>SUBSTITUTE(Outil[Groupe de Compte Groupe],"GD","D")</f>
        <v>609_D</v>
      </c>
      <c r="Q63" s="1" t="str">
        <f>Outil[[#Headers],['[ICP None']]]</f>
        <v>[ICP None]</v>
      </c>
      <c r="R63" s="1" t="str">
        <f t="shared" si="3"/>
        <v>[None]</v>
      </c>
      <c r="S63" s="1" t="str">
        <f>Outil[Ligne Arcos]</f>
        <v>10121C</v>
      </c>
      <c r="T63" s="1" t="str">
        <f t="shared" si="4"/>
        <v>[None]</v>
      </c>
      <c r="U63" s="1" t="str">
        <f t="shared" si="5"/>
        <v>[None]</v>
      </c>
      <c r="V63" s="22">
        <f>Outil[[#This Row],[Montant]]</f>
        <v>0</v>
      </c>
    </row>
    <row r="64" spans="1:22" x14ac:dyDescent="0.3">
      <c r="A64" s="1" t="str">
        <f>Outil[[#Headers],[FRN]]</f>
        <v>FRN</v>
      </c>
      <c r="B64" s="1" t="s">
        <v>15</v>
      </c>
      <c r="C64" s="1" t="s">
        <v>7415</v>
      </c>
      <c r="D64" s="27" t="s">
        <v>5248</v>
      </c>
      <c r="E64" s="1" t="s">
        <v>5249</v>
      </c>
      <c r="F64" s="22"/>
      <c r="G64" s="32" t="str">
        <f>VLOOKUP(Outil[FRN]&amp;Outil[Domaine],Mapping_Eco[],5,0)</f>
        <v>10121C</v>
      </c>
      <c r="H64" s="32" t="str">
        <f>VLOOKUP(Outil[[#This Row],[NC]],Compte_SAP[],2,0)</f>
        <v>622000</v>
      </c>
      <c r="I64" s="32" t="str">
        <f>VLOOKUP(_xlfn.CONCAT(Outil[[#This Row],[Compte Groupe]]),Compte_Arcos[],2)</f>
        <v>609_GD</v>
      </c>
      <c r="J64" s="1" t="str">
        <f>Outil[[#Headers],[ACTUAL_ECO]]</f>
        <v>ACTUAL_ECO</v>
      </c>
      <c r="K64" s="1" t="str">
        <f>Outil[[#Headers],[2019]]</f>
        <v>2019</v>
      </c>
      <c r="L64" s="1" t="str">
        <f>Outil[[#Headers],[July]]</f>
        <v>July</v>
      </c>
      <c r="M64" s="1" t="str">
        <f>Outil[[#Headers],[YTD]]</f>
        <v>YTD</v>
      </c>
      <c r="N64" s="1" t="str">
        <f>Outil[[#Headers],[LEGAL.AIH]]</f>
        <v>LEGAL.AIH</v>
      </c>
      <c r="O64" s="1" t="str">
        <f>Outil[[#Headers],[&lt;Entity Currency&gt;]]</f>
        <v>&lt;Entity Currency&gt;</v>
      </c>
      <c r="P64" s="1" t="str">
        <f>SUBSTITUTE(Outil[Groupe de Compte Groupe],"GD","D")</f>
        <v>609_D</v>
      </c>
      <c r="Q64" s="1" t="str">
        <f>Outil[[#Headers],['[ICP None']]]</f>
        <v>[ICP None]</v>
      </c>
      <c r="R64" s="1" t="str">
        <f t="shared" si="3"/>
        <v>[None]</v>
      </c>
      <c r="S64" s="1" t="str">
        <f>Outil[Ligne Arcos]</f>
        <v>10121C</v>
      </c>
      <c r="T64" s="1" t="str">
        <f t="shared" si="4"/>
        <v>[None]</v>
      </c>
      <c r="U64" s="1" t="str">
        <f t="shared" si="5"/>
        <v>[None]</v>
      </c>
      <c r="V64" s="22">
        <f>Outil[[#This Row],[Montant]]</f>
        <v>0</v>
      </c>
    </row>
    <row r="65" spans="1:22" x14ac:dyDescent="0.3">
      <c r="A65" s="1" t="str">
        <f>Outil[[#Headers],[FRN]]</f>
        <v>FRN</v>
      </c>
      <c r="B65" s="1" t="s">
        <v>15</v>
      </c>
      <c r="C65" s="1" t="s">
        <v>7415</v>
      </c>
      <c r="D65" s="27" t="s">
        <v>5262</v>
      </c>
      <c r="E65" s="1" t="s">
        <v>5263</v>
      </c>
      <c r="F65" s="22"/>
      <c r="G65" s="32" t="str">
        <f>VLOOKUP(Outil[FRN]&amp;Outil[Domaine],Mapping_Eco[],5,0)</f>
        <v>10121C</v>
      </c>
      <c r="H65" s="32" t="str">
        <f>VLOOKUP(Outil[[#This Row],[NC]],Compte_SAP[],2,0)</f>
        <v>622000</v>
      </c>
      <c r="I65" s="32" t="str">
        <f>VLOOKUP(_xlfn.CONCAT(Outil[[#This Row],[Compte Groupe]]),Compte_Arcos[],2)</f>
        <v>609_GD</v>
      </c>
      <c r="J65" s="1" t="str">
        <f>Outil[[#Headers],[ACTUAL_ECO]]</f>
        <v>ACTUAL_ECO</v>
      </c>
      <c r="K65" s="1" t="str">
        <f>Outil[[#Headers],[2019]]</f>
        <v>2019</v>
      </c>
      <c r="L65" s="1" t="str">
        <f>Outil[[#Headers],[July]]</f>
        <v>July</v>
      </c>
      <c r="M65" s="1" t="str">
        <f>Outil[[#Headers],[YTD]]</f>
        <v>YTD</v>
      </c>
      <c r="N65" s="1" t="str">
        <f>Outil[[#Headers],[LEGAL.AIH]]</f>
        <v>LEGAL.AIH</v>
      </c>
      <c r="O65" s="1" t="str">
        <f>Outil[[#Headers],[&lt;Entity Currency&gt;]]</f>
        <v>&lt;Entity Currency&gt;</v>
      </c>
      <c r="P65" s="1" t="str">
        <f>SUBSTITUTE(Outil[Groupe de Compte Groupe],"GD","D")</f>
        <v>609_D</v>
      </c>
      <c r="Q65" s="1" t="str">
        <f>Outil[[#Headers],['[ICP None']]]</f>
        <v>[ICP None]</v>
      </c>
      <c r="R65" s="1" t="str">
        <f t="shared" si="3"/>
        <v>[None]</v>
      </c>
      <c r="S65" s="1" t="str">
        <f>Outil[Ligne Arcos]</f>
        <v>10121C</v>
      </c>
      <c r="T65" s="1" t="str">
        <f t="shared" si="4"/>
        <v>[None]</v>
      </c>
      <c r="U65" s="1" t="str">
        <f t="shared" si="5"/>
        <v>[None]</v>
      </c>
      <c r="V65" s="22">
        <f>Outil[[#This Row],[Montant]]</f>
        <v>0</v>
      </c>
    </row>
    <row r="66" spans="1:22" x14ac:dyDescent="0.3">
      <c r="A66" s="1" t="str">
        <f>Outil[[#Headers],[FRN]]</f>
        <v>FRN</v>
      </c>
      <c r="B66" s="1" t="s">
        <v>15</v>
      </c>
      <c r="C66" s="1" t="s">
        <v>7415</v>
      </c>
      <c r="D66" s="27" t="s">
        <v>5290</v>
      </c>
      <c r="E66" s="1" t="s">
        <v>5291</v>
      </c>
      <c r="F66" s="22"/>
      <c r="G66" s="32" t="str">
        <f>VLOOKUP(Outil[FRN]&amp;Outil[Domaine],Mapping_Eco[],5,0)</f>
        <v>10121C</v>
      </c>
      <c r="H66" s="32" t="str">
        <f>VLOOKUP(Outil[[#This Row],[NC]],Compte_SAP[],2,0)</f>
        <v>622000</v>
      </c>
      <c r="I66" s="32" t="str">
        <f>VLOOKUP(_xlfn.CONCAT(Outil[[#This Row],[Compte Groupe]]),Compte_Arcos[],2)</f>
        <v>609_GD</v>
      </c>
      <c r="J66" s="1" t="str">
        <f>Outil[[#Headers],[ACTUAL_ECO]]</f>
        <v>ACTUAL_ECO</v>
      </c>
      <c r="K66" s="1" t="str">
        <f>Outil[[#Headers],[2019]]</f>
        <v>2019</v>
      </c>
      <c r="L66" s="1" t="str">
        <f>Outil[[#Headers],[July]]</f>
        <v>July</v>
      </c>
      <c r="M66" s="1" t="str">
        <f>Outil[[#Headers],[YTD]]</f>
        <v>YTD</v>
      </c>
      <c r="N66" s="1" t="str">
        <f>Outil[[#Headers],[LEGAL.AIH]]</f>
        <v>LEGAL.AIH</v>
      </c>
      <c r="O66" s="1" t="str">
        <f>Outil[[#Headers],[&lt;Entity Currency&gt;]]</f>
        <v>&lt;Entity Currency&gt;</v>
      </c>
      <c r="P66" s="1" t="str">
        <f>SUBSTITUTE(Outil[Groupe de Compte Groupe],"GD","D")</f>
        <v>609_D</v>
      </c>
      <c r="Q66" s="1" t="str">
        <f>Outil[[#Headers],['[ICP None']]]</f>
        <v>[ICP None]</v>
      </c>
      <c r="R66" s="1" t="str">
        <f t="shared" si="3"/>
        <v>[None]</v>
      </c>
      <c r="S66" s="1" t="str">
        <f>Outil[Ligne Arcos]</f>
        <v>10121C</v>
      </c>
      <c r="T66" s="1" t="str">
        <f t="shared" si="4"/>
        <v>[None]</v>
      </c>
      <c r="U66" s="1" t="str">
        <f t="shared" si="5"/>
        <v>[None]</v>
      </c>
      <c r="V66" s="22">
        <f>Outil[[#This Row],[Montant]]</f>
        <v>0</v>
      </c>
    </row>
    <row r="67" spans="1:22" x14ac:dyDescent="0.3">
      <c r="A67" s="1" t="str">
        <f>Outil[[#Headers],[FRN]]</f>
        <v>FRN</v>
      </c>
      <c r="B67" s="1" t="s">
        <v>15</v>
      </c>
      <c r="C67" s="1" t="s">
        <v>7415</v>
      </c>
      <c r="D67" s="27" t="s">
        <v>5294</v>
      </c>
      <c r="E67" s="1" t="s">
        <v>5296</v>
      </c>
      <c r="F67" s="22"/>
      <c r="G67" s="32" t="str">
        <f>VLOOKUP(Outil[FRN]&amp;Outil[Domaine],Mapping_Eco[],5,0)</f>
        <v>10121C</v>
      </c>
      <c r="H67" s="32" t="str">
        <f>VLOOKUP(Outil[[#This Row],[NC]],Compte_SAP[],2,0)</f>
        <v>623000</v>
      </c>
      <c r="I67" s="32" t="str">
        <f>VLOOKUP(_xlfn.CONCAT(Outil[[#This Row],[Compte Groupe]]),Compte_Arcos[],2)</f>
        <v>609_GD</v>
      </c>
      <c r="J67" s="1" t="str">
        <f>Outil[[#Headers],[ACTUAL_ECO]]</f>
        <v>ACTUAL_ECO</v>
      </c>
      <c r="K67" s="1" t="str">
        <f>Outil[[#Headers],[2019]]</f>
        <v>2019</v>
      </c>
      <c r="L67" s="1" t="str">
        <f>Outil[[#Headers],[July]]</f>
        <v>July</v>
      </c>
      <c r="M67" s="1" t="str">
        <f>Outil[[#Headers],[YTD]]</f>
        <v>YTD</v>
      </c>
      <c r="N67" s="1" t="str">
        <f>Outil[[#Headers],[LEGAL.AIH]]</f>
        <v>LEGAL.AIH</v>
      </c>
      <c r="O67" s="1" t="str">
        <f>Outil[[#Headers],[&lt;Entity Currency&gt;]]</f>
        <v>&lt;Entity Currency&gt;</v>
      </c>
      <c r="P67" s="1" t="str">
        <f>SUBSTITUTE(Outil[Groupe de Compte Groupe],"GD","D")</f>
        <v>609_D</v>
      </c>
      <c r="Q67" s="1" t="str">
        <f>Outil[[#Headers],['[ICP None']]]</f>
        <v>[ICP None]</v>
      </c>
      <c r="R67" s="1" t="str">
        <f t="shared" si="3"/>
        <v>[None]</v>
      </c>
      <c r="S67" s="1" t="str">
        <f>Outil[Ligne Arcos]</f>
        <v>10121C</v>
      </c>
      <c r="T67" s="1" t="str">
        <f t="shared" si="4"/>
        <v>[None]</v>
      </c>
      <c r="U67" s="1" t="str">
        <f t="shared" si="5"/>
        <v>[None]</v>
      </c>
      <c r="V67" s="22">
        <f>Outil[[#This Row],[Montant]]</f>
        <v>0</v>
      </c>
    </row>
    <row r="68" spans="1:22" x14ac:dyDescent="0.3">
      <c r="A68" s="1" t="str">
        <f>Outil[[#Headers],[FRN]]</f>
        <v>FRN</v>
      </c>
      <c r="B68" s="1" t="s">
        <v>15</v>
      </c>
      <c r="C68" s="1" t="s">
        <v>7415</v>
      </c>
      <c r="D68" s="27" t="s">
        <v>5310</v>
      </c>
      <c r="E68" s="1" t="s">
        <v>5312</v>
      </c>
      <c r="F68" s="22"/>
      <c r="G68" s="32" t="str">
        <f>VLOOKUP(Outil[FRN]&amp;Outil[Domaine],Mapping_Eco[],5,0)</f>
        <v>10121C</v>
      </c>
      <c r="H68" s="32" t="str">
        <f>VLOOKUP(Outil[[#This Row],[NC]],Compte_SAP[],2,0)</f>
        <v>623200</v>
      </c>
      <c r="I68" s="32" t="str">
        <f>VLOOKUP(_xlfn.CONCAT(Outil[[#This Row],[Compte Groupe]]),Compte_Arcos[],2)</f>
        <v>609_GD</v>
      </c>
      <c r="J68" s="1" t="str">
        <f>Outil[[#Headers],[ACTUAL_ECO]]</f>
        <v>ACTUAL_ECO</v>
      </c>
      <c r="K68" s="1" t="str">
        <f>Outil[[#Headers],[2019]]</f>
        <v>2019</v>
      </c>
      <c r="L68" s="1" t="str">
        <f>Outil[[#Headers],[July]]</f>
        <v>July</v>
      </c>
      <c r="M68" s="1" t="str">
        <f>Outil[[#Headers],[YTD]]</f>
        <v>YTD</v>
      </c>
      <c r="N68" s="1" t="str">
        <f>Outil[[#Headers],[LEGAL.AIH]]</f>
        <v>LEGAL.AIH</v>
      </c>
      <c r="O68" s="1" t="str">
        <f>Outil[[#Headers],[&lt;Entity Currency&gt;]]</f>
        <v>&lt;Entity Currency&gt;</v>
      </c>
      <c r="P68" s="1" t="str">
        <f>SUBSTITUTE(Outil[Groupe de Compte Groupe],"GD","D")</f>
        <v>609_D</v>
      </c>
      <c r="Q68" s="1" t="str">
        <f>Outil[[#Headers],['[ICP None']]]</f>
        <v>[ICP None]</v>
      </c>
      <c r="R68" s="1" t="str">
        <f t="shared" si="3"/>
        <v>[None]</v>
      </c>
      <c r="S68" s="1" t="str">
        <f>Outil[Ligne Arcos]</f>
        <v>10121C</v>
      </c>
      <c r="T68" s="1" t="str">
        <f t="shared" si="4"/>
        <v>[None]</v>
      </c>
      <c r="U68" s="1" t="str">
        <f t="shared" si="5"/>
        <v>[None]</v>
      </c>
      <c r="V68" s="22">
        <f>Outil[[#This Row],[Montant]]</f>
        <v>0</v>
      </c>
    </row>
    <row r="69" spans="1:22" x14ac:dyDescent="0.3">
      <c r="A69" s="1" t="str">
        <f>Outil[[#Headers],[FRN]]</f>
        <v>FRN</v>
      </c>
      <c r="B69" s="1" t="s">
        <v>15</v>
      </c>
      <c r="C69" s="1" t="s">
        <v>7415</v>
      </c>
      <c r="D69" s="27" t="s">
        <v>5313</v>
      </c>
      <c r="E69" s="1" t="s">
        <v>5315</v>
      </c>
      <c r="F69" s="22"/>
      <c r="G69" s="32" t="str">
        <f>VLOOKUP(Outil[FRN]&amp;Outil[Domaine],Mapping_Eco[],5,0)</f>
        <v>10121C</v>
      </c>
      <c r="H69" s="32" t="str">
        <f>VLOOKUP(Outil[[#This Row],[NC]],Compte_SAP[],2,0)</f>
        <v>623300</v>
      </c>
      <c r="I69" s="32" t="str">
        <f>VLOOKUP(_xlfn.CONCAT(Outil[[#This Row],[Compte Groupe]]),Compte_Arcos[],2)</f>
        <v>6233_GD</v>
      </c>
      <c r="J69" s="1" t="str">
        <f>Outil[[#Headers],[ACTUAL_ECO]]</f>
        <v>ACTUAL_ECO</v>
      </c>
      <c r="K69" s="1" t="str">
        <f>Outil[[#Headers],[2019]]</f>
        <v>2019</v>
      </c>
      <c r="L69" s="1" t="str">
        <f>Outil[[#Headers],[July]]</f>
        <v>July</v>
      </c>
      <c r="M69" s="1" t="str">
        <f>Outil[[#Headers],[YTD]]</f>
        <v>YTD</v>
      </c>
      <c r="N69" s="1" t="str">
        <f>Outil[[#Headers],[LEGAL.AIH]]</f>
        <v>LEGAL.AIH</v>
      </c>
      <c r="O69" s="1" t="str">
        <f>Outil[[#Headers],[&lt;Entity Currency&gt;]]</f>
        <v>&lt;Entity Currency&gt;</v>
      </c>
      <c r="P69" s="1" t="str">
        <f>SUBSTITUTE(Outil[Groupe de Compte Groupe],"GD","D")</f>
        <v>6233_D</v>
      </c>
      <c r="Q69" s="1" t="str">
        <f>Outil[[#Headers],['[ICP None']]]</f>
        <v>[ICP None]</v>
      </c>
      <c r="R69" s="1" t="str">
        <f t="shared" si="3"/>
        <v>[None]</v>
      </c>
      <c r="S69" s="1" t="str">
        <f>Outil[Ligne Arcos]</f>
        <v>10121C</v>
      </c>
      <c r="T69" s="1" t="str">
        <f t="shared" si="4"/>
        <v>[None]</v>
      </c>
      <c r="U69" s="1" t="str">
        <f t="shared" si="5"/>
        <v>[None]</v>
      </c>
      <c r="V69" s="22">
        <f>Outil[[#This Row],[Montant]]</f>
        <v>0</v>
      </c>
    </row>
    <row r="70" spans="1:22" x14ac:dyDescent="0.3">
      <c r="A70" s="1" t="str">
        <f>Outil[[#Headers],[FRN]]</f>
        <v>FRN</v>
      </c>
      <c r="B70" s="1" t="s">
        <v>15</v>
      </c>
      <c r="C70" s="1" t="s">
        <v>7415</v>
      </c>
      <c r="D70" s="27" t="s">
        <v>5389</v>
      </c>
      <c r="E70" s="1" t="s">
        <v>5390</v>
      </c>
      <c r="F70" s="22"/>
      <c r="G70" s="32" t="str">
        <f>VLOOKUP(Outil[FRN]&amp;Outil[Domaine],Mapping_Eco[],5,0)</f>
        <v>10121C</v>
      </c>
      <c r="H70" s="32" t="str">
        <f>VLOOKUP(Outil[[#This Row],[NC]],Compte_SAP[],2,0)</f>
        <v>624800</v>
      </c>
      <c r="I70" s="32" t="str">
        <f>VLOOKUP(_xlfn.CONCAT(Outil[[#This Row],[Compte Groupe]]),Compte_Arcos[],2)</f>
        <v>600_GD</v>
      </c>
      <c r="J70" s="1" t="str">
        <f>Outil[[#Headers],[ACTUAL_ECO]]</f>
        <v>ACTUAL_ECO</v>
      </c>
      <c r="K70" s="1" t="str">
        <f>Outil[[#Headers],[2019]]</f>
        <v>2019</v>
      </c>
      <c r="L70" s="1" t="str">
        <f>Outil[[#Headers],[July]]</f>
        <v>July</v>
      </c>
      <c r="M70" s="1" t="str">
        <f>Outil[[#Headers],[YTD]]</f>
        <v>YTD</v>
      </c>
      <c r="N70" s="1" t="str">
        <f>Outil[[#Headers],[LEGAL.AIH]]</f>
        <v>LEGAL.AIH</v>
      </c>
      <c r="O70" s="1" t="str">
        <f>Outil[[#Headers],[&lt;Entity Currency&gt;]]</f>
        <v>&lt;Entity Currency&gt;</v>
      </c>
      <c r="P70" s="1" t="str">
        <f>SUBSTITUTE(Outil[Groupe de Compte Groupe],"GD","D")</f>
        <v>600_D</v>
      </c>
      <c r="Q70" s="1" t="str">
        <f>Outil[[#Headers],['[ICP None']]]</f>
        <v>[ICP None]</v>
      </c>
      <c r="R70" s="1" t="str">
        <f t="shared" ref="R70:R106" si="6">"[None]"</f>
        <v>[None]</v>
      </c>
      <c r="S70" s="1" t="str">
        <f>Outil[Ligne Arcos]</f>
        <v>10121C</v>
      </c>
      <c r="T70" s="1" t="str">
        <f t="shared" ref="T70:T106" si="7">"[None]"</f>
        <v>[None]</v>
      </c>
      <c r="U70" s="1" t="str">
        <f t="shared" ref="U70:U106" si="8">"[None]"</f>
        <v>[None]</v>
      </c>
      <c r="V70" s="22">
        <f>Outil[[#This Row],[Montant]]</f>
        <v>0</v>
      </c>
    </row>
    <row r="71" spans="1:22" x14ac:dyDescent="0.3">
      <c r="A71" s="1" t="str">
        <f>Outil[[#Headers],[FRN]]</f>
        <v>FRN</v>
      </c>
      <c r="B71" s="1" t="s">
        <v>15</v>
      </c>
      <c r="C71" s="1" t="s">
        <v>7415</v>
      </c>
      <c r="D71" s="27" t="s">
        <v>5392</v>
      </c>
      <c r="E71" s="1" t="s">
        <v>5394</v>
      </c>
      <c r="F71" s="22"/>
      <c r="G71" s="32" t="str">
        <f>VLOOKUP(Outil[FRN]&amp;Outil[Domaine],Mapping_Eco[],5,0)</f>
        <v>10121C</v>
      </c>
      <c r="H71" s="32" t="str">
        <f>VLOOKUP(Outil[[#This Row],[NC]],Compte_SAP[],2,0)</f>
        <v>625000</v>
      </c>
      <c r="I71" s="32" t="str">
        <f>VLOOKUP(_xlfn.CONCAT(Outil[[#This Row],[Compte Groupe]]),Compte_Arcos[],2)</f>
        <v>600_GD</v>
      </c>
      <c r="J71" s="1" t="str">
        <f>Outil[[#Headers],[ACTUAL_ECO]]</f>
        <v>ACTUAL_ECO</v>
      </c>
      <c r="K71" s="1" t="str">
        <f>Outil[[#Headers],[2019]]</f>
        <v>2019</v>
      </c>
      <c r="L71" s="1" t="str">
        <f>Outil[[#Headers],[July]]</f>
        <v>July</v>
      </c>
      <c r="M71" s="1" t="str">
        <f>Outil[[#Headers],[YTD]]</f>
        <v>YTD</v>
      </c>
      <c r="N71" s="1" t="str">
        <f>Outil[[#Headers],[LEGAL.AIH]]</f>
        <v>LEGAL.AIH</v>
      </c>
      <c r="O71" s="1" t="str">
        <f>Outil[[#Headers],[&lt;Entity Currency&gt;]]</f>
        <v>&lt;Entity Currency&gt;</v>
      </c>
      <c r="P71" s="1" t="str">
        <f>SUBSTITUTE(Outil[Groupe de Compte Groupe],"GD","D")</f>
        <v>600_D</v>
      </c>
      <c r="Q71" s="1" t="str">
        <f>Outil[[#Headers],['[ICP None']]]</f>
        <v>[ICP None]</v>
      </c>
      <c r="R71" s="1" t="str">
        <f t="shared" si="6"/>
        <v>[None]</v>
      </c>
      <c r="S71" s="1" t="str">
        <f>Outil[Ligne Arcos]</f>
        <v>10121C</v>
      </c>
      <c r="T71" s="1" t="str">
        <f t="shared" si="7"/>
        <v>[None]</v>
      </c>
      <c r="U71" s="1" t="str">
        <f t="shared" si="8"/>
        <v>[None]</v>
      </c>
      <c r="V71" s="22">
        <f>Outil[[#This Row],[Montant]]</f>
        <v>0</v>
      </c>
    </row>
    <row r="72" spans="1:22" x14ac:dyDescent="0.3">
      <c r="A72" s="1" t="str">
        <f>Outil[[#Headers],[FRN]]</f>
        <v>FRN</v>
      </c>
      <c r="B72" s="1" t="s">
        <v>15</v>
      </c>
      <c r="C72" s="1" t="s">
        <v>7415</v>
      </c>
      <c r="D72" s="27" t="s">
        <v>5404</v>
      </c>
      <c r="E72" s="1" t="s">
        <v>7461</v>
      </c>
      <c r="F72" s="22"/>
      <c r="G72" s="32" t="str">
        <f>VLOOKUP(Outil[FRN]&amp;Outil[Domaine],Mapping_Eco[],5,0)</f>
        <v>10121C</v>
      </c>
      <c r="H72" s="32" t="str">
        <f>VLOOKUP(Outil[[#This Row],[NC]],Compte_SAP[],2,0)</f>
        <v>625000</v>
      </c>
      <c r="I72" s="32" t="str">
        <f>VLOOKUP(_xlfn.CONCAT(Outil[[#This Row],[Compte Groupe]]),Compte_Arcos[],2)</f>
        <v>600_GD</v>
      </c>
      <c r="J72" s="1" t="str">
        <f>Outil[[#Headers],[ACTUAL_ECO]]</f>
        <v>ACTUAL_ECO</v>
      </c>
      <c r="K72" s="1" t="str">
        <f>Outil[[#Headers],[2019]]</f>
        <v>2019</v>
      </c>
      <c r="L72" s="1" t="str">
        <f>Outil[[#Headers],[July]]</f>
        <v>July</v>
      </c>
      <c r="M72" s="1" t="str">
        <f>Outil[[#Headers],[YTD]]</f>
        <v>YTD</v>
      </c>
      <c r="N72" s="1" t="str">
        <f>Outil[[#Headers],[LEGAL.AIH]]</f>
        <v>LEGAL.AIH</v>
      </c>
      <c r="O72" s="1" t="str">
        <f>Outil[[#Headers],[&lt;Entity Currency&gt;]]</f>
        <v>&lt;Entity Currency&gt;</v>
      </c>
      <c r="P72" s="1" t="str">
        <f>SUBSTITUTE(Outil[Groupe de Compte Groupe],"GD","D")</f>
        <v>600_D</v>
      </c>
      <c r="Q72" s="1" t="str">
        <f>Outil[[#Headers],['[ICP None']]]</f>
        <v>[ICP None]</v>
      </c>
      <c r="R72" s="1" t="str">
        <f t="shared" si="6"/>
        <v>[None]</v>
      </c>
      <c r="S72" s="1" t="str">
        <f>Outil[Ligne Arcos]</f>
        <v>10121C</v>
      </c>
      <c r="T72" s="1" t="str">
        <f t="shared" si="7"/>
        <v>[None]</v>
      </c>
      <c r="U72" s="1" t="str">
        <f t="shared" si="8"/>
        <v>[None]</v>
      </c>
      <c r="V72" s="22">
        <f>Outil[[#This Row],[Montant]]</f>
        <v>0</v>
      </c>
    </row>
    <row r="73" spans="1:22" x14ac:dyDescent="0.3">
      <c r="A73" s="1" t="str">
        <f>Outil[[#Headers],[FRN]]</f>
        <v>FRN</v>
      </c>
      <c r="B73" s="1" t="s">
        <v>15</v>
      </c>
      <c r="C73" s="1" t="s">
        <v>7415</v>
      </c>
      <c r="D73" s="27" t="s">
        <v>5407</v>
      </c>
      <c r="E73" s="1" t="s">
        <v>5408</v>
      </c>
      <c r="F73" s="22"/>
      <c r="G73" s="32" t="str">
        <f>VLOOKUP(Outil[FRN]&amp;Outil[Domaine],Mapping_Eco[],5,0)</f>
        <v>10121C</v>
      </c>
      <c r="H73" s="32" t="str">
        <f>VLOOKUP(Outil[[#This Row],[NC]],Compte_SAP[],2,0)</f>
        <v>625000</v>
      </c>
      <c r="I73" s="32" t="str">
        <f>VLOOKUP(_xlfn.CONCAT(Outil[[#This Row],[Compte Groupe]]),Compte_Arcos[],2)</f>
        <v>600_GD</v>
      </c>
      <c r="J73" s="1" t="str">
        <f>Outil[[#Headers],[ACTUAL_ECO]]</f>
        <v>ACTUAL_ECO</v>
      </c>
      <c r="K73" s="1" t="str">
        <f>Outil[[#Headers],[2019]]</f>
        <v>2019</v>
      </c>
      <c r="L73" s="1" t="str">
        <f>Outil[[#Headers],[July]]</f>
        <v>July</v>
      </c>
      <c r="M73" s="1" t="str">
        <f>Outil[[#Headers],[YTD]]</f>
        <v>YTD</v>
      </c>
      <c r="N73" s="1" t="str">
        <f>Outil[[#Headers],[LEGAL.AIH]]</f>
        <v>LEGAL.AIH</v>
      </c>
      <c r="O73" s="1" t="str">
        <f>Outil[[#Headers],[&lt;Entity Currency&gt;]]</f>
        <v>&lt;Entity Currency&gt;</v>
      </c>
      <c r="P73" s="1" t="str">
        <f>SUBSTITUTE(Outil[Groupe de Compte Groupe],"GD","D")</f>
        <v>600_D</v>
      </c>
      <c r="Q73" s="1" t="str">
        <f>Outil[[#Headers],['[ICP None']]]</f>
        <v>[ICP None]</v>
      </c>
      <c r="R73" s="1" t="str">
        <f t="shared" si="6"/>
        <v>[None]</v>
      </c>
      <c r="S73" s="1" t="str">
        <f>Outil[Ligne Arcos]</f>
        <v>10121C</v>
      </c>
      <c r="T73" s="1" t="str">
        <f t="shared" si="7"/>
        <v>[None]</v>
      </c>
      <c r="U73" s="1" t="str">
        <f t="shared" si="8"/>
        <v>[None]</v>
      </c>
      <c r="V73" s="22">
        <f>Outil[[#This Row],[Montant]]</f>
        <v>0</v>
      </c>
    </row>
    <row r="74" spans="1:22" x14ac:dyDescent="0.3">
      <c r="A74" s="1" t="str">
        <f>Outil[[#Headers],[FRN]]</f>
        <v>FRN</v>
      </c>
      <c r="B74" s="1" t="s">
        <v>15</v>
      </c>
      <c r="C74" s="1" t="s">
        <v>7415</v>
      </c>
      <c r="D74" s="27" t="s">
        <v>5416</v>
      </c>
      <c r="E74" s="1" t="s">
        <v>5418</v>
      </c>
      <c r="F74" s="22"/>
      <c r="G74" s="32" t="str">
        <f>VLOOKUP(Outil[FRN]&amp;Outil[Domaine],Mapping_Eco[],5,0)</f>
        <v>10121C</v>
      </c>
      <c r="H74" s="32" t="str">
        <f>VLOOKUP(Outil[[#This Row],[NC]],Compte_SAP[],2,0)</f>
        <v>625700</v>
      </c>
      <c r="I74" s="32" t="str">
        <f>VLOOKUP(_xlfn.CONCAT(Outil[[#This Row],[Compte Groupe]]),Compte_Arcos[],2)</f>
        <v>600_GD</v>
      </c>
      <c r="J74" s="1" t="str">
        <f>Outil[[#Headers],[ACTUAL_ECO]]</f>
        <v>ACTUAL_ECO</v>
      </c>
      <c r="K74" s="1" t="str">
        <f>Outil[[#Headers],[2019]]</f>
        <v>2019</v>
      </c>
      <c r="L74" s="1" t="str">
        <f>Outil[[#Headers],[July]]</f>
        <v>July</v>
      </c>
      <c r="M74" s="1" t="str">
        <f>Outil[[#Headers],[YTD]]</f>
        <v>YTD</v>
      </c>
      <c r="N74" s="1" t="str">
        <f>Outil[[#Headers],[LEGAL.AIH]]</f>
        <v>LEGAL.AIH</v>
      </c>
      <c r="O74" s="1" t="str">
        <f>Outil[[#Headers],[&lt;Entity Currency&gt;]]</f>
        <v>&lt;Entity Currency&gt;</v>
      </c>
      <c r="P74" s="1" t="str">
        <f>SUBSTITUTE(Outil[Groupe de Compte Groupe],"GD","D")</f>
        <v>600_D</v>
      </c>
      <c r="Q74" s="1" t="str">
        <f>Outil[[#Headers],['[ICP None']]]</f>
        <v>[ICP None]</v>
      </c>
      <c r="R74" s="1" t="str">
        <f t="shared" si="6"/>
        <v>[None]</v>
      </c>
      <c r="S74" s="1" t="str">
        <f>Outil[Ligne Arcos]</f>
        <v>10121C</v>
      </c>
      <c r="T74" s="1" t="str">
        <f t="shared" si="7"/>
        <v>[None]</v>
      </c>
      <c r="U74" s="1" t="str">
        <f t="shared" si="8"/>
        <v>[None]</v>
      </c>
      <c r="V74" s="22">
        <f>Outil[[#This Row],[Montant]]</f>
        <v>0</v>
      </c>
    </row>
    <row r="75" spans="1:22" x14ac:dyDescent="0.3">
      <c r="A75" s="1" t="str">
        <f>Outil[[#Headers],[FRN]]</f>
        <v>FRN</v>
      </c>
      <c r="B75" s="1" t="s">
        <v>15</v>
      </c>
      <c r="C75" s="1" t="s">
        <v>7415</v>
      </c>
      <c r="D75" s="27" t="s">
        <v>5419</v>
      </c>
      <c r="E75" s="1" t="s">
        <v>5420</v>
      </c>
      <c r="F75" s="22"/>
      <c r="G75" s="32" t="str">
        <f>VLOOKUP(Outil[FRN]&amp;Outil[Domaine],Mapping_Eco[],5,0)</f>
        <v>10121C</v>
      </c>
      <c r="H75" s="32" t="str">
        <f>VLOOKUP(Outil[[#This Row],[NC]],Compte_SAP[],2,0)</f>
        <v>625700</v>
      </c>
      <c r="I75" s="32" t="str">
        <f>VLOOKUP(_xlfn.CONCAT(Outil[[#This Row],[Compte Groupe]]),Compte_Arcos[],2)</f>
        <v>600_GD</v>
      </c>
      <c r="J75" s="1" t="str">
        <f>Outil[[#Headers],[ACTUAL_ECO]]</f>
        <v>ACTUAL_ECO</v>
      </c>
      <c r="K75" s="1" t="str">
        <f>Outil[[#Headers],[2019]]</f>
        <v>2019</v>
      </c>
      <c r="L75" s="1" t="str">
        <f>Outil[[#Headers],[July]]</f>
        <v>July</v>
      </c>
      <c r="M75" s="1" t="str">
        <f>Outil[[#Headers],[YTD]]</f>
        <v>YTD</v>
      </c>
      <c r="N75" s="1" t="str">
        <f>Outil[[#Headers],[LEGAL.AIH]]</f>
        <v>LEGAL.AIH</v>
      </c>
      <c r="O75" s="1" t="str">
        <f>Outil[[#Headers],[&lt;Entity Currency&gt;]]</f>
        <v>&lt;Entity Currency&gt;</v>
      </c>
      <c r="P75" s="1" t="str">
        <f>SUBSTITUTE(Outil[Groupe de Compte Groupe],"GD","D")</f>
        <v>600_D</v>
      </c>
      <c r="Q75" s="1" t="str">
        <f>Outil[[#Headers],['[ICP None']]]</f>
        <v>[ICP None]</v>
      </c>
      <c r="R75" s="1" t="str">
        <f t="shared" si="6"/>
        <v>[None]</v>
      </c>
      <c r="S75" s="1" t="str">
        <f>Outil[Ligne Arcos]</f>
        <v>10121C</v>
      </c>
      <c r="T75" s="1" t="str">
        <f t="shared" si="7"/>
        <v>[None]</v>
      </c>
      <c r="U75" s="1" t="str">
        <f t="shared" si="8"/>
        <v>[None]</v>
      </c>
      <c r="V75" s="22">
        <f>Outil[[#This Row],[Montant]]</f>
        <v>0</v>
      </c>
    </row>
    <row r="76" spans="1:22" x14ac:dyDescent="0.3">
      <c r="A76" s="1" t="str">
        <f>Outil[[#Headers],[FRN]]</f>
        <v>FRN</v>
      </c>
      <c r="B76" s="1" t="s">
        <v>15</v>
      </c>
      <c r="C76" s="1" t="s">
        <v>7415</v>
      </c>
      <c r="D76" s="27" t="s">
        <v>5425</v>
      </c>
      <c r="E76" s="1" t="s">
        <v>5426</v>
      </c>
      <c r="F76" s="22"/>
      <c r="G76" s="32" t="str">
        <f>VLOOKUP(Outil[FRN]&amp;Outil[Domaine],Mapping_Eco[],5,0)</f>
        <v>10121C</v>
      </c>
      <c r="H76" s="32" t="str">
        <f>VLOOKUP(Outil[[#This Row],[NC]],Compte_SAP[],2,0)</f>
        <v>626000</v>
      </c>
      <c r="I76" s="32" t="str">
        <f>VLOOKUP(_xlfn.CONCAT(Outil[[#This Row],[Compte Groupe]]),Compte_Arcos[],2)</f>
        <v>600_GD</v>
      </c>
      <c r="J76" s="1" t="str">
        <f>Outil[[#Headers],[ACTUAL_ECO]]</f>
        <v>ACTUAL_ECO</v>
      </c>
      <c r="K76" s="1" t="str">
        <f>Outil[[#Headers],[2019]]</f>
        <v>2019</v>
      </c>
      <c r="L76" s="1" t="str">
        <f>Outil[[#Headers],[July]]</f>
        <v>July</v>
      </c>
      <c r="M76" s="1" t="str">
        <f>Outil[[#Headers],[YTD]]</f>
        <v>YTD</v>
      </c>
      <c r="N76" s="1" t="str">
        <f>Outil[[#Headers],[LEGAL.AIH]]</f>
        <v>LEGAL.AIH</v>
      </c>
      <c r="O76" s="1" t="str">
        <f>Outil[[#Headers],[&lt;Entity Currency&gt;]]</f>
        <v>&lt;Entity Currency&gt;</v>
      </c>
      <c r="P76" s="1" t="str">
        <f>SUBSTITUTE(Outil[Groupe de Compte Groupe],"GD","D")</f>
        <v>600_D</v>
      </c>
      <c r="Q76" s="1" t="str">
        <f>Outil[[#Headers],['[ICP None']]]</f>
        <v>[ICP None]</v>
      </c>
      <c r="R76" s="1" t="str">
        <f t="shared" si="6"/>
        <v>[None]</v>
      </c>
      <c r="S76" s="1" t="str">
        <f>Outil[Ligne Arcos]</f>
        <v>10121C</v>
      </c>
      <c r="T76" s="1" t="str">
        <f t="shared" si="7"/>
        <v>[None]</v>
      </c>
      <c r="U76" s="1" t="str">
        <f t="shared" si="8"/>
        <v>[None]</v>
      </c>
      <c r="V76" s="22">
        <f>Outil[[#This Row],[Montant]]</f>
        <v>0</v>
      </c>
    </row>
    <row r="77" spans="1:22" x14ac:dyDescent="0.3">
      <c r="A77" s="1" t="str">
        <f>Outil[[#Headers],[FRN]]</f>
        <v>FRN</v>
      </c>
      <c r="B77" s="1" t="s">
        <v>15</v>
      </c>
      <c r="C77" s="1" t="s">
        <v>7415</v>
      </c>
      <c r="D77" s="27" t="s">
        <v>5428</v>
      </c>
      <c r="E77" s="1" t="s">
        <v>5429</v>
      </c>
      <c r="F77" s="22"/>
      <c r="G77" s="32" t="str">
        <f>VLOOKUP(Outil[FRN]&amp;Outil[Domaine],Mapping_Eco[],5,0)</f>
        <v>10121C</v>
      </c>
      <c r="H77" s="32" t="str">
        <f>VLOOKUP(Outil[[#This Row],[NC]],Compte_SAP[],2,0)</f>
        <v>626000</v>
      </c>
      <c r="I77" s="32" t="str">
        <f>VLOOKUP(_xlfn.CONCAT(Outil[[#This Row],[Compte Groupe]]),Compte_Arcos[],2)</f>
        <v>600_GD</v>
      </c>
      <c r="J77" s="1" t="str">
        <f>Outil[[#Headers],[ACTUAL_ECO]]</f>
        <v>ACTUAL_ECO</v>
      </c>
      <c r="K77" s="1" t="str">
        <f>Outil[[#Headers],[2019]]</f>
        <v>2019</v>
      </c>
      <c r="L77" s="1" t="str">
        <f>Outil[[#Headers],[July]]</f>
        <v>July</v>
      </c>
      <c r="M77" s="1" t="str">
        <f>Outil[[#Headers],[YTD]]</f>
        <v>YTD</v>
      </c>
      <c r="N77" s="1" t="str">
        <f>Outil[[#Headers],[LEGAL.AIH]]</f>
        <v>LEGAL.AIH</v>
      </c>
      <c r="O77" s="1" t="str">
        <f>Outil[[#Headers],[&lt;Entity Currency&gt;]]</f>
        <v>&lt;Entity Currency&gt;</v>
      </c>
      <c r="P77" s="1" t="str">
        <f>SUBSTITUTE(Outil[Groupe de Compte Groupe],"GD","D")</f>
        <v>600_D</v>
      </c>
      <c r="Q77" s="1" t="str">
        <f>Outil[[#Headers],['[ICP None']]]</f>
        <v>[ICP None]</v>
      </c>
      <c r="R77" s="1" t="str">
        <f t="shared" si="6"/>
        <v>[None]</v>
      </c>
      <c r="S77" s="1" t="str">
        <f>Outil[Ligne Arcos]</f>
        <v>10121C</v>
      </c>
      <c r="T77" s="1" t="str">
        <f t="shared" si="7"/>
        <v>[None]</v>
      </c>
      <c r="U77" s="1" t="str">
        <f t="shared" si="8"/>
        <v>[None]</v>
      </c>
      <c r="V77" s="22">
        <f>Outil[[#This Row],[Montant]]</f>
        <v>0</v>
      </c>
    </row>
    <row r="78" spans="1:22" x14ac:dyDescent="0.3">
      <c r="A78" s="1" t="str">
        <f>Outil[[#Headers],[FRN]]</f>
        <v>FRN</v>
      </c>
      <c r="B78" s="1" t="s">
        <v>15</v>
      </c>
      <c r="C78" s="1" t="s">
        <v>7415</v>
      </c>
      <c r="D78" s="27" t="s">
        <v>5545</v>
      </c>
      <c r="E78" s="1" t="s">
        <v>5546</v>
      </c>
      <c r="F78" s="22"/>
      <c r="G78" s="32" t="str">
        <f>VLOOKUP(Outil[FRN]&amp;Outil[Domaine],Mapping_Eco[],5,0)</f>
        <v>10121C</v>
      </c>
      <c r="H78" s="32" t="str">
        <f>VLOOKUP(Outil[[#This Row],[NC]],Compte_SAP[],2,0)</f>
        <v>628000</v>
      </c>
      <c r="I78" s="32" t="str">
        <f>VLOOKUP(_xlfn.CONCAT(Outil[[#This Row],[Compte Groupe]]),Compte_Arcos[],2)</f>
        <v>600_GD</v>
      </c>
      <c r="J78" s="1" t="str">
        <f>Outil[[#Headers],[ACTUAL_ECO]]</f>
        <v>ACTUAL_ECO</v>
      </c>
      <c r="K78" s="1" t="str">
        <f>Outil[[#Headers],[2019]]</f>
        <v>2019</v>
      </c>
      <c r="L78" s="1" t="str">
        <f>Outil[[#Headers],[July]]</f>
        <v>July</v>
      </c>
      <c r="M78" s="1" t="str">
        <f>Outil[[#Headers],[YTD]]</f>
        <v>YTD</v>
      </c>
      <c r="N78" s="1" t="str">
        <f>Outil[[#Headers],[LEGAL.AIH]]</f>
        <v>LEGAL.AIH</v>
      </c>
      <c r="O78" s="1" t="str">
        <f>Outil[[#Headers],[&lt;Entity Currency&gt;]]</f>
        <v>&lt;Entity Currency&gt;</v>
      </c>
      <c r="P78" s="1" t="str">
        <f>SUBSTITUTE(Outil[Groupe de Compte Groupe],"GD","D")</f>
        <v>600_D</v>
      </c>
      <c r="Q78" s="1" t="str">
        <f>Outil[[#Headers],['[ICP None']]]</f>
        <v>[ICP None]</v>
      </c>
      <c r="R78" s="1" t="str">
        <f t="shared" si="6"/>
        <v>[None]</v>
      </c>
      <c r="S78" s="1" t="str">
        <f>Outil[Ligne Arcos]</f>
        <v>10121C</v>
      </c>
      <c r="T78" s="1" t="str">
        <f t="shared" si="7"/>
        <v>[None]</v>
      </c>
      <c r="U78" s="1" t="str">
        <f t="shared" si="8"/>
        <v>[None]</v>
      </c>
      <c r="V78" s="22">
        <f>Outil[[#This Row],[Montant]]</f>
        <v>0</v>
      </c>
    </row>
    <row r="79" spans="1:22" x14ac:dyDescent="0.3">
      <c r="A79" s="1" t="str">
        <f>Outil[[#Headers],[FRN]]</f>
        <v>FRN</v>
      </c>
      <c r="B79" s="1" t="s">
        <v>15</v>
      </c>
      <c r="C79" s="1" t="s">
        <v>7415</v>
      </c>
      <c r="D79" s="27" t="s">
        <v>5629</v>
      </c>
      <c r="E79" s="1" t="s">
        <v>5631</v>
      </c>
      <c r="F79" s="22"/>
      <c r="G79" s="32" t="str">
        <f>VLOOKUP(Outil[FRN]&amp;Outil[Domaine],Mapping_Eco[],5,0)</f>
        <v>10121C</v>
      </c>
      <c r="H79" s="32" t="str">
        <f>VLOOKUP(Outil[[#This Row],[NC]],Compte_SAP[],2,0)</f>
        <v>637000</v>
      </c>
      <c r="I79" s="32" t="str">
        <f>VLOOKUP(_xlfn.CONCAT(Outil[[#This Row],[Compte Groupe]]),Compte_Arcos[],2)</f>
        <v>621_GD</v>
      </c>
      <c r="J79" s="1" t="str">
        <f>Outil[[#Headers],[ACTUAL_ECO]]</f>
        <v>ACTUAL_ECO</v>
      </c>
      <c r="K79" s="1" t="str">
        <f>Outil[[#Headers],[2019]]</f>
        <v>2019</v>
      </c>
      <c r="L79" s="1" t="str">
        <f>Outil[[#Headers],[July]]</f>
        <v>July</v>
      </c>
      <c r="M79" s="1" t="str">
        <f>Outil[[#Headers],[YTD]]</f>
        <v>YTD</v>
      </c>
      <c r="N79" s="1" t="str">
        <f>Outil[[#Headers],[LEGAL.AIH]]</f>
        <v>LEGAL.AIH</v>
      </c>
      <c r="O79" s="1" t="str">
        <f>Outil[[#Headers],[&lt;Entity Currency&gt;]]</f>
        <v>&lt;Entity Currency&gt;</v>
      </c>
      <c r="P79" s="1" t="str">
        <f>SUBSTITUTE(Outil[Groupe de Compte Groupe],"GD","D")</f>
        <v>621_D</v>
      </c>
      <c r="Q79" s="1" t="str">
        <f>Outil[[#Headers],['[ICP None']]]</f>
        <v>[ICP None]</v>
      </c>
      <c r="R79" s="1" t="str">
        <f t="shared" si="6"/>
        <v>[None]</v>
      </c>
      <c r="S79" s="1" t="str">
        <f>Outil[Ligne Arcos]</f>
        <v>10121C</v>
      </c>
      <c r="T79" s="1" t="str">
        <f t="shared" si="7"/>
        <v>[None]</v>
      </c>
      <c r="U79" s="1" t="str">
        <f t="shared" si="8"/>
        <v>[None]</v>
      </c>
      <c r="V79" s="22">
        <f>Outil[[#This Row],[Montant]]</f>
        <v>0</v>
      </c>
    </row>
    <row r="80" spans="1:22" x14ac:dyDescent="0.3">
      <c r="A80" s="1" t="str">
        <f>Outil[[#Headers],[FRN]]</f>
        <v>FRN</v>
      </c>
      <c r="B80" s="1" t="s">
        <v>15</v>
      </c>
      <c r="C80" s="1" t="s">
        <v>7415</v>
      </c>
      <c r="D80" s="27" t="s">
        <v>5638</v>
      </c>
      <c r="E80" s="1" t="s">
        <v>5639</v>
      </c>
      <c r="F80" s="22"/>
      <c r="G80" s="32" t="str">
        <f>VLOOKUP(Outil[FRN]&amp;Outil[Domaine],Mapping_Eco[],5,0)</f>
        <v>10121C</v>
      </c>
      <c r="H80" s="32" t="str">
        <f>VLOOKUP(Outil[[#This Row],[NC]],Compte_SAP[],2,0)</f>
        <v>637000</v>
      </c>
      <c r="I80" s="32" t="str">
        <f>VLOOKUP(_xlfn.CONCAT(Outil[[#This Row],[Compte Groupe]]),Compte_Arcos[],2)</f>
        <v>621_GD</v>
      </c>
      <c r="J80" s="1" t="str">
        <f>Outil[[#Headers],[ACTUAL_ECO]]</f>
        <v>ACTUAL_ECO</v>
      </c>
      <c r="K80" s="1" t="str">
        <f>Outil[[#Headers],[2019]]</f>
        <v>2019</v>
      </c>
      <c r="L80" s="1" t="str">
        <f>Outil[[#Headers],[July]]</f>
        <v>July</v>
      </c>
      <c r="M80" s="1" t="str">
        <f>Outil[[#Headers],[YTD]]</f>
        <v>YTD</v>
      </c>
      <c r="N80" s="1" t="str">
        <f>Outil[[#Headers],[LEGAL.AIH]]</f>
        <v>LEGAL.AIH</v>
      </c>
      <c r="O80" s="1" t="str">
        <f>Outil[[#Headers],[&lt;Entity Currency&gt;]]</f>
        <v>&lt;Entity Currency&gt;</v>
      </c>
      <c r="P80" s="1" t="str">
        <f>SUBSTITUTE(Outil[Groupe de Compte Groupe],"GD","D")</f>
        <v>621_D</v>
      </c>
      <c r="Q80" s="1" t="str">
        <f>Outil[[#Headers],['[ICP None']]]</f>
        <v>[ICP None]</v>
      </c>
      <c r="R80" s="1" t="str">
        <f t="shared" si="6"/>
        <v>[None]</v>
      </c>
      <c r="S80" s="1" t="str">
        <f>Outil[Ligne Arcos]</f>
        <v>10121C</v>
      </c>
      <c r="T80" s="1" t="str">
        <f t="shared" si="7"/>
        <v>[None]</v>
      </c>
      <c r="U80" s="1" t="str">
        <f t="shared" si="8"/>
        <v>[None]</v>
      </c>
      <c r="V80" s="22">
        <f>Outil[[#This Row],[Montant]]</f>
        <v>0</v>
      </c>
    </row>
    <row r="81" spans="1:22" x14ac:dyDescent="0.3">
      <c r="A81" s="1" t="str">
        <f>Outil[[#Headers],[FRN]]</f>
        <v>FRN</v>
      </c>
      <c r="B81" s="1" t="s">
        <v>15</v>
      </c>
      <c r="C81" s="1" t="s">
        <v>7415</v>
      </c>
      <c r="D81" s="27" t="s">
        <v>5976</v>
      </c>
      <c r="E81" s="1" t="s">
        <v>6808</v>
      </c>
      <c r="F81" s="22"/>
      <c r="G81" s="32" t="str">
        <f>VLOOKUP(Outil[FRN]&amp;Outil[Domaine],Mapping_Eco[],5,0)</f>
        <v>10121C</v>
      </c>
      <c r="H81" s="32" t="str">
        <f>VLOOKUP(Outil[[#This Row],[NC]],Compte_SAP[],2,0)</f>
        <v>651000</v>
      </c>
      <c r="I81" s="32" t="str">
        <f>VLOOKUP(_xlfn.CONCAT(Outil[[#This Row],[Compte Groupe]]),Compte_Arcos[],2)</f>
        <v>640_GD</v>
      </c>
      <c r="J81" s="1" t="str">
        <f>Outil[[#Headers],[ACTUAL_ECO]]</f>
        <v>ACTUAL_ECO</v>
      </c>
      <c r="K81" s="1" t="str">
        <f>Outil[[#Headers],[2019]]</f>
        <v>2019</v>
      </c>
      <c r="L81" s="1" t="str">
        <f>Outil[[#Headers],[July]]</f>
        <v>July</v>
      </c>
      <c r="M81" s="1" t="str">
        <f>Outil[[#Headers],[YTD]]</f>
        <v>YTD</v>
      </c>
      <c r="N81" s="1" t="str">
        <f>Outil[[#Headers],[LEGAL.AIH]]</f>
        <v>LEGAL.AIH</v>
      </c>
      <c r="O81" s="1" t="str">
        <f>Outil[[#Headers],[&lt;Entity Currency&gt;]]</f>
        <v>&lt;Entity Currency&gt;</v>
      </c>
      <c r="P81" s="1" t="str">
        <f>SUBSTITUTE(Outil[Groupe de Compte Groupe],"GD","D")</f>
        <v>640_D</v>
      </c>
      <c r="Q81" s="1" t="str">
        <f>Outil[[#Headers],['[ICP None']]]</f>
        <v>[ICP None]</v>
      </c>
      <c r="R81" s="1" t="str">
        <f t="shared" si="6"/>
        <v>[None]</v>
      </c>
      <c r="S81" s="1" t="str">
        <f>Outil[Ligne Arcos]</f>
        <v>10121C</v>
      </c>
      <c r="T81" s="1" t="str">
        <f t="shared" si="7"/>
        <v>[None]</v>
      </c>
      <c r="U81" s="1" t="str">
        <f t="shared" si="8"/>
        <v>[None]</v>
      </c>
      <c r="V81" s="22">
        <f>Outil[[#This Row],[Montant]]</f>
        <v>0</v>
      </c>
    </row>
    <row r="82" spans="1:22" x14ac:dyDescent="0.3">
      <c r="A82" s="1" t="str">
        <f>Outil[[#Headers],[FRN]]</f>
        <v>FRN</v>
      </c>
      <c r="B82" s="1" t="s">
        <v>15</v>
      </c>
      <c r="C82" s="1" t="s">
        <v>7415</v>
      </c>
      <c r="D82" s="27" t="s">
        <v>6002</v>
      </c>
      <c r="E82" s="1" t="s">
        <v>6003</v>
      </c>
      <c r="F82" s="22"/>
      <c r="G82" s="32" t="str">
        <f>VLOOKUP(Outil[FRN]&amp;Outil[Domaine],Mapping_Eco[],5,0)</f>
        <v>10121C</v>
      </c>
      <c r="H82" s="32" t="str">
        <f>VLOOKUP(Outil[[#This Row],[NC]],Compte_SAP[],2,0)</f>
        <v>658000</v>
      </c>
      <c r="I82" s="32">
        <f>VLOOKUP(_xlfn.CONCAT(Outil[[#This Row],[Compte Groupe]]),Compte_Arcos[],2)</f>
        <v>0</v>
      </c>
      <c r="J82" s="1" t="str">
        <f>Outil[[#Headers],[ACTUAL_ECO]]</f>
        <v>ACTUAL_ECO</v>
      </c>
      <c r="K82" s="1" t="str">
        <f>Outil[[#Headers],[2019]]</f>
        <v>2019</v>
      </c>
      <c r="L82" s="1" t="str">
        <f>Outil[[#Headers],[July]]</f>
        <v>July</v>
      </c>
      <c r="M82" s="1" t="str">
        <f>Outil[[#Headers],[YTD]]</f>
        <v>YTD</v>
      </c>
      <c r="N82" s="1" t="str">
        <f>Outil[[#Headers],[LEGAL.AIH]]</f>
        <v>LEGAL.AIH</v>
      </c>
      <c r="O82" s="1" t="str">
        <f>Outil[[#Headers],[&lt;Entity Currency&gt;]]</f>
        <v>&lt;Entity Currency&gt;</v>
      </c>
      <c r="P82" s="1" t="str">
        <f>SUBSTITUTE(Outil[Groupe de Compte Groupe],"GD","D")</f>
        <v>0</v>
      </c>
      <c r="Q82" s="1" t="str">
        <f>Outil[[#Headers],['[ICP None']]]</f>
        <v>[ICP None]</v>
      </c>
      <c r="R82" s="1" t="str">
        <f t="shared" si="6"/>
        <v>[None]</v>
      </c>
      <c r="S82" s="1" t="str">
        <f>Outil[Ligne Arcos]</f>
        <v>10121C</v>
      </c>
      <c r="T82" s="1" t="str">
        <f t="shared" si="7"/>
        <v>[None]</v>
      </c>
      <c r="U82" s="1" t="str">
        <f t="shared" si="8"/>
        <v>[None]</v>
      </c>
      <c r="V82" s="22">
        <f>Outil[[#This Row],[Montant]]</f>
        <v>0</v>
      </c>
    </row>
    <row r="83" spans="1:22" x14ac:dyDescent="0.3">
      <c r="A83" s="1" t="str">
        <f>Outil[[#Headers],[FRN]]</f>
        <v>FRN</v>
      </c>
      <c r="B83" s="1" t="s">
        <v>15</v>
      </c>
      <c r="C83" s="1" t="s">
        <v>7415</v>
      </c>
      <c r="D83" s="27" t="s">
        <v>6270</v>
      </c>
      <c r="E83" s="1" t="s">
        <v>6272</v>
      </c>
      <c r="F83" s="22"/>
      <c r="G83" s="32" t="str">
        <f>VLOOKUP(Outil[FRN]&amp;Outil[Domaine],Mapping_Eco[],5,0)</f>
        <v>10121C</v>
      </c>
      <c r="H83" s="32" t="str">
        <f>VLOOKUP(Outil[[#This Row],[NC]],Compte_SAP[],2,0)</f>
        <v>681510</v>
      </c>
      <c r="I83" s="32">
        <f>VLOOKUP(_xlfn.CONCAT(Outil[[#This Row],[Compte Groupe]]),Compte_Arcos[],2)</f>
        <v>0</v>
      </c>
      <c r="J83" s="1" t="str">
        <f>Outil[[#Headers],[ACTUAL_ECO]]</f>
        <v>ACTUAL_ECO</v>
      </c>
      <c r="K83" s="1" t="str">
        <f>Outil[[#Headers],[2019]]</f>
        <v>2019</v>
      </c>
      <c r="L83" s="1" t="str">
        <f>Outil[[#Headers],[July]]</f>
        <v>July</v>
      </c>
      <c r="M83" s="1" t="str">
        <f>Outil[[#Headers],[YTD]]</f>
        <v>YTD</v>
      </c>
      <c r="N83" s="1" t="str">
        <f>Outil[[#Headers],[LEGAL.AIH]]</f>
        <v>LEGAL.AIH</v>
      </c>
      <c r="O83" s="1" t="str">
        <f>Outil[[#Headers],[&lt;Entity Currency&gt;]]</f>
        <v>&lt;Entity Currency&gt;</v>
      </c>
      <c r="P83" s="1" t="str">
        <f>SUBSTITUTE(Outil[Groupe de Compte Groupe],"GD","D")</f>
        <v>0</v>
      </c>
      <c r="Q83" s="1" t="str">
        <f>Outil[[#Headers],['[ICP None']]]</f>
        <v>[ICP None]</v>
      </c>
      <c r="R83" s="1" t="str">
        <f t="shared" si="6"/>
        <v>[None]</v>
      </c>
      <c r="S83" s="1" t="str">
        <f>Outil[Ligne Arcos]</f>
        <v>10121C</v>
      </c>
      <c r="T83" s="1" t="str">
        <f t="shared" si="7"/>
        <v>[None]</v>
      </c>
      <c r="U83" s="1" t="str">
        <f t="shared" si="8"/>
        <v>[None]</v>
      </c>
      <c r="V83" s="22">
        <f>Outil[[#This Row],[Montant]]</f>
        <v>0</v>
      </c>
    </row>
    <row r="84" spans="1:22" x14ac:dyDescent="0.3">
      <c r="A84" s="1" t="str">
        <f>Outil[[#Headers],[FRN]]</f>
        <v>FRN</v>
      </c>
      <c r="B84" s="1" t="s">
        <v>15</v>
      </c>
      <c r="C84" s="1" t="s">
        <v>7415</v>
      </c>
      <c r="D84" s="27" t="s">
        <v>6596</v>
      </c>
      <c r="E84" s="1" t="s">
        <v>6597</v>
      </c>
      <c r="F84" s="22"/>
      <c r="G84" s="32" t="str">
        <f>VLOOKUP(Outil[FRN]&amp;Outil[Domaine],Mapping_Eco[],5,0)</f>
        <v>10121C</v>
      </c>
      <c r="H84" s="32" t="str">
        <f>VLOOKUP(Outil[[#This Row],[NC]],Compte_SAP[],2,0)</f>
        <v>708000</v>
      </c>
      <c r="I84" s="32">
        <f>VLOOKUP(_xlfn.CONCAT(Outil[[#This Row],[Compte Groupe]]),Compte_Arcos[],2)</f>
        <v>0</v>
      </c>
      <c r="J84" s="1" t="str">
        <f>Outil[[#Headers],[ACTUAL_ECO]]</f>
        <v>ACTUAL_ECO</v>
      </c>
      <c r="K84" s="1" t="str">
        <f>Outil[[#Headers],[2019]]</f>
        <v>2019</v>
      </c>
      <c r="L84" s="1" t="str">
        <f>Outil[[#Headers],[July]]</f>
        <v>July</v>
      </c>
      <c r="M84" s="1" t="str">
        <f>Outil[[#Headers],[YTD]]</f>
        <v>YTD</v>
      </c>
      <c r="N84" s="1" t="str">
        <f>Outil[[#Headers],[LEGAL.AIH]]</f>
        <v>LEGAL.AIH</v>
      </c>
      <c r="O84" s="1" t="str">
        <f>Outil[[#Headers],[&lt;Entity Currency&gt;]]</f>
        <v>&lt;Entity Currency&gt;</v>
      </c>
      <c r="P84" s="1" t="str">
        <f>SUBSTITUTE(Outil[Groupe de Compte Groupe],"GD","D")</f>
        <v>0</v>
      </c>
      <c r="Q84" s="1" t="str">
        <f>Outil[[#Headers],['[ICP None']]]</f>
        <v>[ICP None]</v>
      </c>
      <c r="R84" s="1" t="str">
        <f t="shared" si="6"/>
        <v>[None]</v>
      </c>
      <c r="S84" s="1" t="str">
        <f>Outil[Ligne Arcos]</f>
        <v>10121C</v>
      </c>
      <c r="T84" s="1" t="str">
        <f t="shared" si="7"/>
        <v>[None]</v>
      </c>
      <c r="U84" s="1" t="str">
        <f t="shared" si="8"/>
        <v>[None]</v>
      </c>
      <c r="V84" s="22">
        <f>Outil[[#This Row],[Montant]]</f>
        <v>0</v>
      </c>
    </row>
    <row r="85" spans="1:22" x14ac:dyDescent="0.3">
      <c r="A85" s="1" t="str">
        <f>Outil[[#Headers],[FRN]]</f>
        <v>FRN</v>
      </c>
      <c r="B85" s="1" t="s">
        <v>15</v>
      </c>
      <c r="C85" s="1" t="s">
        <v>7415</v>
      </c>
      <c r="D85" s="27" t="s">
        <v>6599</v>
      </c>
      <c r="E85" s="1" t="s">
        <v>6600</v>
      </c>
      <c r="F85" s="22"/>
      <c r="G85" s="32" t="str">
        <f>VLOOKUP(Outil[FRN]&amp;Outil[Domaine],Mapping_Eco[],5,0)</f>
        <v>10121C</v>
      </c>
      <c r="H85" s="32" t="str">
        <f>VLOOKUP(Outil[[#This Row],[NC]],Compte_SAP[],2,0)</f>
        <v>708000</v>
      </c>
      <c r="I85" s="32">
        <f>VLOOKUP(_xlfn.CONCAT(Outil[[#This Row],[Compte Groupe]]),Compte_Arcos[],2)</f>
        <v>0</v>
      </c>
      <c r="J85" s="1" t="str">
        <f>Outil[[#Headers],[ACTUAL_ECO]]</f>
        <v>ACTUAL_ECO</v>
      </c>
      <c r="K85" s="1" t="str">
        <f>Outil[[#Headers],[2019]]</f>
        <v>2019</v>
      </c>
      <c r="L85" s="1" t="str">
        <f>Outil[[#Headers],[July]]</f>
        <v>July</v>
      </c>
      <c r="M85" s="1" t="str">
        <f>Outil[[#Headers],[YTD]]</f>
        <v>YTD</v>
      </c>
      <c r="N85" s="1" t="str">
        <f>Outil[[#Headers],[LEGAL.AIH]]</f>
        <v>LEGAL.AIH</v>
      </c>
      <c r="O85" s="1" t="str">
        <f>Outil[[#Headers],[&lt;Entity Currency&gt;]]</f>
        <v>&lt;Entity Currency&gt;</v>
      </c>
      <c r="P85" s="1" t="str">
        <f>SUBSTITUTE(Outil[Groupe de Compte Groupe],"GD","D")</f>
        <v>0</v>
      </c>
      <c r="Q85" s="1" t="str">
        <f>Outil[[#Headers],['[ICP None']]]</f>
        <v>[ICP None]</v>
      </c>
      <c r="R85" s="1" t="str">
        <f t="shared" si="6"/>
        <v>[None]</v>
      </c>
      <c r="S85" s="1" t="str">
        <f>Outil[Ligne Arcos]</f>
        <v>10121C</v>
      </c>
      <c r="T85" s="1" t="str">
        <f t="shared" si="7"/>
        <v>[None]</v>
      </c>
      <c r="U85" s="1" t="str">
        <f t="shared" si="8"/>
        <v>[None]</v>
      </c>
      <c r="V85" s="22">
        <f>Outil[[#This Row],[Montant]]</f>
        <v>0</v>
      </c>
    </row>
    <row r="86" spans="1:22" x14ac:dyDescent="0.3">
      <c r="A86" s="1" t="str">
        <f>Outil[[#Headers],[FRN]]</f>
        <v>FRN</v>
      </c>
      <c r="B86" s="1" t="s">
        <v>15</v>
      </c>
      <c r="C86" s="1" t="s">
        <v>7415</v>
      </c>
      <c r="D86" s="27" t="s">
        <v>6824</v>
      </c>
      <c r="E86" s="1" t="s">
        <v>6825</v>
      </c>
      <c r="F86" s="22"/>
      <c r="G86" s="32" t="str">
        <f>VLOOKUP(Outil[FRN]&amp;Outil[Domaine],Mapping_Eco[],5,0)</f>
        <v>10121C</v>
      </c>
      <c r="H86" s="32" t="str">
        <f>VLOOKUP(Outil[[#This Row],[NC]],Compte_SAP[],2,0)</f>
        <v>750000</v>
      </c>
      <c r="I86" s="32">
        <f>VLOOKUP(_xlfn.CONCAT(Outil[[#This Row],[Compte Groupe]]),Compte_Arcos[],2)</f>
        <v>0</v>
      </c>
      <c r="J86" s="1" t="str">
        <f>Outil[[#Headers],[ACTUAL_ECO]]</f>
        <v>ACTUAL_ECO</v>
      </c>
      <c r="K86" s="1" t="str">
        <f>Outil[[#Headers],[2019]]</f>
        <v>2019</v>
      </c>
      <c r="L86" s="1" t="str">
        <f>Outil[[#Headers],[July]]</f>
        <v>July</v>
      </c>
      <c r="M86" s="1" t="str">
        <f>Outil[[#Headers],[YTD]]</f>
        <v>YTD</v>
      </c>
      <c r="N86" s="1" t="str">
        <f>Outil[[#Headers],[LEGAL.AIH]]</f>
        <v>LEGAL.AIH</v>
      </c>
      <c r="O86" s="1" t="str">
        <f>Outil[[#Headers],[&lt;Entity Currency&gt;]]</f>
        <v>&lt;Entity Currency&gt;</v>
      </c>
      <c r="P86" s="1" t="str">
        <f>SUBSTITUTE(Outil[Groupe de Compte Groupe],"GD","D")</f>
        <v>0</v>
      </c>
      <c r="Q86" s="1" t="str">
        <f>Outil[[#Headers],['[ICP None']]]</f>
        <v>[ICP None]</v>
      </c>
      <c r="R86" s="1" t="str">
        <f t="shared" si="6"/>
        <v>[None]</v>
      </c>
      <c r="S86" s="1" t="str">
        <f>Outil[Ligne Arcos]</f>
        <v>10121C</v>
      </c>
      <c r="T86" s="1" t="str">
        <f t="shared" si="7"/>
        <v>[None]</v>
      </c>
      <c r="U86" s="1" t="str">
        <f t="shared" si="8"/>
        <v>[None]</v>
      </c>
      <c r="V86" s="22">
        <f>Outil[[#This Row],[Montant]]</f>
        <v>0</v>
      </c>
    </row>
    <row r="87" spans="1:22" x14ac:dyDescent="0.3">
      <c r="A87" s="1" t="str">
        <f>Outil[[#Headers],[FRN]]</f>
        <v>FRN</v>
      </c>
      <c r="B87" s="1" t="s">
        <v>15</v>
      </c>
      <c r="C87" s="1" t="s">
        <v>7415</v>
      </c>
      <c r="D87" s="27" t="s">
        <v>7223</v>
      </c>
      <c r="E87" s="1" t="s">
        <v>7225</v>
      </c>
      <c r="F87" s="22"/>
      <c r="G87" s="32" t="str">
        <f>VLOOKUP(Outil[FRN]&amp;Outil[Domaine],Mapping_Eco[],5,0)</f>
        <v>10121C</v>
      </c>
      <c r="H87" s="32" t="str">
        <f>VLOOKUP(Outil[[#This Row],[NC]],Compte_SAP[],2,0)</f>
        <v>791400</v>
      </c>
      <c r="I87" s="32">
        <f>VLOOKUP(_xlfn.CONCAT(Outil[[#This Row],[Compte Groupe]]),Compte_Arcos[],2)</f>
        <v>0</v>
      </c>
      <c r="J87" s="1" t="str">
        <f>Outil[[#Headers],[ACTUAL_ECO]]</f>
        <v>ACTUAL_ECO</v>
      </c>
      <c r="K87" s="1" t="str">
        <f>Outil[[#Headers],[2019]]</f>
        <v>2019</v>
      </c>
      <c r="L87" s="1" t="str">
        <f>Outil[[#Headers],[July]]</f>
        <v>July</v>
      </c>
      <c r="M87" s="1" t="str">
        <f>Outil[[#Headers],[YTD]]</f>
        <v>YTD</v>
      </c>
      <c r="N87" s="1" t="str">
        <f>Outil[[#Headers],[LEGAL.AIH]]</f>
        <v>LEGAL.AIH</v>
      </c>
      <c r="O87" s="1" t="str">
        <f>Outil[[#Headers],[&lt;Entity Currency&gt;]]</f>
        <v>&lt;Entity Currency&gt;</v>
      </c>
      <c r="P87" s="1" t="str">
        <f>SUBSTITUTE(Outil[Groupe de Compte Groupe],"GD","D")</f>
        <v>0</v>
      </c>
      <c r="Q87" s="1" t="str">
        <f>Outil[[#Headers],['[ICP None']]]</f>
        <v>[ICP None]</v>
      </c>
      <c r="R87" s="1" t="str">
        <f t="shared" si="6"/>
        <v>[None]</v>
      </c>
      <c r="S87" s="1" t="str">
        <f>Outil[Ligne Arcos]</f>
        <v>10121C</v>
      </c>
      <c r="T87" s="1" t="str">
        <f t="shared" si="7"/>
        <v>[None]</v>
      </c>
      <c r="U87" s="1" t="str">
        <f t="shared" si="8"/>
        <v>[None]</v>
      </c>
      <c r="V87" s="22">
        <f>Outil[[#This Row],[Montant]]</f>
        <v>0</v>
      </c>
    </row>
    <row r="88" spans="1:22" x14ac:dyDescent="0.3">
      <c r="A88" s="1" t="str">
        <f>Outil[[#Headers],[FRN]]</f>
        <v>FRN</v>
      </c>
      <c r="B88" s="1" t="s">
        <v>16</v>
      </c>
      <c r="C88" s="1" t="s">
        <v>7464</v>
      </c>
      <c r="D88" s="27" t="s">
        <v>6806</v>
      </c>
      <c r="E88" s="1" t="s">
        <v>6808</v>
      </c>
      <c r="F88" s="22"/>
      <c r="G88" s="32" t="str">
        <f>VLOOKUP(Outil[FRN]&amp;Outil[Domaine],Mapping_Eco[],5,0)</f>
        <v>1021C</v>
      </c>
      <c r="H88" s="32" t="str">
        <f>VLOOKUP(Outil[[#This Row],[NC]],Compte_SAP[],2,0)</f>
        <v>751000</v>
      </c>
      <c r="I88" s="32">
        <f>VLOOKUP(_xlfn.CONCAT(Outil[[#This Row],[Compte Groupe]]),Compte_Arcos[],2)</f>
        <v>0</v>
      </c>
      <c r="J88" s="1" t="str">
        <f>Outil[[#Headers],[ACTUAL_ECO]]</f>
        <v>ACTUAL_ECO</v>
      </c>
      <c r="K88" s="1" t="str">
        <f>Outil[[#Headers],[2019]]</f>
        <v>2019</v>
      </c>
      <c r="L88" s="1" t="str">
        <f>Outil[[#Headers],[July]]</f>
        <v>July</v>
      </c>
      <c r="M88" s="1" t="str">
        <f>Outil[[#Headers],[YTD]]</f>
        <v>YTD</v>
      </c>
      <c r="N88" s="1" t="str">
        <f>Outil[[#Headers],[LEGAL.AIH]]</f>
        <v>LEGAL.AIH</v>
      </c>
      <c r="O88" s="1" t="str">
        <f>Outil[[#Headers],[&lt;Entity Currency&gt;]]</f>
        <v>&lt;Entity Currency&gt;</v>
      </c>
      <c r="P88" s="1" t="str">
        <f>SUBSTITUTE(Outil[Groupe de Compte Groupe],"GD","D")</f>
        <v>0</v>
      </c>
      <c r="Q88" s="1" t="str">
        <f>Outil[[#Headers],['[ICP None']]]</f>
        <v>[ICP None]</v>
      </c>
      <c r="R88" s="1" t="str">
        <f t="shared" si="6"/>
        <v>[None]</v>
      </c>
      <c r="S88" s="1" t="str">
        <f>Outil[Ligne Arcos]</f>
        <v>1021C</v>
      </c>
      <c r="T88" s="1" t="str">
        <f t="shared" si="7"/>
        <v>[None]</v>
      </c>
      <c r="U88" s="1" t="str">
        <f t="shared" si="8"/>
        <v>[None]</v>
      </c>
      <c r="V88" s="22">
        <f>Outil[[#This Row],[Montant]]</f>
        <v>0</v>
      </c>
    </row>
    <row r="89" spans="1:22" x14ac:dyDescent="0.3">
      <c r="A89" s="1" t="str">
        <f>Outil[[#Headers],[FRN]]</f>
        <v>FRN</v>
      </c>
      <c r="B89" s="1" t="s">
        <v>16</v>
      </c>
      <c r="C89" s="1" t="s">
        <v>7464</v>
      </c>
      <c r="D89" s="27" t="s">
        <v>6810</v>
      </c>
      <c r="E89" s="1" t="s">
        <v>6811</v>
      </c>
      <c r="F89" s="22"/>
      <c r="G89" s="32" t="str">
        <f>VLOOKUP(Outil[FRN]&amp;Outil[Domaine],Mapping_Eco[],5,0)</f>
        <v>1021C</v>
      </c>
      <c r="H89" s="32" t="str">
        <f>VLOOKUP(Outil[[#This Row],[NC]],Compte_SAP[],2,0)</f>
        <v>751000</v>
      </c>
      <c r="I89" s="32">
        <f>VLOOKUP(_xlfn.CONCAT(Outil[[#This Row],[Compte Groupe]]),Compte_Arcos[],2)</f>
        <v>0</v>
      </c>
      <c r="J89" s="1" t="str">
        <f>Outil[[#Headers],[ACTUAL_ECO]]</f>
        <v>ACTUAL_ECO</v>
      </c>
      <c r="K89" s="1" t="str">
        <f>Outil[[#Headers],[2019]]</f>
        <v>2019</v>
      </c>
      <c r="L89" s="1" t="str">
        <f>Outil[[#Headers],[July]]</f>
        <v>July</v>
      </c>
      <c r="M89" s="1" t="str">
        <f>Outil[[#Headers],[YTD]]</f>
        <v>YTD</v>
      </c>
      <c r="N89" s="1" t="str">
        <f>Outil[[#Headers],[LEGAL.AIH]]</f>
        <v>LEGAL.AIH</v>
      </c>
      <c r="O89" s="1" t="str">
        <f>Outil[[#Headers],[&lt;Entity Currency&gt;]]</f>
        <v>&lt;Entity Currency&gt;</v>
      </c>
      <c r="P89" s="1" t="str">
        <f>SUBSTITUTE(Outil[Groupe de Compte Groupe],"GD","D")</f>
        <v>0</v>
      </c>
      <c r="Q89" s="1" t="str">
        <f>Outil[[#Headers],['[ICP None']]]</f>
        <v>[ICP None]</v>
      </c>
      <c r="R89" s="1" t="str">
        <f t="shared" si="6"/>
        <v>[None]</v>
      </c>
      <c r="S89" s="1" t="str">
        <f>Outil[Ligne Arcos]</f>
        <v>1021C</v>
      </c>
      <c r="T89" s="1" t="str">
        <f t="shared" si="7"/>
        <v>[None]</v>
      </c>
      <c r="U89" s="1" t="str">
        <f t="shared" si="8"/>
        <v>[None]</v>
      </c>
      <c r="V89" s="22">
        <f>Outil[[#This Row],[Montant]]</f>
        <v>0</v>
      </c>
    </row>
    <row r="90" spans="1:22" x14ac:dyDescent="0.3">
      <c r="A90" s="1" t="str">
        <f>Outil[[#Headers],[FRN]]</f>
        <v>FRN</v>
      </c>
      <c r="B90" s="1" t="s">
        <v>19</v>
      </c>
      <c r="C90" s="1" t="s">
        <v>7465</v>
      </c>
      <c r="D90" s="27" t="s">
        <v>6015</v>
      </c>
      <c r="E90" s="1" t="s">
        <v>6016</v>
      </c>
      <c r="F90" s="22"/>
      <c r="G90" s="32" t="str">
        <f>VLOOKUP(Outil[FRN]&amp;Outil[Domaine],Mapping_Eco[],5,0)</f>
        <v>FINANCIAL_INCOME_C</v>
      </c>
      <c r="H90" s="32" t="str">
        <f>VLOOKUP(Outil[[#This Row],[NC]],Compte_SAP[],2,0)</f>
        <v>661000</v>
      </c>
      <c r="I90" s="32">
        <f>VLOOKUP(_xlfn.CONCAT(Outil[[#This Row],[Compte Groupe]]),Compte_Arcos[],2)</f>
        <v>0</v>
      </c>
      <c r="J90" s="1" t="str">
        <f>Outil[[#Headers],[ACTUAL_ECO]]</f>
        <v>ACTUAL_ECO</v>
      </c>
      <c r="K90" s="1" t="str">
        <f>Outil[[#Headers],[2019]]</f>
        <v>2019</v>
      </c>
      <c r="L90" s="1" t="str">
        <f>Outil[[#Headers],[July]]</f>
        <v>July</v>
      </c>
      <c r="M90" s="1" t="str">
        <f>Outil[[#Headers],[YTD]]</f>
        <v>YTD</v>
      </c>
      <c r="N90" s="1" t="str">
        <f>Outil[[#Headers],[LEGAL.AIH]]</f>
        <v>LEGAL.AIH</v>
      </c>
      <c r="O90" s="1" t="str">
        <f>Outil[[#Headers],[&lt;Entity Currency&gt;]]</f>
        <v>&lt;Entity Currency&gt;</v>
      </c>
      <c r="P90" s="1" t="str">
        <f>SUBSTITUTE(Outil[Groupe de Compte Groupe],"GD","D")</f>
        <v>0</v>
      </c>
      <c r="Q90" s="1" t="str">
        <f>Outil[[#Headers],['[ICP None']]]</f>
        <v>[ICP None]</v>
      </c>
      <c r="R90" s="1" t="str">
        <f t="shared" si="6"/>
        <v>[None]</v>
      </c>
      <c r="S90" s="1" t="str">
        <f>Outil[Ligne Arcos]</f>
        <v>FINANCIAL_INCOME_C</v>
      </c>
      <c r="T90" s="1" t="str">
        <f t="shared" si="7"/>
        <v>[None]</v>
      </c>
      <c r="U90" s="1" t="str">
        <f t="shared" si="8"/>
        <v>[None]</v>
      </c>
      <c r="V90" s="22">
        <f>Outil[[#This Row],[Montant]]</f>
        <v>0</v>
      </c>
    </row>
    <row r="91" spans="1:22" x14ac:dyDescent="0.3">
      <c r="A91" s="1" t="str">
        <f>Outil[[#Headers],[FRN]]</f>
        <v>FRN</v>
      </c>
      <c r="B91" s="1" t="s">
        <v>19</v>
      </c>
      <c r="C91" s="1" t="s">
        <v>7465</v>
      </c>
      <c r="D91" s="27" t="s">
        <v>6025</v>
      </c>
      <c r="E91" s="1" t="s">
        <v>6026</v>
      </c>
      <c r="F91" s="22"/>
      <c r="G91" s="32" t="str">
        <f>VLOOKUP(Outil[FRN]&amp;Outil[Domaine],Mapping_Eco[],5,0)</f>
        <v>FINANCIAL_INCOME_C</v>
      </c>
      <c r="H91" s="32" t="str">
        <f>VLOOKUP(Outil[[#This Row],[NC]],Compte_SAP[],2,0)</f>
        <v>661000</v>
      </c>
      <c r="I91" s="32">
        <f>VLOOKUP(_xlfn.CONCAT(Outil[[#This Row],[Compte Groupe]]),Compte_Arcos[],2)</f>
        <v>0</v>
      </c>
      <c r="J91" s="1" t="str">
        <f>Outil[[#Headers],[ACTUAL_ECO]]</f>
        <v>ACTUAL_ECO</v>
      </c>
      <c r="K91" s="1" t="str">
        <f>Outil[[#Headers],[2019]]</f>
        <v>2019</v>
      </c>
      <c r="L91" s="1" t="str">
        <f>Outil[[#Headers],[July]]</f>
        <v>July</v>
      </c>
      <c r="M91" s="1" t="str">
        <f>Outil[[#Headers],[YTD]]</f>
        <v>YTD</v>
      </c>
      <c r="N91" s="1" t="str">
        <f>Outil[[#Headers],[LEGAL.AIH]]</f>
        <v>LEGAL.AIH</v>
      </c>
      <c r="O91" s="1" t="str">
        <f>Outil[[#Headers],[&lt;Entity Currency&gt;]]</f>
        <v>&lt;Entity Currency&gt;</v>
      </c>
      <c r="P91" s="1" t="str">
        <f>SUBSTITUTE(Outil[Groupe de Compte Groupe],"GD","D")</f>
        <v>0</v>
      </c>
      <c r="Q91" s="1" t="str">
        <f>Outil[[#Headers],['[ICP None']]]</f>
        <v>[ICP None]</v>
      </c>
      <c r="R91" s="1" t="str">
        <f t="shared" si="6"/>
        <v>[None]</v>
      </c>
      <c r="S91" s="1" t="str">
        <f>Outil[Ligne Arcos]</f>
        <v>FINANCIAL_INCOME_C</v>
      </c>
      <c r="T91" s="1" t="str">
        <f t="shared" si="7"/>
        <v>[None]</v>
      </c>
      <c r="U91" s="1" t="str">
        <f t="shared" si="8"/>
        <v>[None]</v>
      </c>
      <c r="V91" s="22">
        <f>Outil[[#This Row],[Montant]]</f>
        <v>0</v>
      </c>
    </row>
    <row r="92" spans="1:22" x14ac:dyDescent="0.3">
      <c r="A92" s="1" t="str">
        <f>Outil[[#Headers],[FRN]]</f>
        <v>FRN</v>
      </c>
      <c r="B92" s="1" t="s">
        <v>19</v>
      </c>
      <c r="C92" s="1" t="s">
        <v>7465</v>
      </c>
      <c r="D92" s="27" t="s">
        <v>6028</v>
      </c>
      <c r="E92" s="1" t="s">
        <v>6029</v>
      </c>
      <c r="F92" s="22"/>
      <c r="G92" s="32" t="str">
        <f>VLOOKUP(Outil[FRN]&amp;Outil[Domaine],Mapping_Eco[],5,0)</f>
        <v>FINANCIAL_INCOME_C</v>
      </c>
      <c r="H92" s="32" t="str">
        <f>VLOOKUP(Outil[[#This Row],[NC]],Compte_SAP[],2,0)</f>
        <v>661000</v>
      </c>
      <c r="I92" s="32">
        <f>VLOOKUP(_xlfn.CONCAT(Outil[[#This Row],[Compte Groupe]]),Compte_Arcos[],2)</f>
        <v>0</v>
      </c>
      <c r="J92" s="1" t="str">
        <f>Outil[[#Headers],[ACTUAL_ECO]]</f>
        <v>ACTUAL_ECO</v>
      </c>
      <c r="K92" s="1" t="str">
        <f>Outil[[#Headers],[2019]]</f>
        <v>2019</v>
      </c>
      <c r="L92" s="1" t="str">
        <f>Outil[[#Headers],[July]]</f>
        <v>July</v>
      </c>
      <c r="M92" s="1" t="str">
        <f>Outil[[#Headers],[YTD]]</f>
        <v>YTD</v>
      </c>
      <c r="N92" s="1" t="str">
        <f>Outil[[#Headers],[LEGAL.AIH]]</f>
        <v>LEGAL.AIH</v>
      </c>
      <c r="O92" s="1" t="str">
        <f>Outil[[#Headers],[&lt;Entity Currency&gt;]]</f>
        <v>&lt;Entity Currency&gt;</v>
      </c>
      <c r="P92" s="1" t="str">
        <f>SUBSTITUTE(Outil[Groupe de Compte Groupe],"GD","D")</f>
        <v>0</v>
      </c>
      <c r="Q92" s="1" t="str">
        <f>Outil[[#Headers],['[ICP None']]]</f>
        <v>[ICP None]</v>
      </c>
      <c r="R92" s="1" t="str">
        <f t="shared" si="6"/>
        <v>[None]</v>
      </c>
      <c r="S92" s="1" t="str">
        <f>Outil[Ligne Arcos]</f>
        <v>FINANCIAL_INCOME_C</v>
      </c>
      <c r="T92" s="1" t="str">
        <f t="shared" si="7"/>
        <v>[None]</v>
      </c>
      <c r="U92" s="1" t="str">
        <f t="shared" si="8"/>
        <v>[None]</v>
      </c>
      <c r="V92" s="22">
        <f>Outil[[#This Row],[Montant]]</f>
        <v>0</v>
      </c>
    </row>
    <row r="93" spans="1:22" x14ac:dyDescent="0.3">
      <c r="A93" s="1" t="str">
        <f>Outil[[#Headers],[FRN]]</f>
        <v>FRN</v>
      </c>
      <c r="B93" s="1" t="s">
        <v>19</v>
      </c>
      <c r="C93" s="1" t="s">
        <v>7465</v>
      </c>
      <c r="D93" s="27" t="s">
        <v>6031</v>
      </c>
      <c r="E93" s="1" t="s">
        <v>6032</v>
      </c>
      <c r="F93" s="22"/>
      <c r="G93" s="32" t="str">
        <f>VLOOKUP(Outil[FRN]&amp;Outil[Domaine],Mapping_Eco[],5,0)</f>
        <v>FINANCIAL_INCOME_C</v>
      </c>
      <c r="H93" s="32" t="str">
        <f>VLOOKUP(Outil[[#This Row],[NC]],Compte_SAP[],2,0)</f>
        <v>661000</v>
      </c>
      <c r="I93" s="32">
        <f>VLOOKUP(_xlfn.CONCAT(Outil[[#This Row],[Compte Groupe]]),Compte_Arcos[],2)</f>
        <v>0</v>
      </c>
      <c r="J93" s="1" t="str">
        <f>Outil[[#Headers],[ACTUAL_ECO]]</f>
        <v>ACTUAL_ECO</v>
      </c>
      <c r="K93" s="1" t="str">
        <f>Outil[[#Headers],[2019]]</f>
        <v>2019</v>
      </c>
      <c r="L93" s="1" t="str">
        <f>Outil[[#Headers],[July]]</f>
        <v>July</v>
      </c>
      <c r="M93" s="1" t="str">
        <f>Outil[[#Headers],[YTD]]</f>
        <v>YTD</v>
      </c>
      <c r="N93" s="1" t="str">
        <f>Outil[[#Headers],[LEGAL.AIH]]</f>
        <v>LEGAL.AIH</v>
      </c>
      <c r="O93" s="1" t="str">
        <f>Outil[[#Headers],[&lt;Entity Currency&gt;]]</f>
        <v>&lt;Entity Currency&gt;</v>
      </c>
      <c r="P93" s="1" t="str">
        <f>SUBSTITUTE(Outil[Groupe de Compte Groupe],"GD","D")</f>
        <v>0</v>
      </c>
      <c r="Q93" s="1" t="str">
        <f>Outil[[#Headers],['[ICP None']]]</f>
        <v>[ICP None]</v>
      </c>
      <c r="R93" s="1" t="str">
        <f t="shared" si="6"/>
        <v>[None]</v>
      </c>
      <c r="S93" s="1" t="str">
        <f>Outil[Ligne Arcos]</f>
        <v>FINANCIAL_INCOME_C</v>
      </c>
      <c r="T93" s="1" t="str">
        <f t="shared" si="7"/>
        <v>[None]</v>
      </c>
      <c r="U93" s="1" t="str">
        <f t="shared" si="8"/>
        <v>[None]</v>
      </c>
      <c r="V93" s="22">
        <f>Outil[[#This Row],[Montant]]</f>
        <v>0</v>
      </c>
    </row>
    <row r="94" spans="1:22" x14ac:dyDescent="0.3">
      <c r="A94" s="1" t="str">
        <f>Outil[[#Headers],[FRN]]</f>
        <v>FRN</v>
      </c>
      <c r="B94" s="1" t="s">
        <v>19</v>
      </c>
      <c r="C94" s="1" t="s">
        <v>7465</v>
      </c>
      <c r="D94" s="27" t="s">
        <v>6044</v>
      </c>
      <c r="E94" s="1" t="s">
        <v>6046</v>
      </c>
      <c r="F94" s="22"/>
      <c r="G94" s="32" t="str">
        <f>VLOOKUP(Outil[FRN]&amp;Outil[Domaine],Mapping_Eco[],5,0)</f>
        <v>FINANCIAL_INCOME_C</v>
      </c>
      <c r="H94" s="32" t="str">
        <f>VLOOKUP(Outil[[#This Row],[NC]],Compte_SAP[],2,0)</f>
        <v>664000</v>
      </c>
      <c r="I94" s="32">
        <f>VLOOKUP(_xlfn.CONCAT(Outil[[#This Row],[Compte Groupe]]),Compte_Arcos[],2)</f>
        <v>0</v>
      </c>
      <c r="J94" s="1" t="str">
        <f>Outil[[#Headers],[ACTUAL_ECO]]</f>
        <v>ACTUAL_ECO</v>
      </c>
      <c r="K94" s="1" t="str">
        <f>Outil[[#Headers],[2019]]</f>
        <v>2019</v>
      </c>
      <c r="L94" s="1" t="str">
        <f>Outil[[#Headers],[July]]</f>
        <v>July</v>
      </c>
      <c r="M94" s="1" t="str">
        <f>Outil[[#Headers],[YTD]]</f>
        <v>YTD</v>
      </c>
      <c r="N94" s="1" t="str">
        <f>Outil[[#Headers],[LEGAL.AIH]]</f>
        <v>LEGAL.AIH</v>
      </c>
      <c r="O94" s="1" t="str">
        <f>Outil[[#Headers],[&lt;Entity Currency&gt;]]</f>
        <v>&lt;Entity Currency&gt;</v>
      </c>
      <c r="P94" s="1" t="str">
        <f>SUBSTITUTE(Outil[Groupe de Compte Groupe],"GD","D")</f>
        <v>0</v>
      </c>
      <c r="Q94" s="1" t="str">
        <f>Outil[[#Headers],['[ICP None']]]</f>
        <v>[ICP None]</v>
      </c>
      <c r="R94" s="1" t="str">
        <f t="shared" si="6"/>
        <v>[None]</v>
      </c>
      <c r="S94" s="1" t="str">
        <f>Outil[Ligne Arcos]</f>
        <v>FINANCIAL_INCOME_C</v>
      </c>
      <c r="T94" s="1" t="str">
        <f t="shared" si="7"/>
        <v>[None]</v>
      </c>
      <c r="U94" s="1" t="str">
        <f t="shared" si="8"/>
        <v>[None]</v>
      </c>
      <c r="V94" s="22">
        <f>Outil[[#This Row],[Montant]]</f>
        <v>0</v>
      </c>
    </row>
    <row r="95" spans="1:22" x14ac:dyDescent="0.3">
      <c r="A95" s="1" t="str">
        <f>Outil[[#Headers],[FRN]]</f>
        <v>FRN</v>
      </c>
      <c r="B95" s="1" t="s">
        <v>19</v>
      </c>
      <c r="C95" s="1" t="s">
        <v>7465</v>
      </c>
      <c r="D95" s="27" t="s">
        <v>6052</v>
      </c>
      <c r="E95" s="1" t="s">
        <v>6054</v>
      </c>
      <c r="F95" s="22"/>
      <c r="G95" s="32" t="str">
        <f>VLOOKUP(Outil[FRN]&amp;Outil[Domaine],Mapping_Eco[],5,0)</f>
        <v>FINANCIAL_INCOME_C</v>
      </c>
      <c r="H95" s="32" t="str">
        <f>VLOOKUP(Outil[[#This Row],[NC]],Compte_SAP[],2,0)</f>
        <v>666001</v>
      </c>
      <c r="I95" s="32">
        <f>VLOOKUP(_xlfn.CONCAT(Outil[[#This Row],[Compte Groupe]]),Compte_Arcos[],2)</f>
        <v>0</v>
      </c>
      <c r="J95" s="1" t="str">
        <f>Outil[[#Headers],[ACTUAL_ECO]]</f>
        <v>ACTUAL_ECO</v>
      </c>
      <c r="K95" s="1" t="str">
        <f>Outil[[#Headers],[2019]]</f>
        <v>2019</v>
      </c>
      <c r="L95" s="1" t="str">
        <f>Outil[[#Headers],[July]]</f>
        <v>July</v>
      </c>
      <c r="M95" s="1" t="str">
        <f>Outil[[#Headers],[YTD]]</f>
        <v>YTD</v>
      </c>
      <c r="N95" s="1" t="str">
        <f>Outil[[#Headers],[LEGAL.AIH]]</f>
        <v>LEGAL.AIH</v>
      </c>
      <c r="O95" s="1" t="str">
        <f>Outil[[#Headers],[&lt;Entity Currency&gt;]]</f>
        <v>&lt;Entity Currency&gt;</v>
      </c>
      <c r="P95" s="1" t="str">
        <f>SUBSTITUTE(Outil[Groupe de Compte Groupe],"GD","D")</f>
        <v>0</v>
      </c>
      <c r="Q95" s="1" t="str">
        <f>Outil[[#Headers],['[ICP None']]]</f>
        <v>[ICP None]</v>
      </c>
      <c r="R95" s="1" t="str">
        <f t="shared" si="6"/>
        <v>[None]</v>
      </c>
      <c r="S95" s="1" t="str">
        <f>Outil[Ligne Arcos]</f>
        <v>FINANCIAL_INCOME_C</v>
      </c>
      <c r="T95" s="1" t="str">
        <f t="shared" si="7"/>
        <v>[None]</v>
      </c>
      <c r="U95" s="1" t="str">
        <f t="shared" si="8"/>
        <v>[None]</v>
      </c>
      <c r="V95" s="22">
        <f>Outil[[#This Row],[Montant]]</f>
        <v>0</v>
      </c>
    </row>
    <row r="96" spans="1:22" x14ac:dyDescent="0.3">
      <c r="A96" s="1" t="str">
        <f>Outil[[#Headers],[FRN]]</f>
        <v>FRN</v>
      </c>
      <c r="B96" s="1" t="s">
        <v>19</v>
      </c>
      <c r="C96" s="1" t="s">
        <v>7465</v>
      </c>
      <c r="D96" s="27" t="s">
        <v>6056</v>
      </c>
      <c r="E96" s="1" t="s">
        <v>6057</v>
      </c>
      <c r="F96" s="22"/>
      <c r="G96" s="32" t="str">
        <f>VLOOKUP(Outil[FRN]&amp;Outil[Domaine],Mapping_Eco[],5,0)</f>
        <v>FINANCIAL_INCOME_C</v>
      </c>
      <c r="H96" s="32" t="str">
        <f>VLOOKUP(Outil[[#This Row],[NC]],Compte_SAP[],2,0)</f>
        <v>666001</v>
      </c>
      <c r="I96" s="32">
        <f>VLOOKUP(_xlfn.CONCAT(Outil[[#This Row],[Compte Groupe]]),Compte_Arcos[],2)</f>
        <v>0</v>
      </c>
      <c r="J96" s="1" t="str">
        <f>Outil[[#Headers],[ACTUAL_ECO]]</f>
        <v>ACTUAL_ECO</v>
      </c>
      <c r="K96" s="1" t="str">
        <f>Outil[[#Headers],[2019]]</f>
        <v>2019</v>
      </c>
      <c r="L96" s="1" t="str">
        <f>Outil[[#Headers],[July]]</f>
        <v>July</v>
      </c>
      <c r="M96" s="1" t="str">
        <f>Outil[[#Headers],[YTD]]</f>
        <v>YTD</v>
      </c>
      <c r="N96" s="1" t="str">
        <f>Outil[[#Headers],[LEGAL.AIH]]</f>
        <v>LEGAL.AIH</v>
      </c>
      <c r="O96" s="1" t="str">
        <f>Outil[[#Headers],[&lt;Entity Currency&gt;]]</f>
        <v>&lt;Entity Currency&gt;</v>
      </c>
      <c r="P96" s="1" t="str">
        <f>SUBSTITUTE(Outil[Groupe de Compte Groupe],"GD","D")</f>
        <v>0</v>
      </c>
      <c r="Q96" s="1" t="str">
        <f>Outil[[#Headers],['[ICP None']]]</f>
        <v>[ICP None]</v>
      </c>
      <c r="R96" s="1" t="str">
        <f t="shared" si="6"/>
        <v>[None]</v>
      </c>
      <c r="S96" s="1" t="str">
        <f>Outil[Ligne Arcos]</f>
        <v>FINANCIAL_INCOME_C</v>
      </c>
      <c r="T96" s="1" t="str">
        <f t="shared" si="7"/>
        <v>[None]</v>
      </c>
      <c r="U96" s="1" t="str">
        <f t="shared" si="8"/>
        <v>[None]</v>
      </c>
      <c r="V96" s="22">
        <f>Outil[[#This Row],[Montant]]</f>
        <v>0</v>
      </c>
    </row>
    <row r="97" spans="1:22" x14ac:dyDescent="0.3">
      <c r="A97" s="1" t="str">
        <f>Outil[[#Headers],[FRN]]</f>
        <v>FRN</v>
      </c>
      <c r="B97" s="1" t="s">
        <v>19</v>
      </c>
      <c r="C97" s="1" t="s">
        <v>7465</v>
      </c>
      <c r="D97" s="27" t="s">
        <v>6065</v>
      </c>
      <c r="E97" s="1" t="s">
        <v>6066</v>
      </c>
      <c r="F97" s="22"/>
      <c r="G97" s="32" t="str">
        <f>VLOOKUP(Outil[FRN]&amp;Outil[Domaine],Mapping_Eco[],5,0)</f>
        <v>FINANCIAL_INCOME_C</v>
      </c>
      <c r="H97" s="32" t="str">
        <f>VLOOKUP(Outil[[#This Row],[NC]],Compte_SAP[],2,0)</f>
        <v>666001</v>
      </c>
      <c r="I97" s="32">
        <f>VLOOKUP(_xlfn.CONCAT(Outil[[#This Row],[Compte Groupe]]),Compte_Arcos[],2)</f>
        <v>0</v>
      </c>
      <c r="J97" s="1" t="str">
        <f>Outil[[#Headers],[ACTUAL_ECO]]</f>
        <v>ACTUAL_ECO</v>
      </c>
      <c r="K97" s="1" t="str">
        <f>Outil[[#Headers],[2019]]</f>
        <v>2019</v>
      </c>
      <c r="L97" s="1" t="str">
        <f>Outil[[#Headers],[July]]</f>
        <v>July</v>
      </c>
      <c r="M97" s="1" t="str">
        <f>Outil[[#Headers],[YTD]]</f>
        <v>YTD</v>
      </c>
      <c r="N97" s="1" t="str">
        <f>Outil[[#Headers],[LEGAL.AIH]]</f>
        <v>LEGAL.AIH</v>
      </c>
      <c r="O97" s="1" t="str">
        <f>Outil[[#Headers],[&lt;Entity Currency&gt;]]</f>
        <v>&lt;Entity Currency&gt;</v>
      </c>
      <c r="P97" s="1" t="str">
        <f>SUBSTITUTE(Outil[Groupe de Compte Groupe],"GD","D")</f>
        <v>0</v>
      </c>
      <c r="Q97" s="1" t="str">
        <f>Outil[[#Headers],['[ICP None']]]</f>
        <v>[ICP None]</v>
      </c>
      <c r="R97" s="1" t="str">
        <f t="shared" si="6"/>
        <v>[None]</v>
      </c>
      <c r="S97" s="1" t="str">
        <f>Outil[Ligne Arcos]</f>
        <v>FINANCIAL_INCOME_C</v>
      </c>
      <c r="T97" s="1" t="str">
        <f t="shared" si="7"/>
        <v>[None]</v>
      </c>
      <c r="U97" s="1" t="str">
        <f t="shared" si="8"/>
        <v>[None]</v>
      </c>
      <c r="V97" s="22">
        <f>Outil[[#This Row],[Montant]]</f>
        <v>0</v>
      </c>
    </row>
    <row r="98" spans="1:22" x14ac:dyDescent="0.3">
      <c r="A98" s="1" t="str">
        <f>Outil[[#Headers],[FRN]]</f>
        <v>FRN</v>
      </c>
      <c r="B98" s="1" t="s">
        <v>19</v>
      </c>
      <c r="C98" s="1" t="s">
        <v>7465</v>
      </c>
      <c r="D98" s="27" t="s">
        <v>6068</v>
      </c>
      <c r="E98" s="1" t="s">
        <v>6069</v>
      </c>
      <c r="F98" s="22"/>
      <c r="G98" s="32" t="str">
        <f>VLOOKUP(Outil[FRN]&amp;Outil[Domaine],Mapping_Eco[],5,0)</f>
        <v>FINANCIAL_INCOME_C</v>
      </c>
      <c r="H98" s="32" t="str">
        <f>VLOOKUP(Outil[[#This Row],[NC]],Compte_SAP[],2,0)</f>
        <v>666001</v>
      </c>
      <c r="I98" s="32">
        <f>VLOOKUP(_xlfn.CONCAT(Outil[[#This Row],[Compte Groupe]]),Compte_Arcos[],2)</f>
        <v>0</v>
      </c>
      <c r="J98" s="1" t="str">
        <f>Outil[[#Headers],[ACTUAL_ECO]]</f>
        <v>ACTUAL_ECO</v>
      </c>
      <c r="K98" s="1" t="str">
        <f>Outil[[#Headers],[2019]]</f>
        <v>2019</v>
      </c>
      <c r="L98" s="1" t="str">
        <f>Outil[[#Headers],[July]]</f>
        <v>July</v>
      </c>
      <c r="M98" s="1" t="str">
        <f>Outil[[#Headers],[YTD]]</f>
        <v>YTD</v>
      </c>
      <c r="N98" s="1" t="str">
        <f>Outil[[#Headers],[LEGAL.AIH]]</f>
        <v>LEGAL.AIH</v>
      </c>
      <c r="O98" s="1" t="str">
        <f>Outil[[#Headers],[&lt;Entity Currency&gt;]]</f>
        <v>&lt;Entity Currency&gt;</v>
      </c>
      <c r="P98" s="1" t="str">
        <f>SUBSTITUTE(Outil[Groupe de Compte Groupe],"GD","D")</f>
        <v>0</v>
      </c>
      <c r="Q98" s="1" t="str">
        <f>Outil[[#Headers],['[ICP None']]]</f>
        <v>[ICP None]</v>
      </c>
      <c r="R98" s="1" t="str">
        <f t="shared" si="6"/>
        <v>[None]</v>
      </c>
      <c r="S98" s="1" t="str">
        <f>Outil[Ligne Arcos]</f>
        <v>FINANCIAL_INCOME_C</v>
      </c>
      <c r="T98" s="1" t="str">
        <f t="shared" si="7"/>
        <v>[None]</v>
      </c>
      <c r="U98" s="1" t="str">
        <f t="shared" si="8"/>
        <v>[None]</v>
      </c>
      <c r="V98" s="22">
        <f>Outil[[#This Row],[Montant]]</f>
        <v>0</v>
      </c>
    </row>
    <row r="99" spans="1:22" x14ac:dyDescent="0.3">
      <c r="A99" s="1" t="str">
        <f>Outil[[#Headers],[FRN]]</f>
        <v>FRN</v>
      </c>
      <c r="B99" s="1" t="s">
        <v>19</v>
      </c>
      <c r="C99" s="1" t="s">
        <v>7465</v>
      </c>
      <c r="D99" s="27" t="s">
        <v>6312</v>
      </c>
      <c r="E99" s="1" t="s">
        <v>6314</v>
      </c>
      <c r="F99" s="22"/>
      <c r="G99" s="32" t="str">
        <f>VLOOKUP(Outil[FRN]&amp;Outil[Domaine],Mapping_Eco[],5,0)</f>
        <v>FINANCIAL_INCOME_C</v>
      </c>
      <c r="H99" s="32" t="str">
        <f>VLOOKUP(Outil[[#This Row],[NC]],Compte_SAP[],2,0)</f>
        <v>686510</v>
      </c>
      <c r="I99" s="32">
        <f>VLOOKUP(_xlfn.CONCAT(Outil[[#This Row],[Compte Groupe]]),Compte_Arcos[],2)</f>
        <v>0</v>
      </c>
      <c r="J99" s="1" t="str">
        <f>Outil[[#Headers],[ACTUAL_ECO]]</f>
        <v>ACTUAL_ECO</v>
      </c>
      <c r="K99" s="1" t="str">
        <f>Outil[[#Headers],[2019]]</f>
        <v>2019</v>
      </c>
      <c r="L99" s="1" t="str">
        <f>Outil[[#Headers],[July]]</f>
        <v>July</v>
      </c>
      <c r="M99" s="1" t="str">
        <f>Outil[[#Headers],[YTD]]</f>
        <v>YTD</v>
      </c>
      <c r="N99" s="1" t="str">
        <f>Outil[[#Headers],[LEGAL.AIH]]</f>
        <v>LEGAL.AIH</v>
      </c>
      <c r="O99" s="1" t="str">
        <f>Outil[[#Headers],[&lt;Entity Currency&gt;]]</f>
        <v>&lt;Entity Currency&gt;</v>
      </c>
      <c r="P99" s="1" t="str">
        <f>SUBSTITUTE(Outil[Groupe de Compte Groupe],"GD","D")</f>
        <v>0</v>
      </c>
      <c r="Q99" s="1" t="str">
        <f>Outil[[#Headers],['[ICP None']]]</f>
        <v>[ICP None]</v>
      </c>
      <c r="R99" s="1" t="str">
        <f t="shared" si="6"/>
        <v>[None]</v>
      </c>
      <c r="S99" s="1" t="str">
        <f>Outil[Ligne Arcos]</f>
        <v>FINANCIAL_INCOME_C</v>
      </c>
      <c r="T99" s="1" t="str">
        <f t="shared" si="7"/>
        <v>[None]</v>
      </c>
      <c r="U99" s="1" t="str">
        <f t="shared" si="8"/>
        <v>[None]</v>
      </c>
      <c r="V99" s="22">
        <f>Outil[[#This Row],[Montant]]</f>
        <v>0</v>
      </c>
    </row>
    <row r="100" spans="1:22" x14ac:dyDescent="0.3">
      <c r="A100" s="1" t="str">
        <f>Outil[[#Headers],[FRN]]</f>
        <v>FRN</v>
      </c>
      <c r="B100" s="1" t="s">
        <v>19</v>
      </c>
      <c r="C100" s="1" t="s">
        <v>7465</v>
      </c>
      <c r="D100" s="27" t="s">
        <v>6869</v>
      </c>
      <c r="E100" s="1" t="s">
        <v>6870</v>
      </c>
      <c r="F100" s="22"/>
      <c r="G100" s="32" t="str">
        <f>VLOOKUP(Outil[FRN]&amp;Outil[Domaine],Mapping_Eco[],5,0)</f>
        <v>FINANCIAL_INCOME_C</v>
      </c>
      <c r="H100" s="32" t="str">
        <f>VLOOKUP(Outil[[#This Row],[NC]],Compte_SAP[],2,0)</f>
        <v>762000</v>
      </c>
      <c r="I100" s="32">
        <f>VLOOKUP(_xlfn.CONCAT(Outil[[#This Row],[Compte Groupe]]),Compte_Arcos[],2)</f>
        <v>0</v>
      </c>
      <c r="J100" s="1" t="str">
        <f>Outil[[#Headers],[ACTUAL_ECO]]</f>
        <v>ACTUAL_ECO</v>
      </c>
      <c r="K100" s="1" t="str">
        <f>Outil[[#Headers],[2019]]</f>
        <v>2019</v>
      </c>
      <c r="L100" s="1" t="str">
        <f>Outil[[#Headers],[July]]</f>
        <v>July</v>
      </c>
      <c r="M100" s="1" t="str">
        <f>Outil[[#Headers],[YTD]]</f>
        <v>YTD</v>
      </c>
      <c r="N100" s="1" t="str">
        <f>Outil[[#Headers],[LEGAL.AIH]]</f>
        <v>LEGAL.AIH</v>
      </c>
      <c r="O100" s="1" t="str">
        <f>Outil[[#Headers],[&lt;Entity Currency&gt;]]</f>
        <v>&lt;Entity Currency&gt;</v>
      </c>
      <c r="P100" s="1" t="str">
        <f>SUBSTITUTE(Outil[Groupe de Compte Groupe],"GD","D")</f>
        <v>0</v>
      </c>
      <c r="Q100" s="1" t="str">
        <f>Outil[[#Headers],['[ICP None']]]</f>
        <v>[ICP None]</v>
      </c>
      <c r="R100" s="1" t="str">
        <f t="shared" si="6"/>
        <v>[None]</v>
      </c>
      <c r="S100" s="1" t="str">
        <f>Outil[Ligne Arcos]</f>
        <v>FINANCIAL_INCOME_C</v>
      </c>
      <c r="T100" s="1" t="str">
        <f t="shared" si="7"/>
        <v>[None]</v>
      </c>
      <c r="U100" s="1" t="str">
        <f t="shared" si="8"/>
        <v>[None]</v>
      </c>
      <c r="V100" s="22">
        <f>Outil[[#This Row],[Montant]]</f>
        <v>0</v>
      </c>
    </row>
    <row r="101" spans="1:22" x14ac:dyDescent="0.3">
      <c r="A101" s="1" t="str">
        <f>Outil[[#Headers],[FRN]]</f>
        <v>FRN</v>
      </c>
      <c r="B101" s="1" t="s">
        <v>19</v>
      </c>
      <c r="C101" s="1" t="s">
        <v>7465</v>
      </c>
      <c r="D101" s="27" t="s">
        <v>6905</v>
      </c>
      <c r="E101" s="1" t="s">
        <v>6907</v>
      </c>
      <c r="F101" s="22"/>
      <c r="G101" s="32" t="str">
        <f>VLOOKUP(Outil[FRN]&amp;Outil[Domaine],Mapping_Eco[],5,0)</f>
        <v>FINANCIAL_INCOME_C</v>
      </c>
      <c r="H101" s="32" t="str">
        <f>VLOOKUP(Outil[[#This Row],[NC]],Compte_SAP[],2,0)</f>
        <v>766001</v>
      </c>
      <c r="I101" s="32">
        <f>VLOOKUP(_xlfn.CONCAT(Outil[[#This Row],[Compte Groupe]]),Compte_Arcos[],2)</f>
        <v>0</v>
      </c>
      <c r="J101" s="1" t="str">
        <f>Outil[[#Headers],[ACTUAL_ECO]]</f>
        <v>ACTUAL_ECO</v>
      </c>
      <c r="K101" s="1" t="str">
        <f>Outil[[#Headers],[2019]]</f>
        <v>2019</v>
      </c>
      <c r="L101" s="1" t="str">
        <f>Outil[[#Headers],[July]]</f>
        <v>July</v>
      </c>
      <c r="M101" s="1" t="str">
        <f>Outil[[#Headers],[YTD]]</f>
        <v>YTD</v>
      </c>
      <c r="N101" s="1" t="str">
        <f>Outil[[#Headers],[LEGAL.AIH]]</f>
        <v>LEGAL.AIH</v>
      </c>
      <c r="O101" s="1" t="str">
        <f>Outil[[#Headers],[&lt;Entity Currency&gt;]]</f>
        <v>&lt;Entity Currency&gt;</v>
      </c>
      <c r="P101" s="1" t="str">
        <f>SUBSTITUTE(Outil[Groupe de Compte Groupe],"GD","D")</f>
        <v>0</v>
      </c>
      <c r="Q101" s="1" t="str">
        <f>Outil[[#Headers],['[ICP None']]]</f>
        <v>[ICP None]</v>
      </c>
      <c r="R101" s="1" t="str">
        <f t="shared" si="6"/>
        <v>[None]</v>
      </c>
      <c r="S101" s="1" t="str">
        <f>Outil[Ligne Arcos]</f>
        <v>FINANCIAL_INCOME_C</v>
      </c>
      <c r="T101" s="1" t="str">
        <f t="shared" si="7"/>
        <v>[None]</v>
      </c>
      <c r="U101" s="1" t="str">
        <f t="shared" si="8"/>
        <v>[None]</v>
      </c>
      <c r="V101" s="22">
        <f>Outil[[#This Row],[Montant]]</f>
        <v>0</v>
      </c>
    </row>
    <row r="102" spans="1:22" x14ac:dyDescent="0.3">
      <c r="A102" s="1" t="str">
        <f>Outil[[#Headers],[FRN]]</f>
        <v>FRN</v>
      </c>
      <c r="B102" s="1" t="s">
        <v>19</v>
      </c>
      <c r="C102" s="1" t="s">
        <v>7465</v>
      </c>
      <c r="D102" s="27" t="s">
        <v>6909</v>
      </c>
      <c r="E102" s="1" t="s">
        <v>6910</v>
      </c>
      <c r="F102" s="22"/>
      <c r="G102" s="32" t="str">
        <f>VLOOKUP(Outil[FRN]&amp;Outil[Domaine],Mapping_Eco[],5,0)</f>
        <v>FINANCIAL_INCOME_C</v>
      </c>
      <c r="H102" s="32" t="str">
        <f>VLOOKUP(Outil[[#This Row],[NC]],Compte_SAP[],2,0)</f>
        <v>766001</v>
      </c>
      <c r="I102" s="32">
        <f>VLOOKUP(_xlfn.CONCAT(Outil[[#This Row],[Compte Groupe]]),Compte_Arcos[],2)</f>
        <v>0</v>
      </c>
      <c r="J102" s="1" t="str">
        <f>Outil[[#Headers],[ACTUAL_ECO]]</f>
        <v>ACTUAL_ECO</v>
      </c>
      <c r="K102" s="1" t="str">
        <f>Outil[[#Headers],[2019]]</f>
        <v>2019</v>
      </c>
      <c r="L102" s="1" t="str">
        <f>Outil[[#Headers],[July]]</f>
        <v>July</v>
      </c>
      <c r="M102" s="1" t="str">
        <f>Outil[[#Headers],[YTD]]</f>
        <v>YTD</v>
      </c>
      <c r="N102" s="1" t="str">
        <f>Outil[[#Headers],[LEGAL.AIH]]</f>
        <v>LEGAL.AIH</v>
      </c>
      <c r="O102" s="1" t="str">
        <f>Outil[[#Headers],[&lt;Entity Currency&gt;]]</f>
        <v>&lt;Entity Currency&gt;</v>
      </c>
      <c r="P102" s="1" t="str">
        <f>SUBSTITUTE(Outil[Groupe de Compte Groupe],"GD","D")</f>
        <v>0</v>
      </c>
      <c r="Q102" s="1" t="str">
        <f>Outil[[#Headers],['[ICP None']]]</f>
        <v>[ICP None]</v>
      </c>
      <c r="R102" s="1" t="str">
        <f t="shared" si="6"/>
        <v>[None]</v>
      </c>
      <c r="S102" s="1" t="str">
        <f>Outil[Ligne Arcos]</f>
        <v>FINANCIAL_INCOME_C</v>
      </c>
      <c r="T102" s="1" t="str">
        <f t="shared" si="7"/>
        <v>[None]</v>
      </c>
      <c r="U102" s="1" t="str">
        <f t="shared" si="8"/>
        <v>[None]</v>
      </c>
      <c r="V102" s="22">
        <f>Outil[[#This Row],[Montant]]</f>
        <v>0</v>
      </c>
    </row>
    <row r="103" spans="1:22" x14ac:dyDescent="0.3">
      <c r="A103" s="1" t="str">
        <f>Outil[[#Headers],[FRN]]</f>
        <v>FRN</v>
      </c>
      <c r="B103" s="1" t="s">
        <v>19</v>
      </c>
      <c r="C103" s="1" t="s">
        <v>7465</v>
      </c>
      <c r="D103" s="27" t="s">
        <v>6918</v>
      </c>
      <c r="E103" s="1" t="s">
        <v>6919</v>
      </c>
      <c r="F103" s="22"/>
      <c r="G103" s="32" t="str">
        <f>VLOOKUP(Outil[FRN]&amp;Outil[Domaine],Mapping_Eco[],5,0)</f>
        <v>FINANCIAL_INCOME_C</v>
      </c>
      <c r="H103" s="32" t="str">
        <f>VLOOKUP(Outil[[#This Row],[NC]],Compte_SAP[],2,0)</f>
        <v>766001</v>
      </c>
      <c r="I103" s="32">
        <f>VLOOKUP(_xlfn.CONCAT(Outil[[#This Row],[Compte Groupe]]),Compte_Arcos[],2)</f>
        <v>0</v>
      </c>
      <c r="J103" s="1" t="str">
        <f>Outil[[#Headers],[ACTUAL_ECO]]</f>
        <v>ACTUAL_ECO</v>
      </c>
      <c r="K103" s="1" t="str">
        <f>Outil[[#Headers],[2019]]</f>
        <v>2019</v>
      </c>
      <c r="L103" s="1" t="str">
        <f>Outil[[#Headers],[July]]</f>
        <v>July</v>
      </c>
      <c r="M103" s="1" t="str">
        <f>Outil[[#Headers],[YTD]]</f>
        <v>YTD</v>
      </c>
      <c r="N103" s="1" t="str">
        <f>Outil[[#Headers],[LEGAL.AIH]]</f>
        <v>LEGAL.AIH</v>
      </c>
      <c r="O103" s="1" t="str">
        <f>Outil[[#Headers],[&lt;Entity Currency&gt;]]</f>
        <v>&lt;Entity Currency&gt;</v>
      </c>
      <c r="P103" s="1" t="str">
        <f>SUBSTITUTE(Outil[Groupe de Compte Groupe],"GD","D")</f>
        <v>0</v>
      </c>
      <c r="Q103" s="1" t="str">
        <f>Outil[[#Headers],['[ICP None']]]</f>
        <v>[ICP None]</v>
      </c>
      <c r="R103" s="1" t="str">
        <f t="shared" si="6"/>
        <v>[None]</v>
      </c>
      <c r="S103" s="1" t="str">
        <f>Outil[Ligne Arcos]</f>
        <v>FINANCIAL_INCOME_C</v>
      </c>
      <c r="T103" s="1" t="str">
        <f t="shared" si="7"/>
        <v>[None]</v>
      </c>
      <c r="U103" s="1" t="str">
        <f t="shared" si="8"/>
        <v>[None]</v>
      </c>
      <c r="V103" s="22">
        <f>Outil[[#This Row],[Montant]]</f>
        <v>0</v>
      </c>
    </row>
    <row r="104" spans="1:22" x14ac:dyDescent="0.3">
      <c r="A104" s="1" t="str">
        <f>Outil[[#Headers],[FRN]]</f>
        <v>FRN</v>
      </c>
      <c r="B104" s="1" t="s">
        <v>19</v>
      </c>
      <c r="C104" s="1" t="s">
        <v>7465</v>
      </c>
      <c r="D104" s="27" t="s">
        <v>6921</v>
      </c>
      <c r="E104" s="1" t="s">
        <v>6922</v>
      </c>
      <c r="F104" s="22"/>
      <c r="G104" s="32" t="str">
        <f>VLOOKUP(Outil[FRN]&amp;Outil[Domaine],Mapping_Eco[],5,0)</f>
        <v>FINANCIAL_INCOME_C</v>
      </c>
      <c r="H104" s="32" t="str">
        <f>VLOOKUP(Outil[[#This Row],[NC]],Compte_SAP[],2,0)</f>
        <v>766001</v>
      </c>
      <c r="I104" s="32">
        <f>VLOOKUP(_xlfn.CONCAT(Outil[[#This Row],[Compte Groupe]]),Compte_Arcos[],2)</f>
        <v>0</v>
      </c>
      <c r="J104" s="1" t="str">
        <f>Outil[[#Headers],[ACTUAL_ECO]]</f>
        <v>ACTUAL_ECO</v>
      </c>
      <c r="K104" s="1" t="str">
        <f>Outil[[#Headers],[2019]]</f>
        <v>2019</v>
      </c>
      <c r="L104" s="1" t="str">
        <f>Outil[[#Headers],[July]]</f>
        <v>July</v>
      </c>
      <c r="M104" s="1" t="str">
        <f>Outil[[#Headers],[YTD]]</f>
        <v>YTD</v>
      </c>
      <c r="N104" s="1" t="str">
        <f>Outil[[#Headers],[LEGAL.AIH]]</f>
        <v>LEGAL.AIH</v>
      </c>
      <c r="O104" s="1" t="str">
        <f>Outil[[#Headers],[&lt;Entity Currency&gt;]]</f>
        <v>&lt;Entity Currency&gt;</v>
      </c>
      <c r="P104" s="1" t="str">
        <f>SUBSTITUTE(Outil[Groupe de Compte Groupe],"GD","D")</f>
        <v>0</v>
      </c>
      <c r="Q104" s="1" t="str">
        <f>Outil[[#Headers],['[ICP None']]]</f>
        <v>[ICP None]</v>
      </c>
      <c r="R104" s="1" t="str">
        <f t="shared" si="6"/>
        <v>[None]</v>
      </c>
      <c r="S104" s="1" t="str">
        <f>Outil[Ligne Arcos]</f>
        <v>FINANCIAL_INCOME_C</v>
      </c>
      <c r="T104" s="1" t="str">
        <f t="shared" si="7"/>
        <v>[None]</v>
      </c>
      <c r="U104" s="1" t="str">
        <f t="shared" si="8"/>
        <v>[None]</v>
      </c>
      <c r="V104" s="22">
        <f>Outil[[#This Row],[Montant]]</f>
        <v>0</v>
      </c>
    </row>
    <row r="105" spans="1:22" x14ac:dyDescent="0.3">
      <c r="A105" s="1" t="str">
        <f>Outil[[#Headers],[FRN]]</f>
        <v>FRN</v>
      </c>
      <c r="B105" s="1" t="s">
        <v>19</v>
      </c>
      <c r="C105" s="1" t="s">
        <v>7465</v>
      </c>
      <c r="D105" s="27" t="s">
        <v>7035</v>
      </c>
      <c r="E105" s="1" t="s">
        <v>7037</v>
      </c>
      <c r="F105" s="22"/>
      <c r="G105" s="32" t="str">
        <f>VLOOKUP(Outil[FRN]&amp;Outil[Domaine],Mapping_Eco[],5,0)</f>
        <v>FINANCIAL_INCOME_C</v>
      </c>
      <c r="H105" s="32" t="str">
        <f>VLOOKUP(Outil[[#This Row],[NC]],Compte_SAP[],2,0)</f>
        <v>769000</v>
      </c>
      <c r="I105" s="32">
        <f>VLOOKUP(_xlfn.CONCAT(Outil[[#This Row],[Compte Groupe]]),Compte_Arcos[],2)</f>
        <v>0</v>
      </c>
      <c r="J105" s="1" t="str">
        <f>Outil[[#Headers],[ACTUAL_ECO]]</f>
        <v>ACTUAL_ECO</v>
      </c>
      <c r="K105" s="1" t="str">
        <f>Outil[[#Headers],[2019]]</f>
        <v>2019</v>
      </c>
      <c r="L105" s="1" t="str">
        <f>Outil[[#Headers],[July]]</f>
        <v>July</v>
      </c>
      <c r="M105" s="1" t="str">
        <f>Outil[[#Headers],[YTD]]</f>
        <v>YTD</v>
      </c>
      <c r="N105" s="1" t="str">
        <f>Outil[[#Headers],[LEGAL.AIH]]</f>
        <v>LEGAL.AIH</v>
      </c>
      <c r="O105" s="1" t="str">
        <f>Outil[[#Headers],[&lt;Entity Currency&gt;]]</f>
        <v>&lt;Entity Currency&gt;</v>
      </c>
      <c r="P105" s="1" t="str">
        <f>SUBSTITUTE(Outil[Groupe de Compte Groupe],"GD","D")</f>
        <v>0</v>
      </c>
      <c r="Q105" s="1" t="str">
        <f>Outil[[#Headers],['[ICP None']]]</f>
        <v>[ICP None]</v>
      </c>
      <c r="R105" s="1" t="str">
        <f t="shared" si="6"/>
        <v>[None]</v>
      </c>
      <c r="S105" s="1" t="str">
        <f>Outil[Ligne Arcos]</f>
        <v>FINANCIAL_INCOME_C</v>
      </c>
      <c r="T105" s="1" t="str">
        <f t="shared" si="7"/>
        <v>[None]</v>
      </c>
      <c r="U105" s="1" t="str">
        <f t="shared" si="8"/>
        <v>[None]</v>
      </c>
      <c r="V105" s="22">
        <f>Outil[[#This Row],[Montant]]</f>
        <v>0</v>
      </c>
    </row>
    <row r="106" spans="1:22" x14ac:dyDescent="0.3">
      <c r="A106" s="1" t="str">
        <f>Outil[[#Headers],[FRN]]</f>
        <v>FRN</v>
      </c>
      <c r="B106" s="1" t="s">
        <v>19</v>
      </c>
      <c r="C106" s="1" t="s">
        <v>7465</v>
      </c>
      <c r="D106" s="27" t="s">
        <v>7185</v>
      </c>
      <c r="E106" s="1" t="s">
        <v>7187</v>
      </c>
      <c r="F106" s="22"/>
      <c r="G106" s="32" t="str">
        <f>VLOOKUP(Outil[FRN]&amp;Outil[Domaine],Mapping_Eco[],5,0)</f>
        <v>FINANCIAL_INCOME_C</v>
      </c>
      <c r="H106" s="32" t="str">
        <f>VLOOKUP(Outil[[#This Row],[NC]],Compte_SAP[],2,0)</f>
        <v>786510</v>
      </c>
      <c r="I106" s="32">
        <f>VLOOKUP(_xlfn.CONCAT(Outil[[#This Row],[Compte Groupe]]),Compte_Arcos[],2)</f>
        <v>0</v>
      </c>
      <c r="J106" s="1" t="str">
        <f>Outil[[#Headers],[ACTUAL_ECO]]</f>
        <v>ACTUAL_ECO</v>
      </c>
      <c r="K106" s="1" t="str">
        <f>Outil[[#Headers],[2019]]</f>
        <v>2019</v>
      </c>
      <c r="L106" s="1" t="str">
        <f>Outil[[#Headers],[July]]</f>
        <v>July</v>
      </c>
      <c r="M106" s="1" t="str">
        <f>Outil[[#Headers],[YTD]]</f>
        <v>YTD</v>
      </c>
      <c r="N106" s="1" t="str">
        <f>Outil[[#Headers],[LEGAL.AIH]]</f>
        <v>LEGAL.AIH</v>
      </c>
      <c r="O106" s="1" t="str">
        <f>Outil[[#Headers],[&lt;Entity Currency&gt;]]</f>
        <v>&lt;Entity Currency&gt;</v>
      </c>
      <c r="P106" s="1" t="str">
        <f>SUBSTITUTE(Outil[Groupe de Compte Groupe],"GD","D")</f>
        <v>0</v>
      </c>
      <c r="Q106" s="1" t="str">
        <f>Outil[[#Headers],['[ICP None']]]</f>
        <v>[ICP None]</v>
      </c>
      <c r="R106" s="1" t="str">
        <f t="shared" si="6"/>
        <v>[None]</v>
      </c>
      <c r="S106" s="1" t="str">
        <f>Outil[Ligne Arcos]</f>
        <v>FINANCIAL_INCOME_C</v>
      </c>
      <c r="T106" s="1" t="str">
        <f t="shared" si="7"/>
        <v>[None]</v>
      </c>
      <c r="U106" s="1" t="str">
        <f t="shared" si="8"/>
        <v>[None]</v>
      </c>
      <c r="V106" s="22">
        <f>Outil[[#This Row],[Montant]]</f>
        <v>0</v>
      </c>
    </row>
  </sheetData>
  <mergeCells count="3">
    <mergeCell ref="A3:F3"/>
    <mergeCell ref="G3:I3"/>
    <mergeCell ref="J3:V3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B8BC76-90F9-4A7F-B3FC-CF51E265CF7F}">
  <sheetPr codeName="Feuil1">
    <tabColor rgb="FF00B0F0"/>
  </sheetPr>
  <dimension ref="A1:P2575"/>
  <sheetViews>
    <sheetView showGridLines="0" topLeftCell="L1" workbookViewId="0">
      <selection activeCell="I5" sqref="I5"/>
    </sheetView>
  </sheetViews>
  <sheetFormatPr baseColWidth="10" defaultRowHeight="14.25" x14ac:dyDescent="0.3"/>
  <cols>
    <col min="1" max="1" width="7.25" style="1" bestFit="1" customWidth="1"/>
    <col min="2" max="2" width="11.875" style="1" bestFit="1" customWidth="1"/>
    <col min="3" max="3" width="7" style="1" bestFit="1" customWidth="1"/>
    <col min="4" max="4" width="7.125" style="1" bestFit="1" customWidth="1"/>
    <col min="5" max="5" width="17.25" style="1" bestFit="1" customWidth="1"/>
    <col min="6" max="6" width="26.375" style="1" bestFit="1" customWidth="1"/>
    <col min="7" max="7" width="3" style="1" customWidth="1"/>
    <col min="8" max="8" width="19.75" style="1" bestFit="1" customWidth="1"/>
    <col min="9" max="9" width="17" style="1" bestFit="1" customWidth="1"/>
    <col min="10" max="10" width="32.5" style="1" bestFit="1" customWidth="1"/>
    <col min="11" max="11" width="45.375" style="1" bestFit="1" customWidth="1"/>
    <col min="12" max="12" width="2.125" style="1" customWidth="1"/>
    <col min="13" max="13" width="17" style="1" bestFit="1" customWidth="1"/>
    <col min="14" max="14" width="10.5" style="1" bestFit="1" customWidth="1"/>
    <col min="15" max="15" width="41" style="1" bestFit="1" customWidth="1"/>
    <col min="16" max="16" width="46.5" style="1" bestFit="1" customWidth="1"/>
    <col min="17" max="16384" width="11" style="1"/>
  </cols>
  <sheetData>
    <row r="1" spans="1:16" ht="17.25" x14ac:dyDescent="0.3">
      <c r="A1" s="36" t="s">
        <v>0</v>
      </c>
      <c r="B1" s="36"/>
      <c r="C1" s="36"/>
      <c r="D1" s="36"/>
      <c r="E1" s="36"/>
      <c r="F1" s="36"/>
      <c r="H1" s="36" t="s">
        <v>32</v>
      </c>
      <c r="I1" s="36"/>
      <c r="J1" s="36"/>
      <c r="K1" s="36"/>
      <c r="M1" s="36" t="s">
        <v>7471</v>
      </c>
      <c r="N1" s="36"/>
      <c r="O1" s="36"/>
      <c r="P1" s="36"/>
    </row>
    <row r="2" spans="1:16" ht="15" thickBot="1" x14ac:dyDescent="0.35">
      <c r="A2" s="2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4" t="s">
        <v>6</v>
      </c>
      <c r="H2" s="11" t="s">
        <v>33</v>
      </c>
      <c r="I2" s="11" t="s">
        <v>34</v>
      </c>
      <c r="J2" s="11" t="s">
        <v>35</v>
      </c>
      <c r="K2" s="11" t="s">
        <v>36</v>
      </c>
      <c r="M2" s="11" t="s">
        <v>34</v>
      </c>
      <c r="N2" s="11" t="s">
        <v>7472</v>
      </c>
      <c r="O2" s="11" t="s">
        <v>7473</v>
      </c>
      <c r="P2" s="11" t="s">
        <v>7474</v>
      </c>
    </row>
    <row r="3" spans="1:16" x14ac:dyDescent="0.3">
      <c r="A3" s="5" t="str">
        <f>Mapping_Eco[[#This Row],[Domaine]]&amp;Mapping_Eco[[#This Row],[DF]]&amp;Mapping_Eco[[#This Row],[NC]]</f>
        <v>FRNL81</v>
      </c>
      <c r="B3" s="6" t="s">
        <v>7</v>
      </c>
      <c r="C3" s="6" t="s">
        <v>8</v>
      </c>
      <c r="D3" s="6"/>
      <c r="E3" s="6" t="s">
        <v>9</v>
      </c>
      <c r="F3" s="7" t="s">
        <v>10</v>
      </c>
      <c r="H3" s="5" t="s">
        <v>37</v>
      </c>
      <c r="I3" s="6"/>
      <c r="J3" s="6" t="s">
        <v>38</v>
      </c>
      <c r="K3" s="7" t="s">
        <v>38</v>
      </c>
      <c r="M3" s="5" t="s">
        <v>7475</v>
      </c>
      <c r="N3" s="6" t="s">
        <v>7476</v>
      </c>
      <c r="O3" s="6"/>
      <c r="P3" s="6"/>
    </row>
    <row r="4" spans="1:16" x14ac:dyDescent="0.3">
      <c r="A4" s="8" t="str">
        <f>Mapping_Eco[[#This Row],[Domaine]]&amp;Mapping_Eco[[#This Row],[DF]]&amp;Mapping_Eco[[#This Row],[NC]]</f>
        <v>FRNL82</v>
      </c>
      <c r="B4" s="9" t="s">
        <v>7</v>
      </c>
      <c r="C4" s="9" t="s">
        <v>11</v>
      </c>
      <c r="D4" s="9"/>
      <c r="E4" s="9" t="s">
        <v>12</v>
      </c>
      <c r="F4" s="10" t="s">
        <v>13</v>
      </c>
      <c r="H4" s="8" t="s">
        <v>39</v>
      </c>
      <c r="I4" s="28" t="s">
        <v>40</v>
      </c>
      <c r="J4" s="9" t="s">
        <v>41</v>
      </c>
      <c r="K4" s="10" t="s">
        <v>41</v>
      </c>
      <c r="M4" s="8" t="s">
        <v>7477</v>
      </c>
      <c r="N4" s="9" t="s">
        <v>7478</v>
      </c>
      <c r="O4" s="9"/>
      <c r="P4" s="9"/>
    </row>
    <row r="5" spans="1:16" x14ac:dyDescent="0.3">
      <c r="A5" s="8" t="str">
        <f>Mapping_Eco[[#This Row],[Domaine]]&amp;Mapping_Eco[[#This Row],[DF]]&amp;Mapping_Eco[[#This Row],[NC]]</f>
        <v>FRNL83</v>
      </c>
      <c r="B5" s="9" t="s">
        <v>7</v>
      </c>
      <c r="C5" s="9" t="s">
        <v>14</v>
      </c>
      <c r="D5" s="9"/>
      <c r="E5" s="9" t="s">
        <v>9</v>
      </c>
      <c r="F5" s="10" t="s">
        <v>10</v>
      </c>
      <c r="H5" s="8" t="s">
        <v>42</v>
      </c>
      <c r="I5" s="28" t="s">
        <v>40</v>
      </c>
      <c r="J5" s="9" t="s">
        <v>43</v>
      </c>
      <c r="K5" s="10" t="s">
        <v>43</v>
      </c>
      <c r="M5" s="8" t="s">
        <v>7479</v>
      </c>
      <c r="N5" s="9" t="s">
        <v>7480</v>
      </c>
      <c r="O5" s="9" t="s">
        <v>7481</v>
      </c>
      <c r="P5" s="9" t="s">
        <v>7482</v>
      </c>
    </row>
    <row r="6" spans="1:16" x14ac:dyDescent="0.3">
      <c r="A6" s="8" t="str">
        <f>Mapping_Eco[[#This Row],[Domaine]]&amp;Mapping_Eco[[#This Row],[DF]]&amp;Mapping_Eco[[#This Row],[NC]]</f>
        <v>FRNL84</v>
      </c>
      <c r="B6" s="9" t="s">
        <v>7</v>
      </c>
      <c r="C6" s="9" t="s">
        <v>15</v>
      </c>
      <c r="D6" s="9"/>
      <c r="E6" s="9" t="s">
        <v>12</v>
      </c>
      <c r="F6" s="10" t="s">
        <v>13</v>
      </c>
      <c r="H6" s="8" t="s">
        <v>44</v>
      </c>
      <c r="I6" s="9"/>
      <c r="J6" s="9" t="s">
        <v>45</v>
      </c>
      <c r="K6" s="10" t="s">
        <v>46</v>
      </c>
      <c r="M6" s="8" t="s">
        <v>7483</v>
      </c>
      <c r="N6" s="9" t="s">
        <v>7480</v>
      </c>
      <c r="O6" s="9" t="s">
        <v>7484</v>
      </c>
      <c r="P6" s="9" t="s">
        <v>7485</v>
      </c>
    </row>
    <row r="7" spans="1:16" x14ac:dyDescent="0.3">
      <c r="A7" s="8" t="str">
        <f>Mapping_Eco[[#This Row],[Domaine]]&amp;Mapping_Eco[[#This Row],[DF]]&amp;Mapping_Eco[[#This Row],[NC]]</f>
        <v>FRNL91</v>
      </c>
      <c r="B7" s="9" t="s">
        <v>7</v>
      </c>
      <c r="C7" s="9" t="s">
        <v>16</v>
      </c>
      <c r="D7" s="9"/>
      <c r="E7" s="9" t="s">
        <v>17</v>
      </c>
      <c r="F7" s="10" t="s">
        <v>18</v>
      </c>
      <c r="H7" s="8" t="s">
        <v>47</v>
      </c>
      <c r="I7" s="28" t="s">
        <v>40</v>
      </c>
      <c r="J7" s="9" t="s">
        <v>48</v>
      </c>
      <c r="K7" s="10" t="s">
        <v>48</v>
      </c>
      <c r="M7" s="8" t="s">
        <v>7486</v>
      </c>
      <c r="N7" s="9" t="s">
        <v>7480</v>
      </c>
      <c r="O7" s="9" t="s">
        <v>7487</v>
      </c>
      <c r="P7" s="9" t="s">
        <v>7488</v>
      </c>
    </row>
    <row r="8" spans="1:16" x14ac:dyDescent="0.3">
      <c r="A8" s="8" t="str">
        <f>Mapping_Eco[[#This Row],[Domaine]]&amp;Mapping_Eco[[#This Row],[DF]]&amp;Mapping_Eco[[#This Row],[NC]]</f>
        <v>FRNL93</v>
      </c>
      <c r="B8" s="9" t="s">
        <v>7</v>
      </c>
      <c r="C8" s="9" t="s">
        <v>19</v>
      </c>
      <c r="D8" s="9"/>
      <c r="E8" s="9" t="s">
        <v>20</v>
      </c>
      <c r="F8" s="10" t="s">
        <v>21</v>
      </c>
      <c r="H8" s="8" t="s">
        <v>49</v>
      </c>
      <c r="I8" s="28" t="s">
        <v>40</v>
      </c>
      <c r="J8" s="9" t="s">
        <v>50</v>
      </c>
      <c r="K8" s="10" t="s">
        <v>50</v>
      </c>
      <c r="M8" s="8" t="s">
        <v>6381</v>
      </c>
      <c r="N8" s="9" t="s">
        <v>7486</v>
      </c>
      <c r="O8" s="9" t="s">
        <v>7489</v>
      </c>
      <c r="P8" s="9" t="s">
        <v>7490</v>
      </c>
    </row>
    <row r="9" spans="1:16" x14ac:dyDescent="0.3">
      <c r="A9" s="8" t="str">
        <f>Mapping_Eco[[#This Row],[Domaine]]&amp;Mapping_Eco[[#This Row],[DF]]&amp;Mapping_Eco[[#This Row],[NC]]</f>
        <v>FRNL94</v>
      </c>
      <c r="B9" s="9" t="s">
        <v>7</v>
      </c>
      <c r="C9" s="9" t="s">
        <v>22</v>
      </c>
      <c r="D9" s="9"/>
      <c r="E9" s="9" t="s">
        <v>23</v>
      </c>
      <c r="F9" s="10" t="s">
        <v>24</v>
      </c>
      <c r="H9" s="8" t="s">
        <v>51</v>
      </c>
      <c r="I9" s="28" t="s">
        <v>52</v>
      </c>
      <c r="J9" s="9" t="s">
        <v>53</v>
      </c>
      <c r="K9" s="10" t="s">
        <v>53</v>
      </c>
      <c r="M9" s="26" t="s">
        <v>7491</v>
      </c>
      <c r="N9" s="9" t="s">
        <v>7486</v>
      </c>
      <c r="O9" s="9" t="s">
        <v>7492</v>
      </c>
      <c r="P9" s="9" t="s">
        <v>7493</v>
      </c>
    </row>
    <row r="10" spans="1:16" x14ac:dyDescent="0.3">
      <c r="A10" s="8" t="str">
        <f>Mapping_Eco[[#This Row],[Domaine]]&amp;Mapping_Eco[[#This Row],[DF]]&amp;Mapping_Eco[[#This Row],[NC]]</f>
        <v>FRNL95</v>
      </c>
      <c r="B10" s="9" t="s">
        <v>7</v>
      </c>
      <c r="C10" s="9" t="s">
        <v>25</v>
      </c>
      <c r="D10" s="9"/>
      <c r="E10" s="9" t="s">
        <v>26</v>
      </c>
      <c r="F10" s="10" t="s">
        <v>27</v>
      </c>
      <c r="H10" s="26" t="s">
        <v>54</v>
      </c>
      <c r="I10" s="28" t="s">
        <v>55</v>
      </c>
      <c r="J10" s="9" t="s">
        <v>56</v>
      </c>
      <c r="K10" s="10" t="s">
        <v>57</v>
      </c>
      <c r="M10" s="26" t="s">
        <v>6409</v>
      </c>
      <c r="N10" s="9" t="s">
        <v>7486</v>
      </c>
      <c r="O10" s="9" t="s">
        <v>7494</v>
      </c>
      <c r="P10" s="9" t="s">
        <v>7495</v>
      </c>
    </row>
    <row r="11" spans="1:16" x14ac:dyDescent="0.3">
      <c r="A11" s="8" t="str">
        <f>Mapping_Eco[[#This Row],[Domaine]]&amp;Mapping_Eco[[#This Row],[DF]]&amp;Mapping_Eco[[#This Row],[NC]]</f>
        <v>FRNL350</v>
      </c>
      <c r="B11" s="9" t="s">
        <v>7</v>
      </c>
      <c r="C11" s="9" t="s">
        <v>28</v>
      </c>
      <c r="D11" s="9"/>
      <c r="E11" s="9" t="s">
        <v>9</v>
      </c>
      <c r="F11" s="10" t="s">
        <v>10</v>
      </c>
      <c r="H11" s="26" t="s">
        <v>58</v>
      </c>
      <c r="I11" s="28" t="s">
        <v>59</v>
      </c>
      <c r="J11" s="9" t="s">
        <v>60</v>
      </c>
      <c r="K11" s="10" t="s">
        <v>60</v>
      </c>
      <c r="M11" s="26" t="s">
        <v>6435</v>
      </c>
      <c r="N11" s="9" t="s">
        <v>7486</v>
      </c>
      <c r="O11" s="9" t="s">
        <v>7496</v>
      </c>
      <c r="P11" s="9" t="s">
        <v>7497</v>
      </c>
    </row>
    <row r="12" spans="1:16" x14ac:dyDescent="0.3">
      <c r="A12" s="8" t="str">
        <f>Mapping_Eco[[#This Row],[Domaine]]&amp;Mapping_Eco[[#This Row],[DF]]&amp;Mapping_Eco[[#This Row],[NC]]</f>
        <v>FRNL98</v>
      </c>
      <c r="B12" s="9" t="s">
        <v>7</v>
      </c>
      <c r="C12" s="9" t="s">
        <v>29</v>
      </c>
      <c r="D12" s="9"/>
      <c r="E12" s="9" t="s">
        <v>30</v>
      </c>
      <c r="F12" s="10" t="s">
        <v>31</v>
      </c>
      <c r="H12" s="26" t="s">
        <v>61</v>
      </c>
      <c r="I12" s="28" t="s">
        <v>59</v>
      </c>
      <c r="J12" s="9" t="s">
        <v>62</v>
      </c>
      <c r="K12" s="10" t="s">
        <v>63</v>
      </c>
      <c r="M12" s="8" t="s">
        <v>7498</v>
      </c>
      <c r="N12" s="9" t="s">
        <v>7480</v>
      </c>
      <c r="O12" s="9" t="s">
        <v>7499</v>
      </c>
      <c r="P12" s="9" t="s">
        <v>7500</v>
      </c>
    </row>
    <row r="13" spans="1:16" x14ac:dyDescent="0.3">
      <c r="H13" s="26" t="s">
        <v>64</v>
      </c>
      <c r="I13" s="28" t="s">
        <v>59</v>
      </c>
      <c r="J13" s="9" t="s">
        <v>65</v>
      </c>
      <c r="K13" s="10" t="s">
        <v>66</v>
      </c>
      <c r="M13" s="26" t="s">
        <v>6635</v>
      </c>
      <c r="N13" s="9" t="s">
        <v>7498</v>
      </c>
      <c r="O13" s="9" t="s">
        <v>7501</v>
      </c>
      <c r="P13" s="9" t="s">
        <v>7502</v>
      </c>
    </row>
    <row r="14" spans="1:16" x14ac:dyDescent="0.3">
      <c r="H14" s="26" t="s">
        <v>67</v>
      </c>
      <c r="I14" s="28" t="s">
        <v>59</v>
      </c>
      <c r="J14" s="9" t="s">
        <v>68</v>
      </c>
      <c r="K14" s="10" t="s">
        <v>68</v>
      </c>
      <c r="M14" s="8" t="s">
        <v>7503</v>
      </c>
      <c r="N14" s="9" t="s">
        <v>7480</v>
      </c>
      <c r="O14" s="9" t="s">
        <v>7504</v>
      </c>
      <c r="P14" s="9" t="s">
        <v>7505</v>
      </c>
    </row>
    <row r="15" spans="1:16" x14ac:dyDescent="0.3">
      <c r="H15" s="26" t="s">
        <v>69</v>
      </c>
      <c r="I15" s="28" t="s">
        <v>70</v>
      </c>
      <c r="J15" s="9" t="s">
        <v>71</v>
      </c>
      <c r="K15" s="10" t="s">
        <v>72</v>
      </c>
      <c r="M15" s="26" t="s">
        <v>6614</v>
      </c>
      <c r="N15" s="9" t="s">
        <v>7503</v>
      </c>
      <c r="O15" s="9" t="s">
        <v>7506</v>
      </c>
      <c r="P15" s="9" t="s">
        <v>7505</v>
      </c>
    </row>
    <row r="16" spans="1:16" x14ac:dyDescent="0.3">
      <c r="H16" s="26" t="s">
        <v>73</v>
      </c>
      <c r="I16" s="28" t="s">
        <v>70</v>
      </c>
      <c r="J16" s="9" t="s">
        <v>74</v>
      </c>
      <c r="K16" s="10" t="s">
        <v>75</v>
      </c>
      <c r="M16" s="8" t="s">
        <v>7507</v>
      </c>
      <c r="N16" s="9" t="s">
        <v>7480</v>
      </c>
      <c r="O16" s="9" t="s">
        <v>7508</v>
      </c>
      <c r="P16" s="9" t="s">
        <v>7509</v>
      </c>
    </row>
    <row r="17" spans="8:16" x14ac:dyDescent="0.3">
      <c r="H17" s="26" t="s">
        <v>76</v>
      </c>
      <c r="I17" s="28" t="s">
        <v>70</v>
      </c>
      <c r="J17" s="9" t="s">
        <v>77</v>
      </c>
      <c r="K17" s="10" t="s">
        <v>78</v>
      </c>
      <c r="M17" s="26" t="s">
        <v>7510</v>
      </c>
      <c r="N17" s="9" t="s">
        <v>7507</v>
      </c>
      <c r="O17" s="9" t="s">
        <v>7511</v>
      </c>
      <c r="P17" s="9" t="s">
        <v>7512</v>
      </c>
    </row>
    <row r="18" spans="8:16" x14ac:dyDescent="0.3">
      <c r="H18" s="26" t="s">
        <v>79</v>
      </c>
      <c r="I18" s="28" t="s">
        <v>70</v>
      </c>
      <c r="J18" s="9" t="s">
        <v>80</v>
      </c>
      <c r="K18" s="10" t="s">
        <v>81</v>
      </c>
      <c r="M18" s="8" t="s">
        <v>7513</v>
      </c>
      <c r="N18" s="9" t="s">
        <v>7480</v>
      </c>
      <c r="O18" s="9" t="s">
        <v>7514</v>
      </c>
      <c r="P18" s="9" t="s">
        <v>7515</v>
      </c>
    </row>
    <row r="19" spans="8:16" x14ac:dyDescent="0.3">
      <c r="H19" s="26" t="s">
        <v>82</v>
      </c>
      <c r="I19" s="28" t="s">
        <v>70</v>
      </c>
      <c r="J19" s="9" t="s">
        <v>83</v>
      </c>
      <c r="K19" s="10" t="s">
        <v>84</v>
      </c>
      <c r="M19" s="26" t="s">
        <v>7516</v>
      </c>
      <c r="N19" s="9" t="s">
        <v>7513</v>
      </c>
      <c r="O19" s="9" t="s">
        <v>7517</v>
      </c>
      <c r="P19" s="9" t="s">
        <v>7518</v>
      </c>
    </row>
    <row r="20" spans="8:16" x14ac:dyDescent="0.3">
      <c r="H20" s="26" t="s">
        <v>85</v>
      </c>
      <c r="I20" s="28" t="s">
        <v>70</v>
      </c>
      <c r="J20" s="9" t="s">
        <v>86</v>
      </c>
      <c r="K20" s="10" t="s">
        <v>87</v>
      </c>
      <c r="M20" s="8" t="s">
        <v>7519</v>
      </c>
      <c r="N20" s="9" t="s">
        <v>7480</v>
      </c>
      <c r="O20" s="9" t="s">
        <v>7520</v>
      </c>
      <c r="P20" s="9" t="s">
        <v>7521</v>
      </c>
    </row>
    <row r="21" spans="8:16" x14ac:dyDescent="0.3">
      <c r="H21" s="26" t="s">
        <v>88</v>
      </c>
      <c r="I21" s="28" t="s">
        <v>89</v>
      </c>
      <c r="J21" s="9" t="s">
        <v>90</v>
      </c>
      <c r="K21" s="10" t="s">
        <v>91</v>
      </c>
      <c r="M21" s="26" t="s">
        <v>6523</v>
      </c>
      <c r="N21" s="9" t="s">
        <v>7519</v>
      </c>
      <c r="O21" s="9" t="s">
        <v>7522</v>
      </c>
      <c r="P21" s="9" t="s">
        <v>7523</v>
      </c>
    </row>
    <row r="22" spans="8:16" x14ac:dyDescent="0.3">
      <c r="H22" s="26" t="s">
        <v>92</v>
      </c>
      <c r="I22" s="28" t="s">
        <v>93</v>
      </c>
      <c r="J22" s="9" t="s">
        <v>94</v>
      </c>
      <c r="K22" s="10" t="s">
        <v>95</v>
      </c>
      <c r="M22" s="8" t="s">
        <v>7524</v>
      </c>
      <c r="N22" s="9" t="s">
        <v>7480</v>
      </c>
      <c r="O22" s="9" t="s">
        <v>7525</v>
      </c>
      <c r="P22" s="9" t="s">
        <v>7526</v>
      </c>
    </row>
    <row r="23" spans="8:16" x14ac:dyDescent="0.3">
      <c r="H23" s="26" t="s">
        <v>96</v>
      </c>
      <c r="I23" s="28" t="s">
        <v>93</v>
      </c>
      <c r="J23" s="9" t="s">
        <v>97</v>
      </c>
      <c r="K23" s="10" t="s">
        <v>98</v>
      </c>
      <c r="M23" s="26" t="s">
        <v>6464</v>
      </c>
      <c r="N23" s="9" t="s">
        <v>7524</v>
      </c>
      <c r="O23" s="9" t="s">
        <v>7527</v>
      </c>
      <c r="P23" s="9" t="s">
        <v>7528</v>
      </c>
    </row>
    <row r="24" spans="8:16" x14ac:dyDescent="0.3">
      <c r="H24" s="26" t="s">
        <v>99</v>
      </c>
      <c r="I24" s="28" t="s">
        <v>93</v>
      </c>
      <c r="J24" s="9" t="s">
        <v>100</v>
      </c>
      <c r="K24" s="10" t="s">
        <v>101</v>
      </c>
      <c r="M24" s="26" t="s">
        <v>6474</v>
      </c>
      <c r="N24" s="9" t="s">
        <v>7524</v>
      </c>
      <c r="O24" s="9" t="s">
        <v>7529</v>
      </c>
      <c r="P24" s="9" t="s">
        <v>7530</v>
      </c>
    </row>
    <row r="25" spans="8:16" x14ac:dyDescent="0.3">
      <c r="H25" s="26" t="s">
        <v>102</v>
      </c>
      <c r="I25" s="28" t="s">
        <v>103</v>
      </c>
      <c r="J25" s="9" t="s">
        <v>104</v>
      </c>
      <c r="K25" s="10" t="s">
        <v>104</v>
      </c>
      <c r="M25" s="8" t="s">
        <v>7531</v>
      </c>
      <c r="N25" s="9" t="s">
        <v>7480</v>
      </c>
      <c r="O25" s="9" t="s">
        <v>7532</v>
      </c>
      <c r="P25" s="9" t="s">
        <v>7533</v>
      </c>
    </row>
    <row r="26" spans="8:16" x14ac:dyDescent="0.3">
      <c r="H26" s="26" t="s">
        <v>105</v>
      </c>
      <c r="I26" s="28" t="s">
        <v>103</v>
      </c>
      <c r="J26" s="9" t="s">
        <v>106</v>
      </c>
      <c r="K26" s="10" t="s">
        <v>106</v>
      </c>
      <c r="M26" s="26" t="s">
        <v>7534</v>
      </c>
      <c r="N26" s="9" t="s">
        <v>7531</v>
      </c>
      <c r="O26" s="9" t="s">
        <v>7535</v>
      </c>
      <c r="P26" s="9" t="s">
        <v>7536</v>
      </c>
    </row>
    <row r="27" spans="8:16" x14ac:dyDescent="0.3">
      <c r="H27" s="26" t="s">
        <v>107</v>
      </c>
      <c r="I27" s="28" t="s">
        <v>103</v>
      </c>
      <c r="J27" s="9" t="s">
        <v>108</v>
      </c>
      <c r="K27" s="10" t="s">
        <v>108</v>
      </c>
      <c r="M27" s="8" t="s">
        <v>7537</v>
      </c>
      <c r="N27" s="9" t="s">
        <v>7480</v>
      </c>
      <c r="O27" s="9" t="s">
        <v>7538</v>
      </c>
      <c r="P27" s="9" t="s">
        <v>7539</v>
      </c>
    </row>
    <row r="28" spans="8:16" x14ac:dyDescent="0.3">
      <c r="H28" s="26" t="s">
        <v>109</v>
      </c>
      <c r="I28" s="28" t="s">
        <v>103</v>
      </c>
      <c r="J28" s="9" t="s">
        <v>110</v>
      </c>
      <c r="K28" s="10" t="s">
        <v>110</v>
      </c>
      <c r="M28" s="26" t="s">
        <v>6377</v>
      </c>
      <c r="N28" s="9" t="s">
        <v>7537</v>
      </c>
      <c r="O28" s="9" t="s">
        <v>7538</v>
      </c>
      <c r="P28" s="9" t="s">
        <v>7540</v>
      </c>
    </row>
    <row r="29" spans="8:16" x14ac:dyDescent="0.3">
      <c r="H29" s="26" t="s">
        <v>111</v>
      </c>
      <c r="I29" s="28" t="s">
        <v>103</v>
      </c>
      <c r="J29" s="9" t="s">
        <v>112</v>
      </c>
      <c r="K29" s="10" t="s">
        <v>112</v>
      </c>
      <c r="M29" s="8" t="s">
        <v>7541</v>
      </c>
      <c r="N29" s="9" t="s">
        <v>7480</v>
      </c>
      <c r="O29" s="9" t="s">
        <v>7542</v>
      </c>
      <c r="P29" s="9" t="s">
        <v>7543</v>
      </c>
    </row>
    <row r="30" spans="8:16" x14ac:dyDescent="0.3">
      <c r="H30" s="26" t="s">
        <v>113</v>
      </c>
      <c r="I30" s="28" t="s">
        <v>103</v>
      </c>
      <c r="J30" s="9" t="s">
        <v>114</v>
      </c>
      <c r="K30" s="10" t="s">
        <v>115</v>
      </c>
      <c r="M30" s="26" t="s">
        <v>6800</v>
      </c>
      <c r="N30" s="9" t="s">
        <v>7541</v>
      </c>
      <c r="O30" s="9" t="s">
        <v>7544</v>
      </c>
      <c r="P30" s="9" t="s">
        <v>7545</v>
      </c>
    </row>
    <row r="31" spans="8:16" x14ac:dyDescent="0.3">
      <c r="H31" s="26" t="s">
        <v>116</v>
      </c>
      <c r="I31" s="28" t="s">
        <v>103</v>
      </c>
      <c r="J31" s="9" t="s">
        <v>117</v>
      </c>
      <c r="K31" s="10" t="s">
        <v>118</v>
      </c>
      <c r="M31" s="8" t="s">
        <v>7546</v>
      </c>
      <c r="N31" s="9" t="s">
        <v>7480</v>
      </c>
      <c r="O31" s="9" t="s">
        <v>7547</v>
      </c>
      <c r="P31" s="9" t="s">
        <v>7548</v>
      </c>
    </row>
    <row r="32" spans="8:16" x14ac:dyDescent="0.3">
      <c r="H32" s="26" t="s">
        <v>119</v>
      </c>
      <c r="I32" s="28" t="s">
        <v>103</v>
      </c>
      <c r="J32" s="9" t="s">
        <v>120</v>
      </c>
      <c r="K32" s="10" t="s">
        <v>121</v>
      </c>
      <c r="M32" s="26" t="s">
        <v>6807</v>
      </c>
      <c r="N32" s="9" t="s">
        <v>7546</v>
      </c>
      <c r="O32" s="9" t="s">
        <v>7549</v>
      </c>
      <c r="P32" s="9" t="s">
        <v>7550</v>
      </c>
    </row>
    <row r="33" spans="8:16" x14ac:dyDescent="0.3">
      <c r="H33" s="26" t="s">
        <v>122</v>
      </c>
      <c r="I33" s="28" t="s">
        <v>103</v>
      </c>
      <c r="J33" s="9" t="s">
        <v>123</v>
      </c>
      <c r="K33" s="10" t="s">
        <v>124</v>
      </c>
      <c r="M33" s="8" t="s">
        <v>7551</v>
      </c>
      <c r="N33" s="9" t="s">
        <v>7480</v>
      </c>
      <c r="O33" s="9" t="s">
        <v>7552</v>
      </c>
      <c r="P33" s="9" t="s">
        <v>7553</v>
      </c>
    </row>
    <row r="34" spans="8:16" x14ac:dyDescent="0.3">
      <c r="H34" s="26" t="s">
        <v>125</v>
      </c>
      <c r="I34" s="28" t="s">
        <v>103</v>
      </c>
      <c r="J34" s="9" t="s">
        <v>126</v>
      </c>
      <c r="K34" s="10" t="s">
        <v>126</v>
      </c>
      <c r="M34" s="26" t="s">
        <v>7220</v>
      </c>
      <c r="N34" s="9" t="s">
        <v>7551</v>
      </c>
      <c r="O34" s="9" t="s">
        <v>7554</v>
      </c>
      <c r="P34" s="9" t="s">
        <v>7555</v>
      </c>
    </row>
    <row r="35" spans="8:16" x14ac:dyDescent="0.3">
      <c r="H35" s="26" t="s">
        <v>127</v>
      </c>
      <c r="I35" s="28" t="s">
        <v>128</v>
      </c>
      <c r="J35" s="9" t="s">
        <v>129</v>
      </c>
      <c r="K35" s="10" t="s">
        <v>130</v>
      </c>
      <c r="M35" s="26" t="s">
        <v>7238</v>
      </c>
      <c r="N35" s="9" t="s">
        <v>7551</v>
      </c>
      <c r="O35" s="9" t="s">
        <v>7556</v>
      </c>
      <c r="P35" s="9" t="s">
        <v>7557</v>
      </c>
    </row>
    <row r="36" spans="8:16" x14ac:dyDescent="0.3">
      <c r="H36" s="26" t="s">
        <v>131</v>
      </c>
      <c r="I36" s="28" t="s">
        <v>128</v>
      </c>
      <c r="J36" s="9" t="s">
        <v>132</v>
      </c>
      <c r="K36" s="10" t="s">
        <v>133</v>
      </c>
      <c r="M36" s="26" t="s">
        <v>7234</v>
      </c>
      <c r="N36" s="9" t="s">
        <v>7551</v>
      </c>
      <c r="O36" s="9" t="s">
        <v>7558</v>
      </c>
      <c r="P36" s="9" t="s">
        <v>7559</v>
      </c>
    </row>
    <row r="37" spans="8:16" x14ac:dyDescent="0.3">
      <c r="H37" s="26" t="s">
        <v>134</v>
      </c>
      <c r="I37" s="28" t="s">
        <v>135</v>
      </c>
      <c r="J37" s="9" t="s">
        <v>136</v>
      </c>
      <c r="K37" s="10" t="s">
        <v>137</v>
      </c>
      <c r="M37" s="26" t="s">
        <v>7224</v>
      </c>
      <c r="N37" s="9" t="s">
        <v>7551</v>
      </c>
      <c r="O37" s="9" t="s">
        <v>7560</v>
      </c>
      <c r="P37" s="9" t="s">
        <v>7561</v>
      </c>
    </row>
    <row r="38" spans="8:16" x14ac:dyDescent="0.3">
      <c r="H38" s="26" t="s">
        <v>138</v>
      </c>
      <c r="I38" s="28" t="s">
        <v>135</v>
      </c>
      <c r="J38" s="9" t="s">
        <v>139</v>
      </c>
      <c r="K38" s="10" t="s">
        <v>140</v>
      </c>
      <c r="M38" s="8" t="s">
        <v>7562</v>
      </c>
      <c r="N38" s="9" t="s">
        <v>7480</v>
      </c>
      <c r="O38" s="9" t="s">
        <v>7563</v>
      </c>
      <c r="P38" s="9" t="s">
        <v>7564</v>
      </c>
    </row>
    <row r="39" spans="8:16" x14ac:dyDescent="0.3">
      <c r="H39" s="26" t="s">
        <v>141</v>
      </c>
      <c r="I39" s="28" t="s">
        <v>142</v>
      </c>
      <c r="J39" s="9" t="s">
        <v>143</v>
      </c>
      <c r="K39" s="10" t="s">
        <v>144</v>
      </c>
      <c r="M39" s="26" t="s">
        <v>4832</v>
      </c>
      <c r="N39" s="9" t="s">
        <v>7562</v>
      </c>
      <c r="O39" s="9" t="s">
        <v>7565</v>
      </c>
      <c r="P39" s="9" t="s">
        <v>7566</v>
      </c>
    </row>
    <row r="40" spans="8:16" x14ac:dyDescent="0.3">
      <c r="H40" s="26" t="s">
        <v>145</v>
      </c>
      <c r="I40" s="28" t="s">
        <v>142</v>
      </c>
      <c r="J40" s="9" t="s">
        <v>146</v>
      </c>
      <c r="K40" s="10" t="s">
        <v>147</v>
      </c>
      <c r="M40" s="26" t="s">
        <v>6750</v>
      </c>
      <c r="N40" s="9" t="s">
        <v>7562</v>
      </c>
      <c r="O40" s="9" t="s">
        <v>7567</v>
      </c>
      <c r="P40" s="9" t="s">
        <v>7568</v>
      </c>
    </row>
    <row r="41" spans="8:16" x14ac:dyDescent="0.3">
      <c r="H41" s="26" t="s">
        <v>148</v>
      </c>
      <c r="I41" s="28" t="s">
        <v>142</v>
      </c>
      <c r="J41" s="9" t="s">
        <v>149</v>
      </c>
      <c r="K41" s="10" t="s">
        <v>150</v>
      </c>
      <c r="M41" s="8" t="s">
        <v>7569</v>
      </c>
      <c r="N41" s="9" t="s">
        <v>7480</v>
      </c>
      <c r="O41" s="9" t="s">
        <v>7570</v>
      </c>
      <c r="P41" s="9" t="s">
        <v>7571</v>
      </c>
    </row>
    <row r="42" spans="8:16" x14ac:dyDescent="0.3">
      <c r="H42" s="26" t="s">
        <v>151</v>
      </c>
      <c r="I42" s="28" t="s">
        <v>142</v>
      </c>
      <c r="J42" s="9" t="s">
        <v>152</v>
      </c>
      <c r="K42" s="10" t="s">
        <v>153</v>
      </c>
      <c r="M42" s="26" t="s">
        <v>6305</v>
      </c>
      <c r="N42" s="9" t="s">
        <v>7569</v>
      </c>
      <c r="O42" s="9" t="s">
        <v>7572</v>
      </c>
      <c r="P42" s="9" t="s">
        <v>7573</v>
      </c>
    </row>
    <row r="43" spans="8:16" x14ac:dyDescent="0.3">
      <c r="H43" s="26" t="s">
        <v>154</v>
      </c>
      <c r="I43" s="28" t="s">
        <v>142</v>
      </c>
      <c r="J43" s="9" t="s">
        <v>155</v>
      </c>
      <c r="K43" s="10" t="s">
        <v>156</v>
      </c>
      <c r="M43" s="26" t="s">
        <v>6287</v>
      </c>
      <c r="N43" s="9" t="s">
        <v>7569</v>
      </c>
      <c r="O43" s="9" t="s">
        <v>7574</v>
      </c>
      <c r="P43" s="9" t="s">
        <v>7575</v>
      </c>
    </row>
    <row r="44" spans="8:16" x14ac:dyDescent="0.3">
      <c r="H44" s="26" t="s">
        <v>157</v>
      </c>
      <c r="I44" s="28" t="s">
        <v>142</v>
      </c>
      <c r="J44" s="9" t="s">
        <v>158</v>
      </c>
      <c r="K44" s="10" t="s">
        <v>156</v>
      </c>
      <c r="M44" s="26" t="s">
        <v>7175</v>
      </c>
      <c r="N44" s="9" t="s">
        <v>7569</v>
      </c>
      <c r="O44" s="9" t="s">
        <v>7576</v>
      </c>
      <c r="P44" s="9" t="s">
        <v>7577</v>
      </c>
    </row>
    <row r="45" spans="8:16" x14ac:dyDescent="0.3">
      <c r="H45" s="26" t="s">
        <v>159</v>
      </c>
      <c r="I45" s="28" t="s">
        <v>142</v>
      </c>
      <c r="J45" s="9" t="s">
        <v>160</v>
      </c>
      <c r="K45" s="10" t="s">
        <v>147</v>
      </c>
      <c r="M45" s="26" t="s">
        <v>7155</v>
      </c>
      <c r="N45" s="9" t="s">
        <v>7569</v>
      </c>
      <c r="O45" s="9" t="s">
        <v>7578</v>
      </c>
      <c r="P45" s="9" t="s">
        <v>7579</v>
      </c>
    </row>
    <row r="46" spans="8:16" x14ac:dyDescent="0.3">
      <c r="H46" s="26" t="s">
        <v>161</v>
      </c>
      <c r="I46" s="28" t="s">
        <v>142</v>
      </c>
      <c r="J46" s="9" t="s">
        <v>162</v>
      </c>
      <c r="K46" s="10" t="s">
        <v>147</v>
      </c>
      <c r="M46" s="8" t="s">
        <v>7580</v>
      </c>
      <c r="N46" s="9" t="s">
        <v>7480</v>
      </c>
      <c r="O46" s="9" t="s">
        <v>7581</v>
      </c>
      <c r="P46" s="9" t="s">
        <v>7582</v>
      </c>
    </row>
    <row r="47" spans="8:16" x14ac:dyDescent="0.3">
      <c r="H47" s="26" t="s">
        <v>163</v>
      </c>
      <c r="I47" s="28" t="s">
        <v>142</v>
      </c>
      <c r="J47" s="9" t="s">
        <v>164</v>
      </c>
      <c r="K47" s="10" t="s">
        <v>165</v>
      </c>
      <c r="M47" s="26" t="s">
        <v>4990</v>
      </c>
      <c r="N47" s="9" t="s">
        <v>7580</v>
      </c>
      <c r="O47" s="9" t="s">
        <v>7583</v>
      </c>
      <c r="P47" s="9" t="s">
        <v>7584</v>
      </c>
    </row>
    <row r="48" spans="8:16" x14ac:dyDescent="0.3">
      <c r="H48" s="26" t="s">
        <v>166</v>
      </c>
      <c r="I48" s="28" t="s">
        <v>142</v>
      </c>
      <c r="J48" s="9" t="s">
        <v>167</v>
      </c>
      <c r="K48" s="10" t="s">
        <v>168</v>
      </c>
      <c r="M48" s="8" t="s">
        <v>7585</v>
      </c>
      <c r="N48" s="9" t="s">
        <v>7480</v>
      </c>
      <c r="O48" s="9" t="s">
        <v>7586</v>
      </c>
      <c r="P48" s="9" t="s">
        <v>7587</v>
      </c>
    </row>
    <row r="49" spans="8:16" x14ac:dyDescent="0.3">
      <c r="H49" s="26" t="s">
        <v>169</v>
      </c>
      <c r="I49" s="28" t="s">
        <v>142</v>
      </c>
      <c r="J49" s="9" t="s">
        <v>170</v>
      </c>
      <c r="K49" s="10" t="s">
        <v>171</v>
      </c>
      <c r="M49" s="26" t="s">
        <v>4908</v>
      </c>
      <c r="N49" s="9" t="s">
        <v>7585</v>
      </c>
      <c r="O49" s="9" t="s">
        <v>7588</v>
      </c>
      <c r="P49" s="9" t="s">
        <v>7589</v>
      </c>
    </row>
    <row r="50" spans="8:16" x14ac:dyDescent="0.3">
      <c r="H50" s="26" t="s">
        <v>172</v>
      </c>
      <c r="I50" s="28" t="s">
        <v>142</v>
      </c>
      <c r="J50" s="9" t="s">
        <v>173</v>
      </c>
      <c r="K50" s="10" t="s">
        <v>174</v>
      </c>
      <c r="M50" s="8" t="s">
        <v>7590</v>
      </c>
      <c r="N50" s="9" t="s">
        <v>7480</v>
      </c>
      <c r="O50" s="9" t="s">
        <v>7591</v>
      </c>
      <c r="P50" s="9" t="s">
        <v>7592</v>
      </c>
    </row>
    <row r="51" spans="8:16" x14ac:dyDescent="0.3">
      <c r="H51" s="26" t="s">
        <v>175</v>
      </c>
      <c r="I51" s="28" t="s">
        <v>142</v>
      </c>
      <c r="J51" s="9" t="s">
        <v>149</v>
      </c>
      <c r="K51" s="10" t="s">
        <v>176</v>
      </c>
      <c r="M51" s="26" t="s">
        <v>4931</v>
      </c>
      <c r="N51" s="9" t="s">
        <v>7590</v>
      </c>
      <c r="O51" s="9" t="s">
        <v>7593</v>
      </c>
      <c r="P51" s="9" t="s">
        <v>7594</v>
      </c>
    </row>
    <row r="52" spans="8:16" x14ac:dyDescent="0.3">
      <c r="H52" s="26" t="s">
        <v>177</v>
      </c>
      <c r="I52" s="28" t="s">
        <v>142</v>
      </c>
      <c r="J52" s="9" t="s">
        <v>152</v>
      </c>
      <c r="K52" s="10" t="s">
        <v>178</v>
      </c>
      <c r="M52" s="8" t="s">
        <v>7595</v>
      </c>
      <c r="N52" s="9" t="s">
        <v>7480</v>
      </c>
      <c r="O52" s="9" t="s">
        <v>7596</v>
      </c>
      <c r="P52" s="9" t="s">
        <v>7597</v>
      </c>
    </row>
    <row r="53" spans="8:16" x14ac:dyDescent="0.3">
      <c r="H53" s="26" t="s">
        <v>179</v>
      </c>
      <c r="I53" s="28" t="s">
        <v>142</v>
      </c>
      <c r="J53" s="9" t="s">
        <v>155</v>
      </c>
      <c r="K53" s="10" t="s">
        <v>180</v>
      </c>
      <c r="M53" s="26" t="s">
        <v>7598</v>
      </c>
      <c r="N53" s="9" t="s">
        <v>7595</v>
      </c>
      <c r="O53" s="9" t="s">
        <v>7599</v>
      </c>
      <c r="P53" s="9" t="s">
        <v>7600</v>
      </c>
    </row>
    <row r="54" spans="8:16" x14ac:dyDescent="0.3">
      <c r="H54" s="26" t="s">
        <v>181</v>
      </c>
      <c r="I54" s="28" t="s">
        <v>142</v>
      </c>
      <c r="J54" s="9" t="s">
        <v>158</v>
      </c>
      <c r="K54" s="10" t="s">
        <v>182</v>
      </c>
      <c r="M54" s="26" t="s">
        <v>7159</v>
      </c>
      <c r="N54" s="9" t="s">
        <v>7595</v>
      </c>
      <c r="O54" s="9" t="s">
        <v>7601</v>
      </c>
      <c r="P54" s="9" t="s">
        <v>7602</v>
      </c>
    </row>
    <row r="55" spans="8:16" x14ac:dyDescent="0.3">
      <c r="H55" s="26" t="s">
        <v>183</v>
      </c>
      <c r="I55" s="28" t="s">
        <v>142</v>
      </c>
      <c r="J55" s="9" t="s">
        <v>184</v>
      </c>
      <c r="K55" s="10" t="s">
        <v>185</v>
      </c>
      <c r="M55" s="8" t="s">
        <v>7603</v>
      </c>
      <c r="N55" s="9" t="s">
        <v>7480</v>
      </c>
      <c r="O55" s="9" t="s">
        <v>7604</v>
      </c>
      <c r="P55" s="9" t="s">
        <v>7605</v>
      </c>
    </row>
    <row r="56" spans="8:16" x14ac:dyDescent="0.3">
      <c r="H56" s="26" t="s">
        <v>186</v>
      </c>
      <c r="I56" s="28" t="s">
        <v>142</v>
      </c>
      <c r="J56" s="9" t="s">
        <v>187</v>
      </c>
      <c r="K56" s="10" t="s">
        <v>185</v>
      </c>
      <c r="M56" s="26" t="s">
        <v>4762</v>
      </c>
      <c r="N56" s="9" t="s">
        <v>7603</v>
      </c>
      <c r="O56" s="9" t="s">
        <v>7606</v>
      </c>
      <c r="P56" s="9" t="s">
        <v>7607</v>
      </c>
    </row>
    <row r="57" spans="8:16" x14ac:dyDescent="0.3">
      <c r="H57" s="26" t="s">
        <v>188</v>
      </c>
      <c r="I57" s="28" t="s">
        <v>142</v>
      </c>
      <c r="J57" s="9" t="s">
        <v>164</v>
      </c>
      <c r="K57" s="10" t="s">
        <v>189</v>
      </c>
      <c r="M57" s="26" t="s">
        <v>4809</v>
      </c>
      <c r="N57" s="9" t="s">
        <v>7603</v>
      </c>
      <c r="O57" s="9" t="s">
        <v>7608</v>
      </c>
      <c r="P57" s="9" t="s">
        <v>7609</v>
      </c>
    </row>
    <row r="58" spans="8:16" x14ac:dyDescent="0.3">
      <c r="H58" s="26" t="s">
        <v>190</v>
      </c>
      <c r="I58" s="28" t="s">
        <v>142</v>
      </c>
      <c r="J58" s="9" t="s">
        <v>167</v>
      </c>
      <c r="K58" s="10" t="s">
        <v>191</v>
      </c>
      <c r="M58" s="8" t="s">
        <v>7610</v>
      </c>
      <c r="N58" s="9" t="s">
        <v>7480</v>
      </c>
      <c r="O58" s="9" t="s">
        <v>7611</v>
      </c>
      <c r="P58" s="9" t="s">
        <v>7612</v>
      </c>
    </row>
    <row r="59" spans="8:16" x14ac:dyDescent="0.3">
      <c r="H59" s="26" t="s">
        <v>192</v>
      </c>
      <c r="I59" s="28" t="s">
        <v>193</v>
      </c>
      <c r="J59" s="9" t="s">
        <v>194</v>
      </c>
      <c r="K59" s="10" t="s">
        <v>195</v>
      </c>
      <c r="M59" s="26" t="s">
        <v>6294</v>
      </c>
      <c r="N59" s="9" t="s">
        <v>7610</v>
      </c>
      <c r="O59" s="9" t="s">
        <v>7613</v>
      </c>
      <c r="P59" s="9" t="s">
        <v>7614</v>
      </c>
    </row>
    <row r="60" spans="8:16" x14ac:dyDescent="0.3">
      <c r="H60" s="26" t="s">
        <v>196</v>
      </c>
      <c r="I60" s="28" t="s">
        <v>197</v>
      </c>
      <c r="J60" s="9" t="s">
        <v>198</v>
      </c>
      <c r="K60" s="10" t="s">
        <v>199</v>
      </c>
      <c r="M60" s="26" t="s">
        <v>7163</v>
      </c>
      <c r="N60" s="9" t="s">
        <v>7610</v>
      </c>
      <c r="O60" s="9" t="s">
        <v>7615</v>
      </c>
      <c r="P60" s="9" t="s">
        <v>7616</v>
      </c>
    </row>
    <row r="61" spans="8:16" x14ac:dyDescent="0.3">
      <c r="H61" s="26" t="s">
        <v>200</v>
      </c>
      <c r="I61" s="28" t="s">
        <v>201</v>
      </c>
      <c r="J61" s="9" t="s">
        <v>202</v>
      </c>
      <c r="K61" s="10" t="s">
        <v>203</v>
      </c>
      <c r="M61" s="8" t="s">
        <v>7617</v>
      </c>
      <c r="N61" s="9" t="s">
        <v>7480</v>
      </c>
      <c r="O61" s="9" t="s">
        <v>7618</v>
      </c>
      <c r="P61" s="9" t="s">
        <v>7619</v>
      </c>
    </row>
    <row r="62" spans="8:16" x14ac:dyDescent="0.3">
      <c r="H62" s="26" t="s">
        <v>204</v>
      </c>
      <c r="I62" s="28" t="s">
        <v>205</v>
      </c>
      <c r="J62" s="9" t="s">
        <v>206</v>
      </c>
      <c r="K62" s="10" t="s">
        <v>207</v>
      </c>
      <c r="M62" s="26" t="s">
        <v>5010</v>
      </c>
      <c r="N62" s="9" t="s">
        <v>7617</v>
      </c>
      <c r="O62" s="9" t="s">
        <v>7620</v>
      </c>
      <c r="P62" s="9" t="s">
        <v>7621</v>
      </c>
    </row>
    <row r="63" spans="8:16" x14ac:dyDescent="0.3">
      <c r="H63" s="26" t="s">
        <v>208</v>
      </c>
      <c r="I63" s="28" t="s">
        <v>205</v>
      </c>
      <c r="J63" s="9" t="s">
        <v>209</v>
      </c>
      <c r="K63" s="10" t="s">
        <v>210</v>
      </c>
      <c r="M63" s="26" t="s">
        <v>4818</v>
      </c>
      <c r="N63" s="9" t="s">
        <v>7617</v>
      </c>
      <c r="O63" s="9" t="s">
        <v>7622</v>
      </c>
      <c r="P63" s="9" t="s">
        <v>7623</v>
      </c>
    </row>
    <row r="64" spans="8:16" x14ac:dyDescent="0.3">
      <c r="H64" s="26" t="s">
        <v>211</v>
      </c>
      <c r="I64" s="28" t="s">
        <v>212</v>
      </c>
      <c r="J64" s="9" t="s">
        <v>213</v>
      </c>
      <c r="K64" s="10" t="s">
        <v>214</v>
      </c>
      <c r="M64" s="8" t="s">
        <v>7624</v>
      </c>
      <c r="N64" s="9" t="s">
        <v>7480</v>
      </c>
      <c r="O64" s="9" t="s">
        <v>7625</v>
      </c>
      <c r="P64" s="9" t="s">
        <v>7626</v>
      </c>
    </row>
    <row r="65" spans="8:16" x14ac:dyDescent="0.3">
      <c r="H65" s="26" t="s">
        <v>215</v>
      </c>
      <c r="I65" s="28" t="s">
        <v>197</v>
      </c>
      <c r="J65" s="9" t="s">
        <v>216</v>
      </c>
      <c r="K65" s="10" t="s">
        <v>217</v>
      </c>
      <c r="M65" s="26" t="s">
        <v>6301</v>
      </c>
      <c r="N65" s="9" t="s">
        <v>7624</v>
      </c>
      <c r="O65" s="9" t="s">
        <v>7627</v>
      </c>
      <c r="P65" s="9" t="s">
        <v>7628</v>
      </c>
    </row>
    <row r="66" spans="8:16" x14ac:dyDescent="0.3">
      <c r="H66" s="26" t="s">
        <v>218</v>
      </c>
      <c r="I66" s="28" t="s">
        <v>219</v>
      </c>
      <c r="J66" s="9" t="s">
        <v>220</v>
      </c>
      <c r="K66" s="10" t="s">
        <v>221</v>
      </c>
      <c r="M66" s="26" t="s">
        <v>7171</v>
      </c>
      <c r="N66" s="9" t="s">
        <v>7624</v>
      </c>
      <c r="O66" s="9" t="s">
        <v>7629</v>
      </c>
      <c r="P66" s="9" t="s">
        <v>7630</v>
      </c>
    </row>
    <row r="67" spans="8:16" x14ac:dyDescent="0.3">
      <c r="H67" s="26" t="s">
        <v>222</v>
      </c>
      <c r="I67" s="28" t="s">
        <v>223</v>
      </c>
      <c r="J67" s="9" t="s">
        <v>224</v>
      </c>
      <c r="K67" s="10" t="s">
        <v>225</v>
      </c>
      <c r="M67" s="8" t="s">
        <v>7631</v>
      </c>
      <c r="N67" s="9" t="s">
        <v>7480</v>
      </c>
      <c r="O67" s="9" t="s">
        <v>7632</v>
      </c>
      <c r="P67" s="9" t="s">
        <v>7633</v>
      </c>
    </row>
    <row r="68" spans="8:16" x14ac:dyDescent="0.3">
      <c r="H68" s="26" t="s">
        <v>226</v>
      </c>
      <c r="I68" s="28" t="s">
        <v>227</v>
      </c>
      <c r="J68" s="9" t="s">
        <v>228</v>
      </c>
      <c r="K68" s="10" t="s">
        <v>229</v>
      </c>
      <c r="M68" s="26" t="s">
        <v>4777</v>
      </c>
      <c r="N68" s="9" t="s">
        <v>7631</v>
      </c>
      <c r="O68" s="9" t="s">
        <v>7634</v>
      </c>
      <c r="P68" s="9" t="s">
        <v>7635</v>
      </c>
    </row>
    <row r="69" spans="8:16" x14ac:dyDescent="0.3">
      <c r="H69" s="26" t="s">
        <v>230</v>
      </c>
      <c r="I69" s="28" t="s">
        <v>231</v>
      </c>
      <c r="J69" s="9" t="s">
        <v>232</v>
      </c>
      <c r="K69" s="10" t="s">
        <v>233</v>
      </c>
      <c r="M69" s="26" t="s">
        <v>4866</v>
      </c>
      <c r="N69" s="9" t="s">
        <v>7631</v>
      </c>
      <c r="O69" s="9" t="s">
        <v>7636</v>
      </c>
      <c r="P69" s="9" t="s">
        <v>7637</v>
      </c>
    </row>
    <row r="70" spans="8:16" x14ac:dyDescent="0.3">
      <c r="H70" s="26" t="s">
        <v>234</v>
      </c>
      <c r="I70" s="28" t="s">
        <v>235</v>
      </c>
      <c r="J70" s="9" t="s">
        <v>236</v>
      </c>
      <c r="K70" s="10" t="s">
        <v>237</v>
      </c>
      <c r="M70" s="8" t="s">
        <v>7638</v>
      </c>
      <c r="N70" s="9" t="s">
        <v>7480</v>
      </c>
      <c r="O70" s="9" t="s">
        <v>7639</v>
      </c>
      <c r="P70" s="9" t="s">
        <v>7640</v>
      </c>
    </row>
    <row r="71" spans="8:16" x14ac:dyDescent="0.3">
      <c r="H71" s="26" t="s">
        <v>238</v>
      </c>
      <c r="I71" s="28" t="s">
        <v>239</v>
      </c>
      <c r="J71" s="9" t="s">
        <v>240</v>
      </c>
      <c r="K71" s="10" t="s">
        <v>241</v>
      </c>
      <c r="M71" s="26" t="s">
        <v>6298</v>
      </c>
      <c r="N71" s="9" t="s">
        <v>7638</v>
      </c>
      <c r="O71" s="9" t="s">
        <v>7641</v>
      </c>
      <c r="P71" s="9" t="s">
        <v>7642</v>
      </c>
    </row>
    <row r="72" spans="8:16" x14ac:dyDescent="0.3">
      <c r="H72" s="26" t="s">
        <v>242</v>
      </c>
      <c r="I72" s="28" t="s">
        <v>243</v>
      </c>
      <c r="J72" s="9" t="s">
        <v>244</v>
      </c>
      <c r="K72" s="10" t="s">
        <v>245</v>
      </c>
      <c r="M72" s="26" t="s">
        <v>7167</v>
      </c>
      <c r="N72" s="9" t="s">
        <v>7638</v>
      </c>
      <c r="O72" s="9" t="s">
        <v>7643</v>
      </c>
      <c r="P72" s="9" t="s">
        <v>7644</v>
      </c>
    </row>
    <row r="73" spans="8:16" x14ac:dyDescent="0.3">
      <c r="H73" s="26" t="s">
        <v>246</v>
      </c>
      <c r="I73" s="28" t="s">
        <v>247</v>
      </c>
      <c r="J73" s="9" t="s">
        <v>248</v>
      </c>
      <c r="K73" s="10" t="s">
        <v>249</v>
      </c>
      <c r="M73" s="8" t="s">
        <v>7645</v>
      </c>
      <c r="N73" s="9" t="s">
        <v>7480</v>
      </c>
      <c r="O73" s="9" t="s">
        <v>7646</v>
      </c>
      <c r="P73" s="9" t="s">
        <v>7647</v>
      </c>
    </row>
    <row r="74" spans="8:16" x14ac:dyDescent="0.3">
      <c r="H74" s="26" t="s">
        <v>250</v>
      </c>
      <c r="I74" s="28" t="s">
        <v>251</v>
      </c>
      <c r="J74" s="9" t="s">
        <v>252</v>
      </c>
      <c r="K74" s="10" t="s">
        <v>253</v>
      </c>
      <c r="M74" s="26" t="s">
        <v>7648</v>
      </c>
      <c r="N74" s="9" t="s">
        <v>7645</v>
      </c>
      <c r="O74" s="9" t="s">
        <v>7649</v>
      </c>
      <c r="P74" s="9" t="s">
        <v>7650</v>
      </c>
    </row>
    <row r="75" spans="8:16" x14ac:dyDescent="0.3">
      <c r="H75" s="26" t="s">
        <v>254</v>
      </c>
      <c r="I75" s="28" t="s">
        <v>255</v>
      </c>
      <c r="J75" s="9" t="s">
        <v>256</v>
      </c>
      <c r="K75" s="10" t="s">
        <v>257</v>
      </c>
      <c r="M75" s="8" t="s">
        <v>7651</v>
      </c>
      <c r="N75" s="9" t="s">
        <v>7480</v>
      </c>
      <c r="O75" s="9" t="s">
        <v>7652</v>
      </c>
      <c r="P75" s="9" t="s">
        <v>7653</v>
      </c>
    </row>
    <row r="76" spans="8:16" x14ac:dyDescent="0.3">
      <c r="H76" s="26" t="s">
        <v>258</v>
      </c>
      <c r="I76" s="28" t="s">
        <v>247</v>
      </c>
      <c r="J76" s="9" t="s">
        <v>259</v>
      </c>
      <c r="K76" s="10" t="s">
        <v>260</v>
      </c>
      <c r="M76" s="26" t="s">
        <v>4934</v>
      </c>
      <c r="N76" s="9" t="s">
        <v>7651</v>
      </c>
      <c r="O76" s="9" t="s">
        <v>7654</v>
      </c>
      <c r="P76" s="9" t="s">
        <v>7655</v>
      </c>
    </row>
    <row r="77" spans="8:16" x14ac:dyDescent="0.3">
      <c r="H77" s="26" t="s">
        <v>261</v>
      </c>
      <c r="I77" s="28" t="s">
        <v>262</v>
      </c>
      <c r="J77" s="9" t="s">
        <v>263</v>
      </c>
      <c r="K77" s="10" t="s">
        <v>264</v>
      </c>
      <c r="M77" s="8" t="s">
        <v>7656</v>
      </c>
      <c r="N77" s="9" t="s">
        <v>7480</v>
      </c>
      <c r="O77" s="9" t="s">
        <v>7657</v>
      </c>
      <c r="P77" s="9" t="s">
        <v>7658</v>
      </c>
    </row>
    <row r="78" spans="8:16" x14ac:dyDescent="0.3">
      <c r="H78" s="26" t="s">
        <v>265</v>
      </c>
      <c r="I78" s="28" t="s">
        <v>262</v>
      </c>
      <c r="J78" s="9" t="s">
        <v>266</v>
      </c>
      <c r="K78" s="10" t="s">
        <v>267</v>
      </c>
      <c r="M78" s="26" t="s">
        <v>4947</v>
      </c>
      <c r="N78" s="9" t="s">
        <v>7656</v>
      </c>
      <c r="O78" s="9" t="s">
        <v>7657</v>
      </c>
      <c r="P78" s="9" t="s">
        <v>7658</v>
      </c>
    </row>
    <row r="79" spans="8:16" x14ac:dyDescent="0.3">
      <c r="H79" s="26" t="s">
        <v>268</v>
      </c>
      <c r="I79" s="28" t="s">
        <v>269</v>
      </c>
      <c r="J79" s="9" t="s">
        <v>270</v>
      </c>
      <c r="K79" s="10" t="s">
        <v>271</v>
      </c>
      <c r="M79" s="8" t="s">
        <v>7659</v>
      </c>
      <c r="N79" s="9" t="s">
        <v>7480</v>
      </c>
      <c r="O79" s="9" t="s">
        <v>7660</v>
      </c>
      <c r="P79" s="9" t="s">
        <v>7661</v>
      </c>
    </row>
    <row r="80" spans="8:16" x14ac:dyDescent="0.3">
      <c r="H80" s="26" t="s">
        <v>272</v>
      </c>
      <c r="I80" s="28" t="s">
        <v>239</v>
      </c>
      <c r="J80" s="9" t="s">
        <v>273</v>
      </c>
      <c r="K80" s="10" t="s">
        <v>274</v>
      </c>
      <c r="M80" s="26" t="s">
        <v>5021</v>
      </c>
      <c r="N80" s="9" t="s">
        <v>7659</v>
      </c>
      <c r="O80" s="9" t="s">
        <v>7662</v>
      </c>
      <c r="P80" s="9" t="s">
        <v>7663</v>
      </c>
    </row>
    <row r="81" spans="8:16" x14ac:dyDescent="0.3">
      <c r="H81" s="26" t="s">
        <v>275</v>
      </c>
      <c r="I81" s="28" t="s">
        <v>276</v>
      </c>
      <c r="J81" s="9" t="s">
        <v>277</v>
      </c>
      <c r="K81" s="10" t="s">
        <v>278</v>
      </c>
      <c r="M81" s="8" t="s">
        <v>7664</v>
      </c>
      <c r="N81" s="9" t="s">
        <v>7480</v>
      </c>
      <c r="O81" s="9" t="s">
        <v>7665</v>
      </c>
      <c r="P81" s="9" t="s">
        <v>7666</v>
      </c>
    </row>
    <row r="82" spans="8:16" x14ac:dyDescent="0.3">
      <c r="H82" s="26" t="s">
        <v>279</v>
      </c>
      <c r="I82" s="28" t="s">
        <v>276</v>
      </c>
      <c r="J82" s="9" t="s">
        <v>280</v>
      </c>
      <c r="K82" s="10" t="s">
        <v>281</v>
      </c>
      <c r="M82" s="26" t="s">
        <v>7667</v>
      </c>
      <c r="N82" s="9" t="s">
        <v>7664</v>
      </c>
      <c r="O82" s="9" t="s">
        <v>7668</v>
      </c>
      <c r="P82" s="9" t="s">
        <v>7669</v>
      </c>
    </row>
    <row r="83" spans="8:16" x14ac:dyDescent="0.3">
      <c r="H83" s="26" t="s">
        <v>282</v>
      </c>
      <c r="I83" s="28" t="s">
        <v>283</v>
      </c>
      <c r="J83" s="9" t="s">
        <v>284</v>
      </c>
      <c r="K83" s="10" t="s">
        <v>285</v>
      </c>
      <c r="M83" s="26" t="s">
        <v>7670</v>
      </c>
      <c r="N83" s="9" t="s">
        <v>7664</v>
      </c>
      <c r="O83" s="9" t="s">
        <v>7671</v>
      </c>
      <c r="P83" s="9" t="s">
        <v>7672</v>
      </c>
    </row>
    <row r="84" spans="8:16" x14ac:dyDescent="0.3">
      <c r="H84" s="26" t="s">
        <v>286</v>
      </c>
      <c r="I84" s="28" t="s">
        <v>287</v>
      </c>
      <c r="J84" s="9" t="s">
        <v>288</v>
      </c>
      <c r="K84" s="10" t="s">
        <v>289</v>
      </c>
      <c r="M84" s="8" t="s">
        <v>7673</v>
      </c>
      <c r="N84" s="9" t="s">
        <v>7480</v>
      </c>
      <c r="O84" s="9" t="s">
        <v>7674</v>
      </c>
      <c r="P84" s="9" t="s">
        <v>7675</v>
      </c>
    </row>
    <row r="85" spans="8:16" x14ac:dyDescent="0.3">
      <c r="H85" s="26" t="s">
        <v>290</v>
      </c>
      <c r="I85" s="28" t="s">
        <v>287</v>
      </c>
      <c r="J85" s="9" t="s">
        <v>291</v>
      </c>
      <c r="K85" s="10" t="s">
        <v>292</v>
      </c>
      <c r="M85" s="26" t="s">
        <v>7676</v>
      </c>
      <c r="N85" s="9" t="s">
        <v>7673</v>
      </c>
      <c r="O85" s="9" t="s">
        <v>7677</v>
      </c>
      <c r="P85" s="9" t="s">
        <v>7678</v>
      </c>
    </row>
    <row r="86" spans="8:16" x14ac:dyDescent="0.3">
      <c r="H86" s="26" t="s">
        <v>293</v>
      </c>
      <c r="I86" s="28" t="s">
        <v>287</v>
      </c>
      <c r="J86" s="9" t="s">
        <v>294</v>
      </c>
      <c r="K86" s="10" t="s">
        <v>295</v>
      </c>
      <c r="M86" s="26" t="s">
        <v>6271</v>
      </c>
      <c r="N86" s="9" t="s">
        <v>7673</v>
      </c>
      <c r="O86" s="9" t="s">
        <v>7679</v>
      </c>
      <c r="P86" s="9" t="s">
        <v>7680</v>
      </c>
    </row>
    <row r="87" spans="8:16" x14ac:dyDescent="0.3">
      <c r="H87" s="26" t="s">
        <v>296</v>
      </c>
      <c r="I87" s="28" t="s">
        <v>287</v>
      </c>
      <c r="J87" s="9" t="s">
        <v>297</v>
      </c>
      <c r="K87" s="10" t="s">
        <v>298</v>
      </c>
      <c r="M87" s="26" t="s">
        <v>7681</v>
      </c>
      <c r="N87" s="9" t="s">
        <v>7673</v>
      </c>
      <c r="O87" s="9" t="s">
        <v>7682</v>
      </c>
      <c r="P87" s="9" t="s">
        <v>7683</v>
      </c>
    </row>
    <row r="88" spans="8:16" x14ac:dyDescent="0.3">
      <c r="H88" s="26" t="s">
        <v>299</v>
      </c>
      <c r="I88" s="28" t="s">
        <v>287</v>
      </c>
      <c r="J88" s="9" t="s">
        <v>300</v>
      </c>
      <c r="K88" s="10" t="s">
        <v>301</v>
      </c>
      <c r="M88" s="26" t="s">
        <v>7140</v>
      </c>
      <c r="N88" s="9" t="s">
        <v>7673</v>
      </c>
      <c r="O88" s="9" t="s">
        <v>7684</v>
      </c>
      <c r="P88" s="9" t="s">
        <v>7685</v>
      </c>
    </row>
    <row r="89" spans="8:16" x14ac:dyDescent="0.3">
      <c r="H89" s="26" t="s">
        <v>302</v>
      </c>
      <c r="I89" s="28" t="s">
        <v>287</v>
      </c>
      <c r="J89" s="9" t="s">
        <v>303</v>
      </c>
      <c r="K89" s="10" t="s">
        <v>304</v>
      </c>
      <c r="M89" s="26" t="s">
        <v>7686</v>
      </c>
      <c r="N89" s="9" t="s">
        <v>7673</v>
      </c>
      <c r="O89" s="9" t="s">
        <v>7687</v>
      </c>
      <c r="P89" s="9" t="s">
        <v>7688</v>
      </c>
    </row>
    <row r="90" spans="8:16" x14ac:dyDescent="0.3">
      <c r="H90" s="26" t="s">
        <v>305</v>
      </c>
      <c r="I90" s="28" t="s">
        <v>287</v>
      </c>
      <c r="J90" s="9" t="s">
        <v>306</v>
      </c>
      <c r="K90" s="10" t="s">
        <v>307</v>
      </c>
      <c r="M90" s="8" t="s">
        <v>7689</v>
      </c>
      <c r="N90" s="9" t="s">
        <v>7480</v>
      </c>
      <c r="O90" s="9" t="s">
        <v>7690</v>
      </c>
      <c r="P90" s="9" t="s">
        <v>7691</v>
      </c>
    </row>
    <row r="91" spans="8:16" x14ac:dyDescent="0.3">
      <c r="H91" s="26" t="s">
        <v>308</v>
      </c>
      <c r="I91" s="28" t="s">
        <v>287</v>
      </c>
      <c r="J91" s="9" t="s">
        <v>309</v>
      </c>
      <c r="K91" s="10" t="s">
        <v>310</v>
      </c>
      <c r="M91" s="26" t="s">
        <v>6235</v>
      </c>
      <c r="N91" s="9" t="s">
        <v>7689</v>
      </c>
      <c r="O91" s="9" t="s">
        <v>7692</v>
      </c>
      <c r="P91" s="9" t="s">
        <v>7693</v>
      </c>
    </row>
    <row r="92" spans="8:16" x14ac:dyDescent="0.3">
      <c r="H92" s="26" t="s">
        <v>311</v>
      </c>
      <c r="I92" s="28" t="s">
        <v>287</v>
      </c>
      <c r="J92" s="9" t="s">
        <v>312</v>
      </c>
      <c r="K92" s="10" t="s">
        <v>313</v>
      </c>
      <c r="M92" s="26" t="s">
        <v>6248</v>
      </c>
      <c r="N92" s="9" t="s">
        <v>7689</v>
      </c>
      <c r="O92" s="9" t="s">
        <v>7694</v>
      </c>
      <c r="P92" s="9" t="s">
        <v>7695</v>
      </c>
    </row>
    <row r="93" spans="8:16" x14ac:dyDescent="0.3">
      <c r="H93" s="26" t="s">
        <v>314</v>
      </c>
      <c r="I93" s="28" t="s">
        <v>287</v>
      </c>
      <c r="J93" s="9" t="s">
        <v>315</v>
      </c>
      <c r="K93" s="10" t="s">
        <v>316</v>
      </c>
      <c r="M93" s="26" t="s">
        <v>7105</v>
      </c>
      <c r="N93" s="9" t="s">
        <v>7689</v>
      </c>
      <c r="O93" s="9" t="s">
        <v>7696</v>
      </c>
      <c r="P93" s="9" t="s">
        <v>7697</v>
      </c>
    </row>
    <row r="94" spans="8:16" x14ac:dyDescent="0.3">
      <c r="H94" s="26" t="s">
        <v>317</v>
      </c>
      <c r="I94" s="28" t="s">
        <v>287</v>
      </c>
      <c r="J94" s="9" t="s">
        <v>318</v>
      </c>
      <c r="K94" s="10" t="s">
        <v>319</v>
      </c>
      <c r="M94" s="26" t="s">
        <v>7115</v>
      </c>
      <c r="N94" s="9" t="s">
        <v>7689</v>
      </c>
      <c r="O94" s="9" t="s">
        <v>7698</v>
      </c>
      <c r="P94" s="9" t="s">
        <v>7699</v>
      </c>
    </row>
    <row r="95" spans="8:16" x14ac:dyDescent="0.3">
      <c r="H95" s="26" t="s">
        <v>320</v>
      </c>
      <c r="I95" s="28" t="s">
        <v>321</v>
      </c>
      <c r="J95" s="9" t="s">
        <v>322</v>
      </c>
      <c r="K95" s="10" t="s">
        <v>323</v>
      </c>
      <c r="M95" s="8" t="s">
        <v>7700</v>
      </c>
      <c r="N95" s="9" t="s">
        <v>7480</v>
      </c>
      <c r="O95" s="9" t="s">
        <v>7701</v>
      </c>
      <c r="P95" s="9" t="s">
        <v>7702</v>
      </c>
    </row>
    <row r="96" spans="8:16" x14ac:dyDescent="0.3">
      <c r="H96" s="26" t="s">
        <v>324</v>
      </c>
      <c r="I96" s="28" t="s">
        <v>321</v>
      </c>
      <c r="J96" s="9" t="s">
        <v>325</v>
      </c>
      <c r="K96" s="10" t="s">
        <v>326</v>
      </c>
      <c r="M96" s="26" t="s">
        <v>6309</v>
      </c>
      <c r="N96" s="9" t="s">
        <v>7700</v>
      </c>
      <c r="O96" s="9" t="s">
        <v>7703</v>
      </c>
      <c r="P96" s="9" t="s">
        <v>7704</v>
      </c>
    </row>
    <row r="97" spans="8:16" x14ac:dyDescent="0.3">
      <c r="H97" s="26" t="s">
        <v>327</v>
      </c>
      <c r="I97" s="28" t="s">
        <v>321</v>
      </c>
      <c r="J97" s="9" t="s">
        <v>328</v>
      </c>
      <c r="K97" s="10" t="s">
        <v>329</v>
      </c>
      <c r="M97" s="26" t="s">
        <v>7705</v>
      </c>
      <c r="N97" s="9" t="s">
        <v>7700</v>
      </c>
      <c r="O97" s="9" t="s">
        <v>7706</v>
      </c>
      <c r="P97" s="9" t="s">
        <v>7707</v>
      </c>
    </row>
    <row r="98" spans="8:16" x14ac:dyDescent="0.3">
      <c r="H98" s="26" t="s">
        <v>330</v>
      </c>
      <c r="I98" s="28" t="s">
        <v>321</v>
      </c>
      <c r="J98" s="9" t="s">
        <v>331</v>
      </c>
      <c r="K98" s="10" t="s">
        <v>332</v>
      </c>
      <c r="M98" s="26" t="s">
        <v>7179</v>
      </c>
      <c r="N98" s="9" t="s">
        <v>7700</v>
      </c>
      <c r="O98" s="9" t="s">
        <v>7708</v>
      </c>
      <c r="P98" s="9" t="s">
        <v>7709</v>
      </c>
    </row>
    <row r="99" spans="8:16" x14ac:dyDescent="0.3">
      <c r="H99" s="26" t="s">
        <v>333</v>
      </c>
      <c r="I99" s="28" t="s">
        <v>321</v>
      </c>
      <c r="J99" s="9" t="s">
        <v>334</v>
      </c>
      <c r="K99" s="10" t="s">
        <v>335</v>
      </c>
      <c r="M99" s="26" t="s">
        <v>7710</v>
      </c>
      <c r="N99" s="9" t="s">
        <v>7700</v>
      </c>
      <c r="O99" s="9" t="s">
        <v>7711</v>
      </c>
      <c r="P99" s="9" t="s">
        <v>7712</v>
      </c>
    </row>
    <row r="100" spans="8:16" x14ac:dyDescent="0.3">
      <c r="H100" s="26" t="s">
        <v>336</v>
      </c>
      <c r="I100" s="28" t="s">
        <v>321</v>
      </c>
      <c r="J100" s="9" t="s">
        <v>337</v>
      </c>
      <c r="K100" s="10" t="s">
        <v>338</v>
      </c>
      <c r="M100" s="8" t="s">
        <v>7713</v>
      </c>
      <c r="N100" s="9" t="s">
        <v>7480</v>
      </c>
      <c r="O100" s="9" t="s">
        <v>7714</v>
      </c>
      <c r="P100" s="9" t="s">
        <v>7715</v>
      </c>
    </row>
    <row r="101" spans="8:16" x14ac:dyDescent="0.3">
      <c r="H101" s="26" t="s">
        <v>339</v>
      </c>
      <c r="I101" s="28" t="s">
        <v>321</v>
      </c>
      <c r="J101" s="9" t="s">
        <v>340</v>
      </c>
      <c r="K101" s="10" t="s">
        <v>341</v>
      </c>
      <c r="M101" s="26" t="s">
        <v>7716</v>
      </c>
      <c r="N101" s="9" t="s">
        <v>7713</v>
      </c>
      <c r="O101" s="9" t="s">
        <v>7717</v>
      </c>
      <c r="P101" s="9" t="s">
        <v>7718</v>
      </c>
    </row>
    <row r="102" spans="8:16" x14ac:dyDescent="0.3">
      <c r="H102" s="26" t="s">
        <v>342</v>
      </c>
      <c r="I102" s="28" t="s">
        <v>321</v>
      </c>
      <c r="J102" s="9" t="s">
        <v>343</v>
      </c>
      <c r="K102" s="10" t="s">
        <v>344</v>
      </c>
      <c r="M102" s="8" t="s">
        <v>7719</v>
      </c>
      <c r="N102" s="9" t="s">
        <v>7480</v>
      </c>
      <c r="O102" s="9" t="s">
        <v>7720</v>
      </c>
      <c r="P102" s="9" t="s">
        <v>7721</v>
      </c>
    </row>
    <row r="103" spans="8:16" x14ac:dyDescent="0.3">
      <c r="H103" s="26" t="s">
        <v>345</v>
      </c>
      <c r="I103" s="28" t="s">
        <v>321</v>
      </c>
      <c r="J103" s="9" t="s">
        <v>346</v>
      </c>
      <c r="K103" s="10" t="s">
        <v>347</v>
      </c>
      <c r="M103" s="26" t="s">
        <v>5318</v>
      </c>
      <c r="N103" s="9" t="s">
        <v>7719</v>
      </c>
      <c r="O103" s="9" t="s">
        <v>7722</v>
      </c>
      <c r="P103" s="9" t="s">
        <v>7721</v>
      </c>
    </row>
    <row r="104" spans="8:16" x14ac:dyDescent="0.3">
      <c r="H104" s="26" t="s">
        <v>348</v>
      </c>
      <c r="I104" s="28" t="s">
        <v>321</v>
      </c>
      <c r="J104" s="9" t="s">
        <v>349</v>
      </c>
      <c r="K104" s="10" t="s">
        <v>350</v>
      </c>
      <c r="M104" s="8" t="s">
        <v>7723</v>
      </c>
      <c r="N104" s="9" t="s">
        <v>7480</v>
      </c>
      <c r="O104" s="9" t="s">
        <v>7724</v>
      </c>
      <c r="P104" s="9" t="s">
        <v>7725</v>
      </c>
    </row>
    <row r="105" spans="8:16" x14ac:dyDescent="0.3">
      <c r="H105" s="26" t="s">
        <v>351</v>
      </c>
      <c r="I105" s="28" t="s">
        <v>321</v>
      </c>
      <c r="J105" s="9" t="s">
        <v>352</v>
      </c>
      <c r="K105" s="10" t="s">
        <v>353</v>
      </c>
      <c r="M105" s="26" t="s">
        <v>5232</v>
      </c>
      <c r="N105" s="9" t="s">
        <v>7723</v>
      </c>
      <c r="O105" s="9" t="s">
        <v>7726</v>
      </c>
      <c r="P105" s="9" t="s">
        <v>7727</v>
      </c>
    </row>
    <row r="106" spans="8:16" x14ac:dyDescent="0.3">
      <c r="H106" s="26" t="s">
        <v>354</v>
      </c>
      <c r="I106" s="28" t="s">
        <v>321</v>
      </c>
      <c r="J106" s="9" t="s">
        <v>355</v>
      </c>
      <c r="K106" s="10" t="s">
        <v>356</v>
      </c>
      <c r="M106" s="8" t="s">
        <v>7728</v>
      </c>
      <c r="N106" s="9" t="s">
        <v>7480</v>
      </c>
      <c r="O106" s="9" t="s">
        <v>7729</v>
      </c>
      <c r="P106" s="9" t="s">
        <v>7730</v>
      </c>
    </row>
    <row r="107" spans="8:16" x14ac:dyDescent="0.3">
      <c r="H107" s="26" t="s">
        <v>357</v>
      </c>
      <c r="I107" s="28" t="s">
        <v>321</v>
      </c>
      <c r="J107" s="9" t="s">
        <v>358</v>
      </c>
      <c r="K107" s="10" t="s">
        <v>359</v>
      </c>
      <c r="M107" s="26" t="s">
        <v>5977</v>
      </c>
      <c r="N107" s="9" t="s">
        <v>7728</v>
      </c>
      <c r="O107" s="9" t="s">
        <v>7731</v>
      </c>
      <c r="P107" s="9" t="s">
        <v>7732</v>
      </c>
    </row>
    <row r="108" spans="8:16" x14ac:dyDescent="0.3">
      <c r="H108" s="26" t="s">
        <v>360</v>
      </c>
      <c r="I108" s="28" t="s">
        <v>321</v>
      </c>
      <c r="J108" s="9" t="s">
        <v>361</v>
      </c>
      <c r="K108" s="10" t="s">
        <v>362</v>
      </c>
      <c r="M108" s="8" t="s">
        <v>7733</v>
      </c>
      <c r="N108" s="9" t="s">
        <v>7480</v>
      </c>
      <c r="O108" s="9" t="s">
        <v>7734</v>
      </c>
      <c r="P108" s="9" t="s">
        <v>7735</v>
      </c>
    </row>
    <row r="109" spans="8:16" x14ac:dyDescent="0.3">
      <c r="H109" s="26" t="s">
        <v>363</v>
      </c>
      <c r="I109" s="28" t="s">
        <v>321</v>
      </c>
      <c r="J109" s="9" t="s">
        <v>364</v>
      </c>
      <c r="K109" s="10" t="s">
        <v>365</v>
      </c>
      <c r="M109" s="26" t="s">
        <v>5211</v>
      </c>
      <c r="N109" s="9" t="s">
        <v>7733</v>
      </c>
      <c r="O109" s="9" t="s">
        <v>7736</v>
      </c>
      <c r="P109" s="9" t="s">
        <v>7737</v>
      </c>
    </row>
    <row r="110" spans="8:16" x14ac:dyDescent="0.3">
      <c r="H110" s="26" t="s">
        <v>366</v>
      </c>
      <c r="I110" s="28" t="s">
        <v>321</v>
      </c>
      <c r="J110" s="9" t="s">
        <v>367</v>
      </c>
      <c r="K110" s="10" t="s">
        <v>368</v>
      </c>
      <c r="M110" s="26" t="s">
        <v>5207</v>
      </c>
      <c r="N110" s="9" t="s">
        <v>7733</v>
      </c>
      <c r="O110" s="9" t="s">
        <v>7738</v>
      </c>
      <c r="P110" s="9" t="s">
        <v>7739</v>
      </c>
    </row>
    <row r="111" spans="8:16" x14ac:dyDescent="0.3">
      <c r="H111" s="26" t="s">
        <v>369</v>
      </c>
      <c r="I111" s="28" t="s">
        <v>370</v>
      </c>
      <c r="J111" s="9" t="s">
        <v>371</v>
      </c>
      <c r="K111" s="10" t="s">
        <v>371</v>
      </c>
      <c r="M111" s="8" t="s">
        <v>7740</v>
      </c>
      <c r="N111" s="9" t="s">
        <v>7480</v>
      </c>
      <c r="O111" s="9" t="s">
        <v>7741</v>
      </c>
      <c r="P111" s="9" t="s">
        <v>7742</v>
      </c>
    </row>
    <row r="112" spans="8:16" x14ac:dyDescent="0.3">
      <c r="H112" s="26" t="s">
        <v>372</v>
      </c>
      <c r="I112" s="28" t="s">
        <v>370</v>
      </c>
      <c r="J112" s="9" t="s">
        <v>373</v>
      </c>
      <c r="K112" s="10" t="s">
        <v>374</v>
      </c>
      <c r="M112" s="26" t="s">
        <v>5311</v>
      </c>
      <c r="N112" s="9" t="s">
        <v>7740</v>
      </c>
      <c r="O112" s="9" t="s">
        <v>7741</v>
      </c>
      <c r="P112" s="9" t="s">
        <v>7742</v>
      </c>
    </row>
    <row r="113" spans="8:16" x14ac:dyDescent="0.3">
      <c r="H113" s="26" t="s">
        <v>375</v>
      </c>
      <c r="I113" s="28" t="s">
        <v>376</v>
      </c>
      <c r="J113" s="9" t="s">
        <v>377</v>
      </c>
      <c r="K113" s="10" t="s">
        <v>378</v>
      </c>
      <c r="M113" s="8" t="s">
        <v>7743</v>
      </c>
      <c r="N113" s="9" t="s">
        <v>7480</v>
      </c>
      <c r="O113" s="9" t="s">
        <v>7744</v>
      </c>
      <c r="P113" s="9" t="s">
        <v>7745</v>
      </c>
    </row>
    <row r="114" spans="8:16" x14ac:dyDescent="0.3">
      <c r="H114" s="26" t="s">
        <v>379</v>
      </c>
      <c r="I114" s="28" t="s">
        <v>376</v>
      </c>
      <c r="J114" s="9" t="s">
        <v>380</v>
      </c>
      <c r="K114" s="10" t="s">
        <v>381</v>
      </c>
      <c r="M114" s="26" t="s">
        <v>5295</v>
      </c>
      <c r="N114" s="9" t="s">
        <v>7743</v>
      </c>
      <c r="O114" s="9" t="s">
        <v>7746</v>
      </c>
      <c r="P114" s="9" t="s">
        <v>7745</v>
      </c>
    </row>
    <row r="115" spans="8:16" x14ac:dyDescent="0.3">
      <c r="H115" s="26" t="s">
        <v>382</v>
      </c>
      <c r="I115" s="28" t="s">
        <v>383</v>
      </c>
      <c r="J115" s="9" t="s">
        <v>384</v>
      </c>
      <c r="K115" s="10" t="s">
        <v>385</v>
      </c>
      <c r="M115" s="8" t="s">
        <v>7747</v>
      </c>
      <c r="N115" s="9" t="s">
        <v>7480</v>
      </c>
      <c r="O115" s="9" t="s">
        <v>7748</v>
      </c>
      <c r="P115" s="9" t="s">
        <v>7749</v>
      </c>
    </row>
    <row r="116" spans="8:16" x14ac:dyDescent="0.3">
      <c r="H116" s="26" t="s">
        <v>386</v>
      </c>
      <c r="I116" s="28" t="s">
        <v>383</v>
      </c>
      <c r="J116" s="9" t="s">
        <v>387</v>
      </c>
      <c r="K116" s="10" t="s">
        <v>388</v>
      </c>
      <c r="M116" s="26" t="s">
        <v>5333</v>
      </c>
      <c r="N116" s="9" t="s">
        <v>7747</v>
      </c>
      <c r="O116" s="9" t="s">
        <v>7748</v>
      </c>
      <c r="P116" s="9" t="s">
        <v>7750</v>
      </c>
    </row>
    <row r="117" spans="8:16" x14ac:dyDescent="0.3">
      <c r="H117" s="26" t="s">
        <v>389</v>
      </c>
      <c r="I117" s="28" t="s">
        <v>383</v>
      </c>
      <c r="J117" s="9" t="s">
        <v>390</v>
      </c>
      <c r="K117" s="10" t="s">
        <v>391</v>
      </c>
      <c r="M117" s="8" t="s">
        <v>7751</v>
      </c>
      <c r="N117" s="9" t="s">
        <v>7480</v>
      </c>
      <c r="O117" s="9" t="s">
        <v>7752</v>
      </c>
      <c r="P117" s="9" t="s">
        <v>7753</v>
      </c>
    </row>
    <row r="118" spans="8:16" x14ac:dyDescent="0.3">
      <c r="H118" s="26" t="s">
        <v>392</v>
      </c>
      <c r="I118" s="28" t="s">
        <v>383</v>
      </c>
      <c r="J118" s="9" t="s">
        <v>393</v>
      </c>
      <c r="K118" s="10" t="s">
        <v>394</v>
      </c>
      <c r="M118" s="26" t="s">
        <v>5314</v>
      </c>
      <c r="N118" s="9" t="s">
        <v>7751</v>
      </c>
      <c r="O118" s="9" t="s">
        <v>7754</v>
      </c>
      <c r="P118" s="9" t="s">
        <v>7755</v>
      </c>
    </row>
    <row r="119" spans="8:16" x14ac:dyDescent="0.3">
      <c r="H119" s="26" t="s">
        <v>395</v>
      </c>
      <c r="I119" s="28" t="s">
        <v>383</v>
      </c>
      <c r="J119" s="9" t="s">
        <v>396</v>
      </c>
      <c r="K119" s="10" t="s">
        <v>396</v>
      </c>
      <c r="M119" s="8" t="s">
        <v>7756</v>
      </c>
      <c r="N119" s="9" t="s">
        <v>7480</v>
      </c>
      <c r="O119" s="9" t="s">
        <v>7757</v>
      </c>
      <c r="P119" s="9" t="s">
        <v>7758</v>
      </c>
    </row>
    <row r="120" spans="8:16" x14ac:dyDescent="0.3">
      <c r="H120" s="26" t="s">
        <v>397</v>
      </c>
      <c r="I120" s="28" t="s">
        <v>383</v>
      </c>
      <c r="J120" s="9" t="s">
        <v>398</v>
      </c>
      <c r="K120" s="10" t="s">
        <v>399</v>
      </c>
      <c r="M120" s="26" t="s">
        <v>7759</v>
      </c>
      <c r="N120" s="9" t="s">
        <v>7756</v>
      </c>
      <c r="O120" s="9" t="s">
        <v>7757</v>
      </c>
      <c r="P120" s="9" t="s">
        <v>7758</v>
      </c>
    </row>
    <row r="121" spans="8:16" x14ac:dyDescent="0.3">
      <c r="H121" s="26" t="s">
        <v>400</v>
      </c>
      <c r="I121" s="28" t="s">
        <v>383</v>
      </c>
      <c r="J121" s="9" t="s">
        <v>401</v>
      </c>
      <c r="K121" s="10" t="s">
        <v>402</v>
      </c>
      <c r="M121" s="8" t="s">
        <v>7760</v>
      </c>
      <c r="N121" s="9" t="s">
        <v>7480</v>
      </c>
      <c r="O121" s="9" t="s">
        <v>7761</v>
      </c>
      <c r="P121" s="9" t="s">
        <v>7762</v>
      </c>
    </row>
    <row r="122" spans="8:16" x14ac:dyDescent="0.3">
      <c r="H122" s="26" t="s">
        <v>403</v>
      </c>
      <c r="I122" s="28" t="s">
        <v>383</v>
      </c>
      <c r="J122" s="9" t="s">
        <v>384</v>
      </c>
      <c r="K122" s="10" t="s">
        <v>385</v>
      </c>
      <c r="M122" s="26" t="s">
        <v>5336</v>
      </c>
      <c r="N122" s="9" t="s">
        <v>7760</v>
      </c>
      <c r="O122" s="9" t="s">
        <v>7763</v>
      </c>
      <c r="P122" s="9" t="s">
        <v>7762</v>
      </c>
    </row>
    <row r="123" spans="8:16" x14ac:dyDescent="0.3">
      <c r="H123" s="26" t="s">
        <v>404</v>
      </c>
      <c r="I123" s="28" t="s">
        <v>405</v>
      </c>
      <c r="J123" s="9" t="s">
        <v>406</v>
      </c>
      <c r="K123" s="10" t="s">
        <v>407</v>
      </c>
      <c r="M123" s="8" t="s">
        <v>7764</v>
      </c>
      <c r="N123" s="9" t="s">
        <v>7480</v>
      </c>
      <c r="O123" s="9" t="s">
        <v>7765</v>
      </c>
      <c r="P123" s="9" t="s">
        <v>7766</v>
      </c>
    </row>
    <row r="124" spans="8:16" x14ac:dyDescent="0.3">
      <c r="H124" s="26" t="s">
        <v>408</v>
      </c>
      <c r="I124" s="28" t="s">
        <v>405</v>
      </c>
      <c r="J124" s="9" t="s">
        <v>406</v>
      </c>
      <c r="K124" s="10" t="s">
        <v>409</v>
      </c>
      <c r="M124" s="26" t="s">
        <v>5091</v>
      </c>
      <c r="N124" s="9" t="s">
        <v>7764</v>
      </c>
      <c r="O124" s="9" t="s">
        <v>7765</v>
      </c>
      <c r="P124" s="9" t="s">
        <v>7766</v>
      </c>
    </row>
    <row r="125" spans="8:16" x14ac:dyDescent="0.3">
      <c r="H125" s="26" t="s">
        <v>410</v>
      </c>
      <c r="I125" s="28" t="s">
        <v>411</v>
      </c>
      <c r="J125" s="9" t="s">
        <v>412</v>
      </c>
      <c r="K125" s="10" t="s">
        <v>413</v>
      </c>
      <c r="M125" s="8" t="s">
        <v>7767</v>
      </c>
      <c r="N125" s="9" t="s">
        <v>7480</v>
      </c>
      <c r="O125" s="9" t="s">
        <v>7768</v>
      </c>
      <c r="P125" s="9" t="s">
        <v>7769</v>
      </c>
    </row>
    <row r="126" spans="8:16" x14ac:dyDescent="0.3">
      <c r="H126" s="26" t="s">
        <v>414</v>
      </c>
      <c r="I126" s="28" t="s">
        <v>411</v>
      </c>
      <c r="J126" s="9" t="s">
        <v>415</v>
      </c>
      <c r="K126" s="10" t="s">
        <v>416</v>
      </c>
      <c r="M126" s="26" t="s">
        <v>5170</v>
      </c>
      <c r="N126" s="9" t="s">
        <v>7767</v>
      </c>
      <c r="O126" s="9" t="s">
        <v>7770</v>
      </c>
      <c r="P126" s="9" t="s">
        <v>7769</v>
      </c>
    </row>
    <row r="127" spans="8:16" x14ac:dyDescent="0.3">
      <c r="H127" s="26" t="s">
        <v>417</v>
      </c>
      <c r="I127" s="28" t="s">
        <v>411</v>
      </c>
      <c r="J127" s="9" t="s">
        <v>418</v>
      </c>
      <c r="K127" s="10" t="s">
        <v>419</v>
      </c>
      <c r="M127" s="8" t="s">
        <v>7771</v>
      </c>
      <c r="N127" s="9" t="s">
        <v>7480</v>
      </c>
      <c r="O127" s="9" t="s">
        <v>7772</v>
      </c>
      <c r="P127" s="9" t="s">
        <v>7773</v>
      </c>
    </row>
    <row r="128" spans="8:16" x14ac:dyDescent="0.3">
      <c r="H128" s="26" t="s">
        <v>420</v>
      </c>
      <c r="I128" s="28" t="s">
        <v>411</v>
      </c>
      <c r="J128" s="9" t="s">
        <v>421</v>
      </c>
      <c r="K128" s="10" t="s">
        <v>422</v>
      </c>
      <c r="M128" s="26" t="s">
        <v>5174</v>
      </c>
      <c r="N128" s="9" t="s">
        <v>7771</v>
      </c>
      <c r="O128" s="9" t="s">
        <v>7774</v>
      </c>
      <c r="P128" s="9" t="s">
        <v>7775</v>
      </c>
    </row>
    <row r="129" spans="8:16" x14ac:dyDescent="0.3">
      <c r="H129" s="26" t="s">
        <v>423</v>
      </c>
      <c r="I129" s="28" t="s">
        <v>287</v>
      </c>
      <c r="J129" s="9" t="s">
        <v>424</v>
      </c>
      <c r="K129" s="10" t="s">
        <v>425</v>
      </c>
      <c r="M129" s="8" t="s">
        <v>7776</v>
      </c>
      <c r="N129" s="9" t="s">
        <v>7480</v>
      </c>
      <c r="O129" s="9" t="s">
        <v>7777</v>
      </c>
      <c r="P129" s="9" t="s">
        <v>7778</v>
      </c>
    </row>
    <row r="130" spans="8:16" x14ac:dyDescent="0.3">
      <c r="H130" s="26" t="s">
        <v>426</v>
      </c>
      <c r="I130" s="28" t="s">
        <v>427</v>
      </c>
      <c r="J130" s="9" t="s">
        <v>428</v>
      </c>
      <c r="K130" s="10" t="s">
        <v>429</v>
      </c>
      <c r="M130" s="26" t="s">
        <v>5239</v>
      </c>
      <c r="N130" s="9" t="s">
        <v>7776</v>
      </c>
      <c r="O130" s="9" t="s">
        <v>7777</v>
      </c>
      <c r="P130" s="9" t="s">
        <v>7779</v>
      </c>
    </row>
    <row r="131" spans="8:16" x14ac:dyDescent="0.3">
      <c r="H131" s="26" t="s">
        <v>430</v>
      </c>
      <c r="I131" s="28" t="s">
        <v>427</v>
      </c>
      <c r="J131" s="9" t="s">
        <v>431</v>
      </c>
      <c r="K131" s="10" t="s">
        <v>432</v>
      </c>
      <c r="M131" s="8" t="s">
        <v>7780</v>
      </c>
      <c r="N131" s="9" t="s">
        <v>7480</v>
      </c>
      <c r="O131" s="9" t="s">
        <v>7781</v>
      </c>
      <c r="P131" s="9" t="s">
        <v>7782</v>
      </c>
    </row>
    <row r="132" spans="8:16" x14ac:dyDescent="0.3">
      <c r="H132" s="26" t="s">
        <v>433</v>
      </c>
      <c r="I132" s="28" t="s">
        <v>427</v>
      </c>
      <c r="J132" s="9" t="s">
        <v>434</v>
      </c>
      <c r="K132" s="10" t="s">
        <v>435</v>
      </c>
      <c r="M132" s="26" t="s">
        <v>5393</v>
      </c>
      <c r="N132" s="9" t="s">
        <v>7780</v>
      </c>
      <c r="O132" s="9" t="s">
        <v>7783</v>
      </c>
      <c r="P132" s="9" t="s">
        <v>7784</v>
      </c>
    </row>
    <row r="133" spans="8:16" x14ac:dyDescent="0.3">
      <c r="H133" s="26" t="s">
        <v>436</v>
      </c>
      <c r="I133" s="28" t="s">
        <v>427</v>
      </c>
      <c r="J133" s="9" t="s">
        <v>437</v>
      </c>
      <c r="K133" s="10" t="s">
        <v>435</v>
      </c>
      <c r="M133" s="26" t="s">
        <v>5417</v>
      </c>
      <c r="N133" s="9" t="s">
        <v>7780</v>
      </c>
      <c r="O133" s="9" t="s">
        <v>7785</v>
      </c>
      <c r="P133" s="9" t="s">
        <v>7786</v>
      </c>
    </row>
    <row r="134" spans="8:16" x14ac:dyDescent="0.3">
      <c r="H134" s="26" t="s">
        <v>438</v>
      </c>
      <c r="I134" s="28" t="s">
        <v>383</v>
      </c>
      <c r="J134" s="9" t="s">
        <v>439</v>
      </c>
      <c r="K134" s="10" t="s">
        <v>439</v>
      </c>
      <c r="M134" s="8" t="s">
        <v>7787</v>
      </c>
      <c r="N134" s="9" t="s">
        <v>7480</v>
      </c>
      <c r="O134" s="9" t="s">
        <v>7788</v>
      </c>
      <c r="P134" s="9" t="s">
        <v>7789</v>
      </c>
    </row>
    <row r="135" spans="8:16" x14ac:dyDescent="0.3">
      <c r="H135" s="26" t="s">
        <v>440</v>
      </c>
      <c r="I135" s="28" t="s">
        <v>383</v>
      </c>
      <c r="J135" s="9" t="s">
        <v>441</v>
      </c>
      <c r="K135" s="10" t="s">
        <v>441</v>
      </c>
      <c r="M135" s="26" t="s">
        <v>40</v>
      </c>
      <c r="N135" s="9" t="s">
        <v>7787</v>
      </c>
      <c r="O135" s="9" t="s">
        <v>7790</v>
      </c>
      <c r="P135" s="9" t="s">
        <v>7789</v>
      </c>
    </row>
    <row r="136" spans="8:16" x14ac:dyDescent="0.3">
      <c r="H136" s="26" t="s">
        <v>442</v>
      </c>
      <c r="I136" s="28" t="s">
        <v>383</v>
      </c>
      <c r="J136" s="9" t="s">
        <v>443</v>
      </c>
      <c r="K136" s="10" t="s">
        <v>443</v>
      </c>
      <c r="M136" s="8" t="s">
        <v>7791</v>
      </c>
      <c r="N136" s="9" t="s">
        <v>7480</v>
      </c>
      <c r="O136" s="9" t="s">
        <v>7792</v>
      </c>
      <c r="P136" s="9" t="s">
        <v>7793</v>
      </c>
    </row>
    <row r="137" spans="8:16" x14ac:dyDescent="0.3">
      <c r="H137" s="26" t="s">
        <v>444</v>
      </c>
      <c r="I137" s="28" t="s">
        <v>383</v>
      </c>
      <c r="J137" s="9" t="s">
        <v>445</v>
      </c>
      <c r="K137" s="10" t="s">
        <v>445</v>
      </c>
      <c r="M137" s="26" t="s">
        <v>5051</v>
      </c>
      <c r="N137" s="9" t="s">
        <v>7791</v>
      </c>
      <c r="O137" s="9" t="s">
        <v>7794</v>
      </c>
      <c r="P137" s="9" t="s">
        <v>7795</v>
      </c>
    </row>
    <row r="138" spans="8:16" x14ac:dyDescent="0.3">
      <c r="H138" s="26" t="s">
        <v>446</v>
      </c>
      <c r="I138" s="28" t="s">
        <v>383</v>
      </c>
      <c r="J138" s="9" t="s">
        <v>447</v>
      </c>
      <c r="K138" s="10" t="s">
        <v>447</v>
      </c>
      <c r="M138" s="26" t="s">
        <v>5058</v>
      </c>
      <c r="N138" s="9" t="s">
        <v>7791</v>
      </c>
      <c r="O138" s="9" t="s">
        <v>7796</v>
      </c>
      <c r="P138" s="9" t="s">
        <v>7797</v>
      </c>
    </row>
    <row r="139" spans="8:16" x14ac:dyDescent="0.3">
      <c r="H139" s="26" t="s">
        <v>448</v>
      </c>
      <c r="I139" s="28" t="s">
        <v>383</v>
      </c>
      <c r="J139" s="9" t="s">
        <v>449</v>
      </c>
      <c r="K139" s="10" t="s">
        <v>449</v>
      </c>
      <c r="M139" s="26" t="s">
        <v>7798</v>
      </c>
      <c r="N139" s="9" t="s">
        <v>7791</v>
      </c>
      <c r="O139" s="9" t="s">
        <v>7799</v>
      </c>
      <c r="P139" s="9" t="s">
        <v>7800</v>
      </c>
    </row>
    <row r="140" spans="8:16" x14ac:dyDescent="0.3">
      <c r="H140" s="26" t="s">
        <v>450</v>
      </c>
      <c r="I140" s="28" t="s">
        <v>383</v>
      </c>
      <c r="J140" s="9" t="s">
        <v>451</v>
      </c>
      <c r="K140" s="10" t="s">
        <v>451</v>
      </c>
      <c r="M140" s="8" t="s">
        <v>7801</v>
      </c>
      <c r="N140" s="9" t="s">
        <v>7480</v>
      </c>
      <c r="O140" s="9" t="s">
        <v>7802</v>
      </c>
      <c r="P140" s="9" t="s">
        <v>7803</v>
      </c>
    </row>
    <row r="141" spans="8:16" x14ac:dyDescent="0.3">
      <c r="H141" s="26" t="s">
        <v>452</v>
      </c>
      <c r="I141" s="28" t="s">
        <v>383</v>
      </c>
      <c r="J141" s="9" t="s">
        <v>453</v>
      </c>
      <c r="K141" s="10" t="s">
        <v>453</v>
      </c>
      <c r="M141" s="26" t="s">
        <v>5989</v>
      </c>
      <c r="N141" s="9" t="s">
        <v>7801</v>
      </c>
      <c r="O141" s="9" t="s">
        <v>7802</v>
      </c>
      <c r="P141" s="9" t="s">
        <v>7804</v>
      </c>
    </row>
    <row r="142" spans="8:16" x14ac:dyDescent="0.3">
      <c r="H142" s="26" t="s">
        <v>454</v>
      </c>
      <c r="I142" s="28" t="s">
        <v>383</v>
      </c>
      <c r="J142" s="9" t="s">
        <v>455</v>
      </c>
      <c r="K142" s="10" t="s">
        <v>455</v>
      </c>
      <c r="M142" s="8" t="s">
        <v>7365</v>
      </c>
      <c r="N142" s="9" t="s">
        <v>7480</v>
      </c>
      <c r="O142" s="9" t="s">
        <v>7805</v>
      </c>
      <c r="P142" s="9" t="s">
        <v>7806</v>
      </c>
    </row>
    <row r="143" spans="8:16" x14ac:dyDescent="0.3">
      <c r="H143" s="26" t="s">
        <v>456</v>
      </c>
      <c r="I143" s="28" t="s">
        <v>383</v>
      </c>
      <c r="J143" s="9" t="s">
        <v>457</v>
      </c>
      <c r="K143" s="10" t="s">
        <v>457</v>
      </c>
      <c r="M143" s="26" t="s">
        <v>5129</v>
      </c>
      <c r="N143" s="9" t="s">
        <v>7365</v>
      </c>
      <c r="O143" s="9" t="s">
        <v>7805</v>
      </c>
      <c r="P143" s="9" t="s">
        <v>7807</v>
      </c>
    </row>
    <row r="144" spans="8:16" x14ac:dyDescent="0.3">
      <c r="H144" s="26" t="s">
        <v>458</v>
      </c>
      <c r="I144" s="28" t="s">
        <v>383</v>
      </c>
      <c r="J144" s="9" t="s">
        <v>459</v>
      </c>
      <c r="K144" s="10" t="s">
        <v>459</v>
      </c>
      <c r="M144" s="8" t="s">
        <v>7808</v>
      </c>
      <c r="N144" s="9" t="s">
        <v>7480</v>
      </c>
      <c r="O144" s="9" t="s">
        <v>7809</v>
      </c>
      <c r="P144" s="9" t="s">
        <v>7810</v>
      </c>
    </row>
    <row r="145" spans="8:16" x14ac:dyDescent="0.3">
      <c r="H145" s="26" t="s">
        <v>460</v>
      </c>
      <c r="I145" s="28" t="s">
        <v>383</v>
      </c>
      <c r="J145" s="9" t="s">
        <v>461</v>
      </c>
      <c r="K145" s="10" t="s">
        <v>462</v>
      </c>
      <c r="M145" s="26" t="s">
        <v>5346</v>
      </c>
      <c r="N145" s="9" t="s">
        <v>7808</v>
      </c>
      <c r="O145" s="9" t="s">
        <v>7811</v>
      </c>
      <c r="P145" s="9" t="s">
        <v>7812</v>
      </c>
    </row>
    <row r="146" spans="8:16" x14ac:dyDescent="0.3">
      <c r="H146" s="26" t="s">
        <v>463</v>
      </c>
      <c r="I146" s="28" t="s">
        <v>383</v>
      </c>
      <c r="J146" s="9" t="s">
        <v>464</v>
      </c>
      <c r="K146" s="10" t="s">
        <v>465</v>
      </c>
      <c r="M146" s="26" t="s">
        <v>5423</v>
      </c>
      <c r="N146" s="9" t="s">
        <v>7808</v>
      </c>
      <c r="O146" s="9" t="s">
        <v>7813</v>
      </c>
      <c r="P146" s="9" t="s">
        <v>7814</v>
      </c>
    </row>
    <row r="147" spans="8:16" x14ac:dyDescent="0.3">
      <c r="H147" s="26" t="s">
        <v>466</v>
      </c>
      <c r="I147" s="28" t="s">
        <v>467</v>
      </c>
      <c r="J147" s="9" t="s">
        <v>468</v>
      </c>
      <c r="K147" s="10" t="s">
        <v>469</v>
      </c>
      <c r="M147" s="26" t="s">
        <v>5435</v>
      </c>
      <c r="N147" s="9" t="s">
        <v>7808</v>
      </c>
      <c r="O147" s="9" t="s">
        <v>7815</v>
      </c>
      <c r="P147" s="9" t="s">
        <v>7816</v>
      </c>
    </row>
    <row r="148" spans="8:16" x14ac:dyDescent="0.3">
      <c r="H148" s="26" t="s">
        <v>470</v>
      </c>
      <c r="I148" s="28" t="s">
        <v>467</v>
      </c>
      <c r="J148" s="9" t="s">
        <v>471</v>
      </c>
      <c r="K148" s="10" t="s">
        <v>471</v>
      </c>
      <c r="M148" s="26" t="s">
        <v>5190</v>
      </c>
      <c r="N148" s="9" t="s">
        <v>7808</v>
      </c>
      <c r="O148" s="9" t="s">
        <v>7817</v>
      </c>
      <c r="P148" s="9" t="s">
        <v>7818</v>
      </c>
    </row>
    <row r="149" spans="8:16" x14ac:dyDescent="0.3">
      <c r="H149" s="26" t="s">
        <v>472</v>
      </c>
      <c r="I149" s="28" t="s">
        <v>467</v>
      </c>
      <c r="J149" s="9" t="s">
        <v>473</v>
      </c>
      <c r="K149" s="10" t="s">
        <v>474</v>
      </c>
      <c r="M149" s="26" t="s">
        <v>5973</v>
      </c>
      <c r="N149" s="9" t="s">
        <v>7808</v>
      </c>
      <c r="O149" s="9" t="s">
        <v>7819</v>
      </c>
      <c r="P149" s="9" t="s">
        <v>7820</v>
      </c>
    </row>
    <row r="150" spans="8:16" x14ac:dyDescent="0.3">
      <c r="H150" s="26" t="s">
        <v>475</v>
      </c>
      <c r="I150" s="28" t="s">
        <v>476</v>
      </c>
      <c r="J150" s="9" t="s">
        <v>477</v>
      </c>
      <c r="K150" s="10" t="s">
        <v>478</v>
      </c>
      <c r="M150" s="26" t="s">
        <v>7821</v>
      </c>
      <c r="N150" s="9" t="s">
        <v>7808</v>
      </c>
      <c r="O150" s="9" t="s">
        <v>7822</v>
      </c>
      <c r="P150" s="9" t="s">
        <v>7823</v>
      </c>
    </row>
    <row r="151" spans="8:16" x14ac:dyDescent="0.3">
      <c r="H151" s="26" t="s">
        <v>479</v>
      </c>
      <c r="I151" s="28" t="s">
        <v>480</v>
      </c>
      <c r="J151" s="9" t="s">
        <v>481</v>
      </c>
      <c r="K151" s="10" t="s">
        <v>481</v>
      </c>
      <c r="M151" s="26" t="s">
        <v>6816</v>
      </c>
      <c r="N151" s="9" t="s">
        <v>7808</v>
      </c>
      <c r="O151" s="9" t="s">
        <v>7824</v>
      </c>
      <c r="P151" s="9" t="s">
        <v>7825</v>
      </c>
    </row>
    <row r="152" spans="8:16" x14ac:dyDescent="0.3">
      <c r="H152" s="26" t="s">
        <v>482</v>
      </c>
      <c r="I152" s="28" t="s">
        <v>483</v>
      </c>
      <c r="J152" s="9" t="s">
        <v>484</v>
      </c>
      <c r="K152" s="10" t="s">
        <v>485</v>
      </c>
      <c r="M152" s="8" t="s">
        <v>7826</v>
      </c>
      <c r="N152" s="9" t="s">
        <v>7480</v>
      </c>
      <c r="O152" s="9" t="s">
        <v>7827</v>
      </c>
      <c r="P152" s="9" t="s">
        <v>7828</v>
      </c>
    </row>
    <row r="153" spans="8:16" x14ac:dyDescent="0.3">
      <c r="H153" s="26" t="s">
        <v>486</v>
      </c>
      <c r="I153" s="28" t="s">
        <v>483</v>
      </c>
      <c r="J153" s="9" t="s">
        <v>487</v>
      </c>
      <c r="K153" s="10" t="s">
        <v>488</v>
      </c>
      <c r="M153" s="26" t="s">
        <v>5630</v>
      </c>
      <c r="N153" s="9" t="s">
        <v>7826</v>
      </c>
      <c r="O153" s="9" t="s">
        <v>7829</v>
      </c>
      <c r="P153" s="9" t="s">
        <v>7830</v>
      </c>
    </row>
    <row r="154" spans="8:16" x14ac:dyDescent="0.3">
      <c r="H154" s="26" t="s">
        <v>489</v>
      </c>
      <c r="I154" s="28" t="s">
        <v>483</v>
      </c>
      <c r="J154" s="9" t="s">
        <v>490</v>
      </c>
      <c r="K154" s="10" t="s">
        <v>491</v>
      </c>
      <c r="M154" s="8" t="s">
        <v>7831</v>
      </c>
      <c r="N154" s="9" t="s">
        <v>7480</v>
      </c>
      <c r="O154" s="9" t="s">
        <v>7832</v>
      </c>
      <c r="P154" s="9" t="s">
        <v>7833</v>
      </c>
    </row>
    <row r="155" spans="8:16" x14ac:dyDescent="0.3">
      <c r="H155" s="26" t="s">
        <v>492</v>
      </c>
      <c r="I155" s="28" t="s">
        <v>480</v>
      </c>
      <c r="J155" s="9" t="s">
        <v>493</v>
      </c>
      <c r="K155" s="10" t="s">
        <v>493</v>
      </c>
      <c r="M155" s="26" t="s">
        <v>5197</v>
      </c>
      <c r="N155" s="9" t="s">
        <v>7831</v>
      </c>
      <c r="O155" s="9" t="s">
        <v>7834</v>
      </c>
      <c r="P155" s="9" t="s">
        <v>7835</v>
      </c>
    </row>
    <row r="156" spans="8:16" x14ac:dyDescent="0.3">
      <c r="H156" s="26" t="s">
        <v>494</v>
      </c>
      <c r="I156" s="28" t="s">
        <v>495</v>
      </c>
      <c r="J156" s="9" t="s">
        <v>496</v>
      </c>
      <c r="K156" s="10" t="s">
        <v>496</v>
      </c>
      <c r="M156" s="26" t="s">
        <v>5203</v>
      </c>
      <c r="N156" s="9" t="s">
        <v>7831</v>
      </c>
      <c r="O156" s="9" t="s">
        <v>7836</v>
      </c>
      <c r="P156" s="9" t="s">
        <v>7837</v>
      </c>
    </row>
    <row r="157" spans="8:16" x14ac:dyDescent="0.3">
      <c r="H157" s="26" t="s">
        <v>497</v>
      </c>
      <c r="I157" s="28" t="s">
        <v>498</v>
      </c>
      <c r="J157" s="9" t="s">
        <v>499</v>
      </c>
      <c r="K157" s="10" t="s">
        <v>499</v>
      </c>
      <c r="M157" s="8" t="s">
        <v>7838</v>
      </c>
      <c r="N157" s="9" t="s">
        <v>7480</v>
      </c>
      <c r="O157" s="9" t="s">
        <v>7839</v>
      </c>
      <c r="P157" s="9" t="s">
        <v>7840</v>
      </c>
    </row>
    <row r="158" spans="8:16" x14ac:dyDescent="0.3">
      <c r="H158" s="26" t="s">
        <v>500</v>
      </c>
      <c r="I158" s="28" t="s">
        <v>498</v>
      </c>
      <c r="J158" s="9" t="s">
        <v>501</v>
      </c>
      <c r="K158" s="10" t="s">
        <v>502</v>
      </c>
      <c r="M158" s="26" t="s">
        <v>5558</v>
      </c>
      <c r="N158" s="9" t="s">
        <v>7838</v>
      </c>
      <c r="O158" s="9" t="s">
        <v>7841</v>
      </c>
      <c r="P158" s="9" t="s">
        <v>7842</v>
      </c>
    </row>
    <row r="159" spans="8:16" x14ac:dyDescent="0.3">
      <c r="H159" s="26" t="s">
        <v>503</v>
      </c>
      <c r="I159" s="28" t="s">
        <v>498</v>
      </c>
      <c r="J159" s="9" t="s">
        <v>504</v>
      </c>
      <c r="K159" s="10" t="s">
        <v>505</v>
      </c>
      <c r="M159" s="26" t="s">
        <v>52</v>
      </c>
      <c r="N159" s="9" t="s">
        <v>7838</v>
      </c>
      <c r="O159" s="9" t="s">
        <v>7843</v>
      </c>
      <c r="P159" s="9" t="s">
        <v>7844</v>
      </c>
    </row>
    <row r="160" spans="8:16" x14ac:dyDescent="0.3">
      <c r="H160" s="26" t="s">
        <v>506</v>
      </c>
      <c r="I160" s="28" t="s">
        <v>480</v>
      </c>
      <c r="J160" s="9" t="s">
        <v>507</v>
      </c>
      <c r="K160" s="10" t="s">
        <v>508</v>
      </c>
      <c r="M160" s="26" t="s">
        <v>5811</v>
      </c>
      <c r="N160" s="9" t="s">
        <v>7838</v>
      </c>
      <c r="O160" s="9" t="s">
        <v>7845</v>
      </c>
      <c r="P160" s="9" t="s">
        <v>7846</v>
      </c>
    </row>
    <row r="161" spans="8:16" x14ac:dyDescent="0.3">
      <c r="H161" s="26" t="s">
        <v>509</v>
      </c>
      <c r="I161" s="28" t="s">
        <v>510</v>
      </c>
      <c r="J161" s="9" t="s">
        <v>511</v>
      </c>
      <c r="K161" s="10" t="s">
        <v>512</v>
      </c>
      <c r="M161" s="26" t="s">
        <v>6354</v>
      </c>
      <c r="N161" s="9" t="s">
        <v>7838</v>
      </c>
      <c r="O161" s="9" t="s">
        <v>7847</v>
      </c>
      <c r="P161" s="9" t="s">
        <v>7848</v>
      </c>
    </row>
    <row r="162" spans="8:16" x14ac:dyDescent="0.3">
      <c r="H162" s="26" t="s">
        <v>513</v>
      </c>
      <c r="I162" s="28" t="s">
        <v>514</v>
      </c>
      <c r="J162" s="9" t="s">
        <v>515</v>
      </c>
      <c r="K162" s="10" t="s">
        <v>515</v>
      </c>
      <c r="M162" s="26" t="s">
        <v>6504</v>
      </c>
      <c r="N162" s="9" t="s">
        <v>7838</v>
      </c>
      <c r="O162" s="9" t="s">
        <v>7849</v>
      </c>
      <c r="P162" s="9" t="s">
        <v>7850</v>
      </c>
    </row>
    <row r="163" spans="8:16" x14ac:dyDescent="0.3">
      <c r="H163" s="26" t="s">
        <v>516</v>
      </c>
      <c r="I163" s="28" t="s">
        <v>514</v>
      </c>
      <c r="J163" s="9" t="s">
        <v>517</v>
      </c>
      <c r="K163" s="10" t="s">
        <v>517</v>
      </c>
      <c r="M163" s="8" t="s">
        <v>7851</v>
      </c>
      <c r="N163" s="9" t="s">
        <v>7480</v>
      </c>
      <c r="O163" s="9" t="s">
        <v>7852</v>
      </c>
      <c r="P163" s="9" t="s">
        <v>7853</v>
      </c>
    </row>
    <row r="164" spans="8:16" x14ac:dyDescent="0.3">
      <c r="H164" s="26" t="s">
        <v>518</v>
      </c>
      <c r="I164" s="28" t="s">
        <v>519</v>
      </c>
      <c r="J164" s="9" t="s">
        <v>520</v>
      </c>
      <c r="K164" s="10" t="s">
        <v>521</v>
      </c>
      <c r="M164" s="26" t="s">
        <v>7318</v>
      </c>
      <c r="N164" s="9" t="s">
        <v>7851</v>
      </c>
      <c r="O164" s="9" t="s">
        <v>7854</v>
      </c>
      <c r="P164" s="9" t="s">
        <v>7855</v>
      </c>
    </row>
    <row r="165" spans="8:16" x14ac:dyDescent="0.3">
      <c r="H165" s="26" t="s">
        <v>522</v>
      </c>
      <c r="I165" s="28" t="s">
        <v>519</v>
      </c>
      <c r="J165" s="9" t="s">
        <v>523</v>
      </c>
      <c r="K165" s="10" t="s">
        <v>524</v>
      </c>
      <c r="M165" s="26" t="s">
        <v>7320</v>
      </c>
      <c r="N165" s="9" t="s">
        <v>7851</v>
      </c>
      <c r="O165" s="9" t="s">
        <v>7856</v>
      </c>
      <c r="P165" s="9" t="s">
        <v>7857</v>
      </c>
    </row>
    <row r="166" spans="8:16" x14ac:dyDescent="0.3">
      <c r="H166" s="26" t="s">
        <v>525</v>
      </c>
      <c r="I166" s="28" t="s">
        <v>519</v>
      </c>
      <c r="J166" s="9" t="s">
        <v>526</v>
      </c>
      <c r="K166" s="10" t="s">
        <v>527</v>
      </c>
      <c r="M166" s="26" t="s">
        <v>7291</v>
      </c>
      <c r="N166" s="9" t="s">
        <v>7851</v>
      </c>
      <c r="O166" s="9" t="s">
        <v>7858</v>
      </c>
      <c r="P166" s="9" t="s">
        <v>7859</v>
      </c>
    </row>
    <row r="167" spans="8:16" x14ac:dyDescent="0.3">
      <c r="H167" s="26" t="s">
        <v>528</v>
      </c>
      <c r="I167" s="28" t="s">
        <v>519</v>
      </c>
      <c r="J167" s="9" t="s">
        <v>529</v>
      </c>
      <c r="K167" s="10" t="s">
        <v>530</v>
      </c>
      <c r="M167" s="26" t="s">
        <v>7293</v>
      </c>
      <c r="N167" s="9" t="s">
        <v>7851</v>
      </c>
      <c r="O167" s="9" t="s">
        <v>7860</v>
      </c>
      <c r="P167" s="9" t="s">
        <v>7861</v>
      </c>
    </row>
    <row r="168" spans="8:16" x14ac:dyDescent="0.3">
      <c r="H168" s="26" t="s">
        <v>531</v>
      </c>
      <c r="I168" s="28" t="s">
        <v>519</v>
      </c>
      <c r="J168" s="9" t="s">
        <v>532</v>
      </c>
      <c r="K168" s="10" t="s">
        <v>533</v>
      </c>
      <c r="M168" s="8" t="s">
        <v>7862</v>
      </c>
      <c r="N168" s="9" t="s">
        <v>7480</v>
      </c>
      <c r="O168" s="9" t="s">
        <v>7863</v>
      </c>
      <c r="P168" s="9" t="s">
        <v>7864</v>
      </c>
    </row>
    <row r="169" spans="8:16" x14ac:dyDescent="0.3">
      <c r="H169" s="26" t="s">
        <v>534</v>
      </c>
      <c r="I169" s="28" t="s">
        <v>510</v>
      </c>
      <c r="J169" s="9" t="s">
        <v>535</v>
      </c>
      <c r="K169" s="10" t="s">
        <v>536</v>
      </c>
      <c r="M169" s="26" t="s">
        <v>7326</v>
      </c>
      <c r="N169" s="9" t="s">
        <v>7862</v>
      </c>
      <c r="O169" s="9" t="s">
        <v>7865</v>
      </c>
      <c r="P169" s="9" t="s">
        <v>7866</v>
      </c>
    </row>
    <row r="170" spans="8:16" x14ac:dyDescent="0.3">
      <c r="H170" s="26" t="s">
        <v>537</v>
      </c>
      <c r="I170" s="28" t="s">
        <v>510</v>
      </c>
      <c r="J170" s="9" t="s">
        <v>538</v>
      </c>
      <c r="K170" s="10" t="s">
        <v>538</v>
      </c>
      <c r="M170" s="26" t="s">
        <v>7330</v>
      </c>
      <c r="N170" s="9" t="s">
        <v>7862</v>
      </c>
      <c r="O170" s="9" t="s">
        <v>7867</v>
      </c>
      <c r="P170" s="9" t="s">
        <v>7868</v>
      </c>
    </row>
    <row r="171" spans="8:16" x14ac:dyDescent="0.3">
      <c r="H171" s="26" t="s">
        <v>539</v>
      </c>
      <c r="I171" s="28" t="s">
        <v>510</v>
      </c>
      <c r="J171" s="9" t="s">
        <v>540</v>
      </c>
      <c r="K171" s="10" t="s">
        <v>541</v>
      </c>
      <c r="M171" s="26" t="s">
        <v>7295</v>
      </c>
      <c r="N171" s="9" t="s">
        <v>7862</v>
      </c>
      <c r="O171" s="9" t="s">
        <v>7869</v>
      </c>
      <c r="P171" s="9" t="s">
        <v>7870</v>
      </c>
    </row>
    <row r="172" spans="8:16" x14ac:dyDescent="0.3">
      <c r="H172" s="26" t="s">
        <v>542</v>
      </c>
      <c r="I172" s="28" t="s">
        <v>543</v>
      </c>
      <c r="J172" s="9" t="s">
        <v>544</v>
      </c>
      <c r="K172" s="10" t="s">
        <v>545</v>
      </c>
      <c r="M172" s="26" t="s">
        <v>7299</v>
      </c>
      <c r="N172" s="9" t="s">
        <v>7862</v>
      </c>
      <c r="O172" s="9" t="s">
        <v>7871</v>
      </c>
      <c r="P172" s="9" t="s">
        <v>7872</v>
      </c>
    </row>
    <row r="173" spans="8:16" x14ac:dyDescent="0.3">
      <c r="H173" s="26" t="s">
        <v>546</v>
      </c>
      <c r="I173" s="28" t="s">
        <v>547</v>
      </c>
      <c r="J173" s="9" t="s">
        <v>548</v>
      </c>
      <c r="K173" s="10" t="s">
        <v>549</v>
      </c>
      <c r="M173" s="8" t="s">
        <v>7873</v>
      </c>
      <c r="N173" s="9" t="s">
        <v>7480</v>
      </c>
      <c r="O173" s="9" t="s">
        <v>7874</v>
      </c>
      <c r="P173" s="9" t="s">
        <v>7875</v>
      </c>
    </row>
    <row r="174" spans="8:16" x14ac:dyDescent="0.3">
      <c r="H174" s="26" t="s">
        <v>550</v>
      </c>
      <c r="I174" s="28" t="s">
        <v>543</v>
      </c>
      <c r="J174" s="9" t="s">
        <v>551</v>
      </c>
      <c r="K174" s="10" t="s">
        <v>552</v>
      </c>
      <c r="M174" s="26" t="s">
        <v>7312</v>
      </c>
      <c r="N174" s="9" t="s">
        <v>7873</v>
      </c>
      <c r="O174" s="9" t="s">
        <v>7876</v>
      </c>
      <c r="P174" s="9" t="s">
        <v>7877</v>
      </c>
    </row>
    <row r="175" spans="8:16" x14ac:dyDescent="0.3">
      <c r="H175" s="26" t="s">
        <v>553</v>
      </c>
      <c r="I175" s="28" t="s">
        <v>554</v>
      </c>
      <c r="J175" s="9" t="s">
        <v>555</v>
      </c>
      <c r="K175" s="10" t="s">
        <v>556</v>
      </c>
      <c r="M175" s="26" t="s">
        <v>7285</v>
      </c>
      <c r="N175" s="9" t="s">
        <v>7873</v>
      </c>
      <c r="O175" s="9" t="s">
        <v>7878</v>
      </c>
      <c r="P175" s="9" t="s">
        <v>7879</v>
      </c>
    </row>
    <row r="176" spans="8:16" x14ac:dyDescent="0.3">
      <c r="H176" s="26" t="s">
        <v>557</v>
      </c>
      <c r="I176" s="28" t="s">
        <v>554</v>
      </c>
      <c r="J176" s="9" t="s">
        <v>558</v>
      </c>
      <c r="K176" s="10" t="s">
        <v>559</v>
      </c>
      <c r="M176" s="8" t="s">
        <v>7880</v>
      </c>
      <c r="N176" s="9" t="s">
        <v>7480</v>
      </c>
      <c r="O176" s="9" t="s">
        <v>7881</v>
      </c>
      <c r="P176" s="9" t="s">
        <v>7882</v>
      </c>
    </row>
    <row r="177" spans="8:16" x14ac:dyDescent="0.3">
      <c r="H177" s="26" t="s">
        <v>560</v>
      </c>
      <c r="I177" s="28" t="s">
        <v>554</v>
      </c>
      <c r="J177" s="9" t="s">
        <v>561</v>
      </c>
      <c r="K177" s="10" t="s">
        <v>562</v>
      </c>
      <c r="M177" s="26" t="s">
        <v>7341</v>
      </c>
      <c r="N177" s="9" t="s">
        <v>7880</v>
      </c>
      <c r="O177" s="9" t="s">
        <v>7883</v>
      </c>
      <c r="P177" s="9" t="s">
        <v>7884</v>
      </c>
    </row>
    <row r="178" spans="8:16" x14ac:dyDescent="0.3">
      <c r="H178" s="26" t="s">
        <v>563</v>
      </c>
      <c r="I178" s="28" t="s">
        <v>554</v>
      </c>
      <c r="J178" s="9" t="s">
        <v>564</v>
      </c>
      <c r="K178" s="10" t="s">
        <v>565</v>
      </c>
      <c r="M178" s="26" t="s">
        <v>7337</v>
      </c>
      <c r="N178" s="9" t="s">
        <v>7880</v>
      </c>
      <c r="O178" s="9" t="s">
        <v>7885</v>
      </c>
      <c r="P178" s="9" t="s">
        <v>7886</v>
      </c>
    </row>
    <row r="179" spans="8:16" x14ac:dyDescent="0.3">
      <c r="H179" s="26" t="s">
        <v>566</v>
      </c>
      <c r="I179" s="28" t="s">
        <v>567</v>
      </c>
      <c r="J179" s="9" t="s">
        <v>568</v>
      </c>
      <c r="K179" s="10" t="s">
        <v>569</v>
      </c>
      <c r="M179" s="8" t="s">
        <v>7887</v>
      </c>
      <c r="N179" s="9" t="s">
        <v>7480</v>
      </c>
      <c r="O179" s="9" t="s">
        <v>7888</v>
      </c>
      <c r="P179" s="9" t="s">
        <v>7889</v>
      </c>
    </row>
    <row r="180" spans="8:16" x14ac:dyDescent="0.3">
      <c r="H180" s="26" t="s">
        <v>570</v>
      </c>
      <c r="I180" s="28" t="s">
        <v>567</v>
      </c>
      <c r="J180" s="9" t="s">
        <v>571</v>
      </c>
      <c r="K180" s="10" t="s">
        <v>572</v>
      </c>
      <c r="M180" s="26" t="s">
        <v>5996</v>
      </c>
      <c r="N180" s="9" t="s">
        <v>7887</v>
      </c>
      <c r="O180" s="9" t="s">
        <v>7890</v>
      </c>
      <c r="P180" s="9" t="s">
        <v>7891</v>
      </c>
    </row>
    <row r="181" spans="8:16" x14ac:dyDescent="0.3">
      <c r="H181" s="26" t="s">
        <v>573</v>
      </c>
      <c r="I181" s="28" t="s">
        <v>567</v>
      </c>
      <c r="J181" s="9" t="s">
        <v>574</v>
      </c>
      <c r="K181" s="10" t="s">
        <v>575</v>
      </c>
      <c r="M181" s="26" t="s">
        <v>6008</v>
      </c>
      <c r="N181" s="9" t="s">
        <v>7887</v>
      </c>
      <c r="O181" s="9" t="s">
        <v>7892</v>
      </c>
      <c r="P181" s="9" t="s">
        <v>7893</v>
      </c>
    </row>
    <row r="182" spans="8:16" x14ac:dyDescent="0.3">
      <c r="H182" s="26" t="s">
        <v>576</v>
      </c>
      <c r="I182" s="28" t="s">
        <v>567</v>
      </c>
      <c r="J182" s="9" t="s">
        <v>577</v>
      </c>
      <c r="K182" s="10" t="s">
        <v>578</v>
      </c>
      <c r="M182" s="26" t="s">
        <v>7894</v>
      </c>
      <c r="N182" s="9" t="s">
        <v>7887</v>
      </c>
      <c r="O182" s="9" t="s">
        <v>7895</v>
      </c>
      <c r="P182" s="9" t="s">
        <v>7896</v>
      </c>
    </row>
    <row r="183" spans="8:16" x14ac:dyDescent="0.3">
      <c r="H183" s="26" t="s">
        <v>579</v>
      </c>
      <c r="I183" s="28" t="s">
        <v>567</v>
      </c>
      <c r="J183" s="9" t="s">
        <v>580</v>
      </c>
      <c r="K183" s="10" t="s">
        <v>581</v>
      </c>
      <c r="M183" s="26" t="s">
        <v>7897</v>
      </c>
      <c r="N183" s="9" t="s">
        <v>7887</v>
      </c>
      <c r="O183" s="9" t="s">
        <v>7898</v>
      </c>
      <c r="P183" s="9" t="s">
        <v>7899</v>
      </c>
    </row>
    <row r="184" spans="8:16" x14ac:dyDescent="0.3">
      <c r="H184" s="26" t="s">
        <v>582</v>
      </c>
      <c r="I184" s="28" t="s">
        <v>583</v>
      </c>
      <c r="J184" s="9" t="s">
        <v>584</v>
      </c>
      <c r="K184" s="10" t="s">
        <v>585</v>
      </c>
      <c r="M184" s="26" t="s">
        <v>6045</v>
      </c>
      <c r="N184" s="9" t="s">
        <v>7887</v>
      </c>
      <c r="O184" s="9" t="s">
        <v>7900</v>
      </c>
      <c r="P184" s="9" t="s">
        <v>7901</v>
      </c>
    </row>
    <row r="185" spans="8:16" x14ac:dyDescent="0.3">
      <c r="H185" s="26" t="s">
        <v>586</v>
      </c>
      <c r="I185" s="28" t="s">
        <v>587</v>
      </c>
      <c r="J185" s="9" t="s">
        <v>588</v>
      </c>
      <c r="K185" s="10" t="s">
        <v>589</v>
      </c>
      <c r="M185" s="26" t="s">
        <v>6049</v>
      </c>
      <c r="N185" s="9" t="s">
        <v>7887</v>
      </c>
      <c r="O185" s="9" t="s">
        <v>7902</v>
      </c>
      <c r="P185" s="9" t="s">
        <v>7903</v>
      </c>
    </row>
    <row r="186" spans="8:16" x14ac:dyDescent="0.3">
      <c r="H186" s="26" t="s">
        <v>590</v>
      </c>
      <c r="I186" s="28" t="s">
        <v>591</v>
      </c>
      <c r="J186" s="9" t="s">
        <v>592</v>
      </c>
      <c r="K186" s="10" t="s">
        <v>593</v>
      </c>
      <c r="M186" s="26" t="s">
        <v>7904</v>
      </c>
      <c r="N186" s="9" t="s">
        <v>7887</v>
      </c>
      <c r="O186" s="9" t="s">
        <v>7905</v>
      </c>
      <c r="P186" s="9" t="s">
        <v>7906</v>
      </c>
    </row>
    <row r="187" spans="8:16" x14ac:dyDescent="0.3">
      <c r="H187" s="26" t="s">
        <v>594</v>
      </c>
      <c r="I187" s="28" t="s">
        <v>595</v>
      </c>
      <c r="J187" s="9" t="s">
        <v>596</v>
      </c>
      <c r="K187" s="10" t="s">
        <v>597</v>
      </c>
      <c r="M187" s="26" t="s">
        <v>6053</v>
      </c>
      <c r="N187" s="9" t="s">
        <v>7887</v>
      </c>
      <c r="O187" s="9" t="s">
        <v>7907</v>
      </c>
      <c r="P187" s="9" t="s">
        <v>7908</v>
      </c>
    </row>
    <row r="188" spans="8:16" x14ac:dyDescent="0.3">
      <c r="H188" s="26" t="s">
        <v>598</v>
      </c>
      <c r="I188" s="28" t="s">
        <v>599</v>
      </c>
      <c r="J188" s="9" t="s">
        <v>600</v>
      </c>
      <c r="K188" s="10" t="s">
        <v>601</v>
      </c>
      <c r="M188" s="26" t="s">
        <v>6138</v>
      </c>
      <c r="N188" s="9" t="s">
        <v>7887</v>
      </c>
      <c r="O188" s="9" t="s">
        <v>7909</v>
      </c>
      <c r="P188" s="9" t="s">
        <v>7910</v>
      </c>
    </row>
    <row r="189" spans="8:16" x14ac:dyDescent="0.3">
      <c r="H189" s="26" t="s">
        <v>602</v>
      </c>
      <c r="I189" s="28" t="s">
        <v>595</v>
      </c>
      <c r="J189" s="9" t="s">
        <v>603</v>
      </c>
      <c r="K189" s="10" t="s">
        <v>603</v>
      </c>
      <c r="M189" s="26" t="s">
        <v>7911</v>
      </c>
      <c r="N189" s="9" t="s">
        <v>7887</v>
      </c>
      <c r="O189" s="9" t="s">
        <v>7912</v>
      </c>
      <c r="P189" s="9" t="s">
        <v>7913</v>
      </c>
    </row>
    <row r="190" spans="8:16" x14ac:dyDescent="0.3">
      <c r="H190" s="26" t="s">
        <v>604</v>
      </c>
      <c r="I190" s="28" t="s">
        <v>595</v>
      </c>
      <c r="J190" s="9" t="s">
        <v>605</v>
      </c>
      <c r="K190" s="10" t="s">
        <v>605</v>
      </c>
      <c r="M190" s="26" t="s">
        <v>6178</v>
      </c>
      <c r="N190" s="9" t="s">
        <v>7887</v>
      </c>
      <c r="O190" s="9" t="s">
        <v>7914</v>
      </c>
      <c r="P190" s="9" t="s">
        <v>7915</v>
      </c>
    </row>
    <row r="191" spans="8:16" x14ac:dyDescent="0.3">
      <c r="H191" s="26" t="s">
        <v>606</v>
      </c>
      <c r="I191" s="28" t="s">
        <v>599</v>
      </c>
      <c r="J191" s="9" t="s">
        <v>607</v>
      </c>
      <c r="K191" s="10" t="s">
        <v>607</v>
      </c>
      <c r="M191" s="26" t="s">
        <v>6012</v>
      </c>
      <c r="N191" s="9" t="s">
        <v>7887</v>
      </c>
      <c r="O191" s="9" t="s">
        <v>7916</v>
      </c>
      <c r="P191" s="9" t="s">
        <v>7917</v>
      </c>
    </row>
    <row r="192" spans="8:16" x14ac:dyDescent="0.3">
      <c r="H192" s="26" t="s">
        <v>608</v>
      </c>
      <c r="I192" s="28" t="s">
        <v>599</v>
      </c>
      <c r="J192" s="9" t="s">
        <v>609</v>
      </c>
      <c r="K192" s="10" t="s">
        <v>609</v>
      </c>
      <c r="M192" s="26" t="s">
        <v>7289</v>
      </c>
      <c r="N192" s="9" t="s">
        <v>7887</v>
      </c>
      <c r="O192" s="9" t="s">
        <v>7918</v>
      </c>
      <c r="P192" s="9" t="s">
        <v>7919</v>
      </c>
    </row>
    <row r="193" spans="8:16" x14ac:dyDescent="0.3">
      <c r="H193" s="26" t="s">
        <v>610</v>
      </c>
      <c r="I193" s="28" t="s">
        <v>599</v>
      </c>
      <c r="J193" s="9" t="s">
        <v>611</v>
      </c>
      <c r="K193" s="10" t="s">
        <v>611</v>
      </c>
      <c r="M193" s="26" t="s">
        <v>7920</v>
      </c>
      <c r="N193" s="9" t="s">
        <v>7887</v>
      </c>
      <c r="O193" s="9" t="s">
        <v>7921</v>
      </c>
      <c r="P193" s="9" t="s">
        <v>7922</v>
      </c>
    </row>
    <row r="194" spans="8:16" x14ac:dyDescent="0.3">
      <c r="H194" s="26" t="s">
        <v>612</v>
      </c>
      <c r="I194" s="28" t="s">
        <v>599</v>
      </c>
      <c r="J194" s="9" t="s">
        <v>613</v>
      </c>
      <c r="K194" s="10" t="s">
        <v>613</v>
      </c>
      <c r="M194" s="26" t="s">
        <v>6218</v>
      </c>
      <c r="N194" s="9" t="s">
        <v>7887</v>
      </c>
      <c r="O194" s="9" t="s">
        <v>7923</v>
      </c>
      <c r="P194" s="9" t="s">
        <v>7924</v>
      </c>
    </row>
    <row r="195" spans="8:16" x14ac:dyDescent="0.3">
      <c r="H195" s="26" t="s">
        <v>614</v>
      </c>
      <c r="I195" s="28" t="s">
        <v>595</v>
      </c>
      <c r="J195" s="9" t="s">
        <v>615</v>
      </c>
      <c r="K195" s="10" t="s">
        <v>615</v>
      </c>
      <c r="M195" s="26" t="s">
        <v>7925</v>
      </c>
      <c r="N195" s="9" t="s">
        <v>7887</v>
      </c>
      <c r="O195" s="9" t="s">
        <v>7926</v>
      </c>
      <c r="P195" s="9" t="s">
        <v>7927</v>
      </c>
    </row>
    <row r="196" spans="8:16" x14ac:dyDescent="0.3">
      <c r="H196" s="26" t="s">
        <v>616</v>
      </c>
      <c r="I196" s="28" t="s">
        <v>599</v>
      </c>
      <c r="J196" s="9" t="s">
        <v>617</v>
      </c>
      <c r="K196" s="10" t="s">
        <v>617</v>
      </c>
      <c r="M196" s="26" t="s">
        <v>6313</v>
      </c>
      <c r="N196" s="9" t="s">
        <v>7887</v>
      </c>
      <c r="O196" s="9" t="s">
        <v>7928</v>
      </c>
      <c r="P196" s="9" t="s">
        <v>7929</v>
      </c>
    </row>
    <row r="197" spans="8:16" x14ac:dyDescent="0.3">
      <c r="H197" s="26" t="s">
        <v>618</v>
      </c>
      <c r="I197" s="28" t="s">
        <v>599</v>
      </c>
      <c r="J197" s="9" t="s">
        <v>619</v>
      </c>
      <c r="K197" s="10" t="s">
        <v>619</v>
      </c>
      <c r="M197" s="26" t="s">
        <v>6317</v>
      </c>
      <c r="N197" s="9" t="s">
        <v>7887</v>
      </c>
      <c r="O197" s="9" t="s">
        <v>7930</v>
      </c>
      <c r="P197" s="9" t="s">
        <v>7931</v>
      </c>
    </row>
    <row r="198" spans="8:16" x14ac:dyDescent="0.3">
      <c r="H198" s="26" t="s">
        <v>620</v>
      </c>
      <c r="I198" s="28" t="s">
        <v>595</v>
      </c>
      <c r="J198" s="9" t="s">
        <v>621</v>
      </c>
      <c r="K198" s="10" t="s">
        <v>621</v>
      </c>
      <c r="M198" s="26" t="s">
        <v>7932</v>
      </c>
      <c r="N198" s="9" t="s">
        <v>7887</v>
      </c>
      <c r="O198" s="9" t="s">
        <v>7933</v>
      </c>
      <c r="P198" s="9" t="s">
        <v>7934</v>
      </c>
    </row>
    <row r="199" spans="8:16" x14ac:dyDescent="0.3">
      <c r="H199" s="26" t="s">
        <v>622</v>
      </c>
      <c r="I199" s="28" t="s">
        <v>599</v>
      </c>
      <c r="J199" s="9" t="s">
        <v>623</v>
      </c>
      <c r="K199" s="10" t="s">
        <v>623</v>
      </c>
      <c r="M199" s="26" t="s">
        <v>6321</v>
      </c>
      <c r="N199" s="9" t="s">
        <v>7887</v>
      </c>
      <c r="O199" s="9" t="s">
        <v>7935</v>
      </c>
      <c r="P199" s="9" t="s">
        <v>7936</v>
      </c>
    </row>
    <row r="200" spans="8:16" x14ac:dyDescent="0.3">
      <c r="H200" s="26" t="s">
        <v>624</v>
      </c>
      <c r="I200" s="28" t="s">
        <v>599</v>
      </c>
      <c r="J200" s="9" t="s">
        <v>625</v>
      </c>
      <c r="K200" s="10" t="s">
        <v>625</v>
      </c>
      <c r="M200" s="26" t="s">
        <v>6328</v>
      </c>
      <c r="N200" s="9" t="s">
        <v>7887</v>
      </c>
      <c r="O200" s="9" t="s">
        <v>7937</v>
      </c>
      <c r="P200" s="9" t="s">
        <v>7938</v>
      </c>
    </row>
    <row r="201" spans="8:16" x14ac:dyDescent="0.3">
      <c r="H201" s="26" t="s">
        <v>626</v>
      </c>
      <c r="I201" s="28" t="s">
        <v>595</v>
      </c>
      <c r="J201" s="9" t="s">
        <v>627</v>
      </c>
      <c r="K201" s="10" t="s">
        <v>627</v>
      </c>
      <c r="M201" s="26" t="s">
        <v>7939</v>
      </c>
      <c r="N201" s="9" t="s">
        <v>7887</v>
      </c>
      <c r="O201" s="9" t="s">
        <v>7940</v>
      </c>
      <c r="P201" s="9" t="s">
        <v>7941</v>
      </c>
    </row>
    <row r="202" spans="8:16" x14ac:dyDescent="0.3">
      <c r="H202" s="26" t="s">
        <v>628</v>
      </c>
      <c r="I202" s="28" t="s">
        <v>595</v>
      </c>
      <c r="J202" s="9" t="s">
        <v>629</v>
      </c>
      <c r="K202" s="10" t="s">
        <v>629</v>
      </c>
      <c r="M202" s="26" t="s">
        <v>7022</v>
      </c>
      <c r="N202" s="9" t="s">
        <v>7887</v>
      </c>
      <c r="O202" s="9" t="s">
        <v>7942</v>
      </c>
      <c r="P202" s="9" t="s">
        <v>7943</v>
      </c>
    </row>
    <row r="203" spans="8:16" x14ac:dyDescent="0.3">
      <c r="H203" s="26" t="s">
        <v>630</v>
      </c>
      <c r="I203" s="28" t="s">
        <v>599</v>
      </c>
      <c r="J203" s="9" t="s">
        <v>631</v>
      </c>
      <c r="K203" s="10" t="s">
        <v>631</v>
      </c>
      <c r="M203" s="26" t="s">
        <v>6835</v>
      </c>
      <c r="N203" s="9" t="s">
        <v>7887</v>
      </c>
      <c r="O203" s="9" t="s">
        <v>7944</v>
      </c>
      <c r="P203" s="9" t="s">
        <v>7945</v>
      </c>
    </row>
    <row r="204" spans="8:16" x14ac:dyDescent="0.3">
      <c r="H204" s="26" t="s">
        <v>632</v>
      </c>
      <c r="I204" s="28" t="s">
        <v>595</v>
      </c>
      <c r="J204" s="9" t="s">
        <v>633</v>
      </c>
      <c r="K204" s="10" t="s">
        <v>633</v>
      </c>
      <c r="M204" s="26" t="s">
        <v>7946</v>
      </c>
      <c r="N204" s="9" t="s">
        <v>7887</v>
      </c>
      <c r="O204" s="9" t="s">
        <v>7947</v>
      </c>
      <c r="P204" s="9" t="s">
        <v>7948</v>
      </c>
    </row>
    <row r="205" spans="8:16" x14ac:dyDescent="0.3">
      <c r="H205" s="26" t="s">
        <v>634</v>
      </c>
      <c r="I205" s="28" t="s">
        <v>595</v>
      </c>
      <c r="J205" s="9" t="s">
        <v>635</v>
      </c>
      <c r="K205" s="10" t="s">
        <v>635</v>
      </c>
      <c r="M205" s="26" t="s">
        <v>7949</v>
      </c>
      <c r="N205" s="9" t="s">
        <v>7887</v>
      </c>
      <c r="O205" s="9" t="s">
        <v>7950</v>
      </c>
      <c r="P205" s="9" t="s">
        <v>7951</v>
      </c>
    </row>
    <row r="206" spans="8:16" x14ac:dyDescent="0.3">
      <c r="H206" s="26" t="s">
        <v>636</v>
      </c>
      <c r="I206" s="28" t="s">
        <v>595</v>
      </c>
      <c r="J206" s="9" t="s">
        <v>637</v>
      </c>
      <c r="K206" s="10" t="s">
        <v>637</v>
      </c>
      <c r="M206" s="26" t="s">
        <v>6839</v>
      </c>
      <c r="N206" s="9" t="s">
        <v>7887</v>
      </c>
      <c r="O206" s="9" t="s">
        <v>7952</v>
      </c>
      <c r="P206" s="9" t="s">
        <v>7953</v>
      </c>
    </row>
    <row r="207" spans="8:16" x14ac:dyDescent="0.3">
      <c r="H207" s="26" t="s">
        <v>638</v>
      </c>
      <c r="I207" s="28" t="s">
        <v>595</v>
      </c>
      <c r="J207" s="9" t="s">
        <v>639</v>
      </c>
      <c r="K207" s="10" t="s">
        <v>639</v>
      </c>
      <c r="M207" s="26" t="s">
        <v>6889</v>
      </c>
      <c r="N207" s="9" t="s">
        <v>7887</v>
      </c>
      <c r="O207" s="9" t="s">
        <v>7954</v>
      </c>
      <c r="P207" s="9" t="s">
        <v>7955</v>
      </c>
    </row>
    <row r="208" spans="8:16" x14ac:dyDescent="0.3">
      <c r="H208" s="26" t="s">
        <v>640</v>
      </c>
      <c r="I208" s="28" t="s">
        <v>595</v>
      </c>
      <c r="J208" s="9" t="s">
        <v>641</v>
      </c>
      <c r="K208" s="10" t="s">
        <v>641</v>
      </c>
      <c r="M208" s="26" t="s">
        <v>6898</v>
      </c>
      <c r="N208" s="9" t="s">
        <v>7887</v>
      </c>
      <c r="O208" s="9" t="s">
        <v>7956</v>
      </c>
      <c r="P208" s="9" t="s">
        <v>7957</v>
      </c>
    </row>
    <row r="209" spans="8:16" x14ac:dyDescent="0.3">
      <c r="H209" s="26" t="s">
        <v>642</v>
      </c>
      <c r="I209" s="28" t="s">
        <v>595</v>
      </c>
      <c r="J209" s="9" t="s">
        <v>643</v>
      </c>
      <c r="K209" s="10" t="s">
        <v>644</v>
      </c>
      <c r="M209" s="26" t="s">
        <v>6902</v>
      </c>
      <c r="N209" s="9" t="s">
        <v>7887</v>
      </c>
      <c r="O209" s="9" t="s">
        <v>7958</v>
      </c>
      <c r="P209" s="9" t="s">
        <v>7959</v>
      </c>
    </row>
    <row r="210" spans="8:16" x14ac:dyDescent="0.3">
      <c r="H210" s="26" t="s">
        <v>645</v>
      </c>
      <c r="I210" s="28" t="s">
        <v>595</v>
      </c>
      <c r="J210" s="9" t="s">
        <v>646</v>
      </c>
      <c r="K210" s="10" t="s">
        <v>646</v>
      </c>
      <c r="M210" s="26" t="s">
        <v>7960</v>
      </c>
      <c r="N210" s="9" t="s">
        <v>7887</v>
      </c>
      <c r="O210" s="9" t="s">
        <v>7961</v>
      </c>
      <c r="P210" s="9" t="s">
        <v>7962</v>
      </c>
    </row>
    <row r="211" spans="8:16" x14ac:dyDescent="0.3">
      <c r="H211" s="26" t="s">
        <v>647</v>
      </c>
      <c r="I211" s="28" t="s">
        <v>595</v>
      </c>
      <c r="J211" s="9" t="s">
        <v>648</v>
      </c>
      <c r="K211" s="10" t="s">
        <v>648</v>
      </c>
      <c r="M211" s="26" t="s">
        <v>6906</v>
      </c>
      <c r="N211" s="9" t="s">
        <v>7887</v>
      </c>
      <c r="O211" s="9" t="s">
        <v>7963</v>
      </c>
      <c r="P211" s="9" t="s">
        <v>7964</v>
      </c>
    </row>
    <row r="212" spans="8:16" x14ac:dyDescent="0.3">
      <c r="H212" s="26" t="s">
        <v>649</v>
      </c>
      <c r="I212" s="28" t="s">
        <v>595</v>
      </c>
      <c r="J212" s="9" t="s">
        <v>650</v>
      </c>
      <c r="K212" s="10" t="s">
        <v>651</v>
      </c>
      <c r="M212" s="26" t="s">
        <v>6991</v>
      </c>
      <c r="N212" s="9" t="s">
        <v>7887</v>
      </c>
      <c r="O212" s="9" t="s">
        <v>7965</v>
      </c>
      <c r="P212" s="9" t="s">
        <v>7966</v>
      </c>
    </row>
    <row r="213" spans="8:16" x14ac:dyDescent="0.3">
      <c r="H213" s="26" t="s">
        <v>652</v>
      </c>
      <c r="I213" s="28" t="s">
        <v>595</v>
      </c>
      <c r="J213" s="9" t="s">
        <v>653</v>
      </c>
      <c r="K213" s="10" t="s">
        <v>653</v>
      </c>
      <c r="M213" s="26" t="s">
        <v>7032</v>
      </c>
      <c r="N213" s="9" t="s">
        <v>7887</v>
      </c>
      <c r="O213" s="9" t="s">
        <v>7967</v>
      </c>
      <c r="P213" s="9" t="s">
        <v>7968</v>
      </c>
    </row>
    <row r="214" spans="8:16" x14ac:dyDescent="0.3">
      <c r="H214" s="26" t="s">
        <v>654</v>
      </c>
      <c r="I214" s="28" t="s">
        <v>595</v>
      </c>
      <c r="J214" s="9" t="s">
        <v>655</v>
      </c>
      <c r="K214" s="10" t="s">
        <v>655</v>
      </c>
      <c r="M214" s="26" t="s">
        <v>6831</v>
      </c>
      <c r="N214" s="9" t="s">
        <v>7887</v>
      </c>
      <c r="O214" s="9" t="s">
        <v>7969</v>
      </c>
      <c r="P214" s="9" t="s">
        <v>7970</v>
      </c>
    </row>
    <row r="215" spans="8:16" x14ac:dyDescent="0.3">
      <c r="H215" s="26" t="s">
        <v>656</v>
      </c>
      <c r="I215" s="28" t="s">
        <v>595</v>
      </c>
      <c r="J215" s="9" t="s">
        <v>657</v>
      </c>
      <c r="K215" s="10" t="s">
        <v>657</v>
      </c>
      <c r="M215" s="26" t="s">
        <v>7036</v>
      </c>
      <c r="N215" s="9" t="s">
        <v>7887</v>
      </c>
      <c r="O215" s="9" t="s">
        <v>7971</v>
      </c>
      <c r="P215" s="9" t="s">
        <v>7972</v>
      </c>
    </row>
    <row r="216" spans="8:16" x14ac:dyDescent="0.3">
      <c r="H216" s="26" t="s">
        <v>658</v>
      </c>
      <c r="I216" s="28" t="s">
        <v>595</v>
      </c>
      <c r="J216" s="9" t="s">
        <v>659</v>
      </c>
      <c r="K216" s="10" t="s">
        <v>659</v>
      </c>
      <c r="M216" s="26" t="s">
        <v>7090</v>
      </c>
      <c r="N216" s="9" t="s">
        <v>7887</v>
      </c>
      <c r="O216" s="9" t="s">
        <v>7973</v>
      </c>
      <c r="P216" s="9" t="s">
        <v>7974</v>
      </c>
    </row>
    <row r="217" spans="8:16" x14ac:dyDescent="0.3">
      <c r="H217" s="26" t="s">
        <v>660</v>
      </c>
      <c r="I217" s="28" t="s">
        <v>595</v>
      </c>
      <c r="J217" s="9" t="s">
        <v>661</v>
      </c>
      <c r="K217" s="10" t="s">
        <v>661</v>
      </c>
      <c r="M217" s="26" t="s">
        <v>7094</v>
      </c>
      <c r="N217" s="9" t="s">
        <v>7887</v>
      </c>
      <c r="O217" s="9" t="s">
        <v>7975</v>
      </c>
      <c r="P217" s="9" t="s">
        <v>7976</v>
      </c>
    </row>
    <row r="218" spans="8:16" x14ac:dyDescent="0.3">
      <c r="H218" s="26" t="s">
        <v>662</v>
      </c>
      <c r="I218" s="28" t="s">
        <v>595</v>
      </c>
      <c r="J218" s="9" t="s">
        <v>663</v>
      </c>
      <c r="K218" s="10" t="s">
        <v>663</v>
      </c>
      <c r="M218" s="26" t="s">
        <v>7977</v>
      </c>
      <c r="N218" s="9" t="s">
        <v>7887</v>
      </c>
      <c r="O218" s="9" t="s">
        <v>7978</v>
      </c>
      <c r="P218" s="9" t="s">
        <v>7979</v>
      </c>
    </row>
    <row r="219" spans="8:16" x14ac:dyDescent="0.3">
      <c r="H219" s="26" t="s">
        <v>664</v>
      </c>
      <c r="I219" s="28" t="s">
        <v>595</v>
      </c>
      <c r="J219" s="9" t="s">
        <v>665</v>
      </c>
      <c r="K219" s="10" t="s">
        <v>665</v>
      </c>
      <c r="M219" s="26" t="s">
        <v>7186</v>
      </c>
      <c r="N219" s="9" t="s">
        <v>7887</v>
      </c>
      <c r="O219" s="9" t="s">
        <v>7980</v>
      </c>
      <c r="P219" s="9" t="s">
        <v>7981</v>
      </c>
    </row>
    <row r="220" spans="8:16" x14ac:dyDescent="0.3">
      <c r="H220" s="26" t="s">
        <v>666</v>
      </c>
      <c r="I220" s="28" t="s">
        <v>595</v>
      </c>
      <c r="J220" s="9" t="s">
        <v>646</v>
      </c>
      <c r="K220" s="10" t="s">
        <v>646</v>
      </c>
      <c r="M220" s="26" t="s">
        <v>7190</v>
      </c>
      <c r="N220" s="9" t="s">
        <v>7887</v>
      </c>
      <c r="O220" s="9" t="s">
        <v>7982</v>
      </c>
      <c r="P220" s="9" t="s">
        <v>7983</v>
      </c>
    </row>
    <row r="221" spans="8:16" x14ac:dyDescent="0.3">
      <c r="H221" s="26" t="s">
        <v>667</v>
      </c>
      <c r="I221" s="28" t="s">
        <v>595</v>
      </c>
      <c r="J221" s="9" t="s">
        <v>668</v>
      </c>
      <c r="K221" s="10" t="s">
        <v>668</v>
      </c>
      <c r="M221" s="26" t="s">
        <v>7984</v>
      </c>
      <c r="N221" s="9" t="s">
        <v>7887</v>
      </c>
      <c r="O221" s="9" t="s">
        <v>7985</v>
      </c>
      <c r="P221" s="9" t="s">
        <v>7986</v>
      </c>
    </row>
    <row r="222" spans="8:16" x14ac:dyDescent="0.3">
      <c r="H222" s="26" t="s">
        <v>669</v>
      </c>
      <c r="I222" s="28" t="s">
        <v>595</v>
      </c>
      <c r="J222" s="9" t="s">
        <v>670</v>
      </c>
      <c r="K222" s="10" t="s">
        <v>670</v>
      </c>
      <c r="M222" s="26" t="s">
        <v>7194</v>
      </c>
      <c r="N222" s="9" t="s">
        <v>7887</v>
      </c>
      <c r="O222" s="9" t="s">
        <v>7987</v>
      </c>
      <c r="P222" s="9" t="s">
        <v>7988</v>
      </c>
    </row>
    <row r="223" spans="8:16" x14ac:dyDescent="0.3">
      <c r="H223" s="26" t="s">
        <v>671</v>
      </c>
      <c r="I223" s="28" t="s">
        <v>595</v>
      </c>
      <c r="J223" s="9" t="s">
        <v>672</v>
      </c>
      <c r="K223" s="10" t="s">
        <v>672</v>
      </c>
      <c r="M223" s="26" t="s">
        <v>7198</v>
      </c>
      <c r="N223" s="9" t="s">
        <v>7887</v>
      </c>
      <c r="O223" s="9" t="s">
        <v>7989</v>
      </c>
      <c r="P223" s="9" t="s">
        <v>7990</v>
      </c>
    </row>
    <row r="224" spans="8:16" x14ac:dyDescent="0.3">
      <c r="H224" s="26" t="s">
        <v>673</v>
      </c>
      <c r="I224" s="28" t="s">
        <v>595</v>
      </c>
      <c r="J224" s="9" t="s">
        <v>674</v>
      </c>
      <c r="K224" s="10" t="s">
        <v>674</v>
      </c>
      <c r="M224" s="26" t="s">
        <v>7242</v>
      </c>
      <c r="N224" s="9" t="s">
        <v>7887</v>
      </c>
      <c r="O224" s="9" t="s">
        <v>7991</v>
      </c>
      <c r="P224" s="9" t="s">
        <v>7992</v>
      </c>
    </row>
    <row r="225" spans="8:16" x14ac:dyDescent="0.3">
      <c r="H225" s="26" t="s">
        <v>675</v>
      </c>
      <c r="I225" s="28" t="s">
        <v>595</v>
      </c>
      <c r="J225" s="9" t="s">
        <v>676</v>
      </c>
      <c r="K225" s="10" t="s">
        <v>676</v>
      </c>
      <c r="M225" s="8" t="s">
        <v>7993</v>
      </c>
      <c r="N225" s="9" t="s">
        <v>7480</v>
      </c>
      <c r="O225" s="9" t="s">
        <v>7994</v>
      </c>
      <c r="P225" s="9" t="s">
        <v>7995</v>
      </c>
    </row>
    <row r="226" spans="8:16" x14ac:dyDescent="0.3">
      <c r="H226" s="26" t="s">
        <v>677</v>
      </c>
      <c r="I226" s="28" t="s">
        <v>595</v>
      </c>
      <c r="J226" s="9" t="s">
        <v>678</v>
      </c>
      <c r="K226" s="10" t="s">
        <v>678</v>
      </c>
      <c r="M226" s="26" t="s">
        <v>6211</v>
      </c>
      <c r="N226" s="9" t="s">
        <v>7993</v>
      </c>
      <c r="O226" s="9" t="s">
        <v>7996</v>
      </c>
      <c r="P226" s="9" t="s">
        <v>7997</v>
      </c>
    </row>
    <row r="227" spans="8:16" x14ac:dyDescent="0.3">
      <c r="H227" s="26" t="s">
        <v>679</v>
      </c>
      <c r="I227" s="28" t="s">
        <v>599</v>
      </c>
      <c r="J227" s="9" t="s">
        <v>680</v>
      </c>
      <c r="K227" s="10" t="s">
        <v>680</v>
      </c>
      <c r="M227" s="26" t="s">
        <v>6222</v>
      </c>
      <c r="N227" s="9" t="s">
        <v>7993</v>
      </c>
      <c r="O227" s="9" t="s">
        <v>7998</v>
      </c>
      <c r="P227" s="9" t="s">
        <v>7999</v>
      </c>
    </row>
    <row r="228" spans="8:16" x14ac:dyDescent="0.3">
      <c r="H228" s="26" t="s">
        <v>681</v>
      </c>
      <c r="I228" s="28" t="s">
        <v>599</v>
      </c>
      <c r="J228" s="9" t="s">
        <v>682</v>
      </c>
      <c r="K228" s="10" t="s">
        <v>682</v>
      </c>
      <c r="M228" s="26" t="s">
        <v>6226</v>
      </c>
      <c r="N228" s="9" t="s">
        <v>7993</v>
      </c>
      <c r="O228" s="9" t="s">
        <v>8000</v>
      </c>
      <c r="P228" s="9" t="s">
        <v>8001</v>
      </c>
    </row>
    <row r="229" spans="8:16" x14ac:dyDescent="0.3">
      <c r="H229" s="26" t="s">
        <v>683</v>
      </c>
      <c r="I229" s="28" t="s">
        <v>599</v>
      </c>
      <c r="J229" s="9" t="s">
        <v>684</v>
      </c>
      <c r="K229" s="10" t="s">
        <v>684</v>
      </c>
      <c r="M229" s="26" t="s">
        <v>8002</v>
      </c>
      <c r="N229" s="9" t="s">
        <v>7993</v>
      </c>
      <c r="O229" s="9" t="s">
        <v>8003</v>
      </c>
      <c r="P229" s="9" t="s">
        <v>8004</v>
      </c>
    </row>
    <row r="230" spans="8:16" x14ac:dyDescent="0.3">
      <c r="H230" s="26" t="s">
        <v>685</v>
      </c>
      <c r="I230" s="28" t="s">
        <v>599</v>
      </c>
      <c r="J230" s="9" t="s">
        <v>686</v>
      </c>
      <c r="K230" s="10" t="s">
        <v>686</v>
      </c>
      <c r="M230" s="26" t="s">
        <v>6190</v>
      </c>
      <c r="N230" s="9" t="s">
        <v>7993</v>
      </c>
      <c r="O230" s="9" t="s">
        <v>8005</v>
      </c>
      <c r="P230" s="9" t="s">
        <v>8006</v>
      </c>
    </row>
    <row r="231" spans="8:16" x14ac:dyDescent="0.3">
      <c r="H231" s="26" t="s">
        <v>687</v>
      </c>
      <c r="I231" s="28" t="s">
        <v>599</v>
      </c>
      <c r="J231" s="9" t="s">
        <v>688</v>
      </c>
      <c r="K231" s="10" t="s">
        <v>689</v>
      </c>
      <c r="M231" s="26" t="s">
        <v>8007</v>
      </c>
      <c r="N231" s="9" t="s">
        <v>7993</v>
      </c>
      <c r="O231" s="9" t="s">
        <v>8008</v>
      </c>
      <c r="P231" s="9" t="s">
        <v>8009</v>
      </c>
    </row>
    <row r="232" spans="8:16" x14ac:dyDescent="0.3">
      <c r="H232" s="26" t="s">
        <v>690</v>
      </c>
      <c r="I232" s="28" t="s">
        <v>595</v>
      </c>
      <c r="J232" s="9" t="s">
        <v>633</v>
      </c>
      <c r="K232" s="10" t="s">
        <v>633</v>
      </c>
      <c r="M232" s="26" t="s">
        <v>6350</v>
      </c>
      <c r="N232" s="9" t="s">
        <v>7993</v>
      </c>
      <c r="O232" s="9" t="s">
        <v>8010</v>
      </c>
      <c r="P232" s="9" t="s">
        <v>8011</v>
      </c>
    </row>
    <row r="233" spans="8:16" x14ac:dyDescent="0.3">
      <c r="H233" s="26" t="s">
        <v>691</v>
      </c>
      <c r="I233" s="28" t="s">
        <v>595</v>
      </c>
      <c r="J233" s="9" t="s">
        <v>692</v>
      </c>
      <c r="K233" s="10" t="s">
        <v>692</v>
      </c>
      <c r="M233" s="26" t="s">
        <v>6332</v>
      </c>
      <c r="N233" s="9" t="s">
        <v>7993</v>
      </c>
      <c r="O233" s="9" t="s">
        <v>8012</v>
      </c>
      <c r="P233" s="9" t="s">
        <v>8013</v>
      </c>
    </row>
    <row r="234" spans="8:16" x14ac:dyDescent="0.3">
      <c r="H234" s="26" t="s">
        <v>693</v>
      </c>
      <c r="I234" s="28" t="s">
        <v>595</v>
      </c>
      <c r="J234" s="9" t="s">
        <v>694</v>
      </c>
      <c r="K234" s="10" t="s">
        <v>694</v>
      </c>
      <c r="M234" s="26" t="s">
        <v>8014</v>
      </c>
      <c r="N234" s="9" t="s">
        <v>7993</v>
      </c>
      <c r="O234" s="9" t="s">
        <v>8015</v>
      </c>
      <c r="P234" s="9" t="s">
        <v>8016</v>
      </c>
    </row>
    <row r="235" spans="8:16" x14ac:dyDescent="0.3">
      <c r="H235" s="26" t="s">
        <v>695</v>
      </c>
      <c r="I235" s="28" t="s">
        <v>595</v>
      </c>
      <c r="J235" s="9" t="s">
        <v>696</v>
      </c>
      <c r="K235" s="10" t="s">
        <v>696</v>
      </c>
      <c r="M235" s="26" t="s">
        <v>6336</v>
      </c>
      <c r="N235" s="9" t="s">
        <v>7993</v>
      </c>
      <c r="O235" s="9" t="s">
        <v>8017</v>
      </c>
      <c r="P235" s="9" t="s">
        <v>8018</v>
      </c>
    </row>
    <row r="236" spans="8:16" x14ac:dyDescent="0.3">
      <c r="H236" s="26" t="s">
        <v>697</v>
      </c>
      <c r="I236" s="28" t="s">
        <v>595</v>
      </c>
      <c r="J236" s="9" t="s">
        <v>698</v>
      </c>
      <c r="K236" s="10" t="s">
        <v>698</v>
      </c>
      <c r="M236" s="26" t="s">
        <v>7303</v>
      </c>
      <c r="N236" s="9" t="s">
        <v>7993</v>
      </c>
      <c r="O236" s="9" t="s">
        <v>8019</v>
      </c>
      <c r="P236" s="9" t="s">
        <v>8020</v>
      </c>
    </row>
    <row r="237" spans="8:16" x14ac:dyDescent="0.3">
      <c r="H237" s="26" t="s">
        <v>699</v>
      </c>
      <c r="I237" s="28" t="s">
        <v>595</v>
      </c>
      <c r="J237" s="9" t="s">
        <v>700</v>
      </c>
      <c r="K237" s="10" t="s">
        <v>700</v>
      </c>
      <c r="M237" s="26" t="s">
        <v>6346</v>
      </c>
      <c r="N237" s="9" t="s">
        <v>7993</v>
      </c>
      <c r="O237" s="9" t="s">
        <v>8021</v>
      </c>
      <c r="P237" s="9" t="s">
        <v>8022</v>
      </c>
    </row>
    <row r="238" spans="8:16" x14ac:dyDescent="0.3">
      <c r="H238" s="26" t="s">
        <v>701</v>
      </c>
      <c r="I238" s="28" t="s">
        <v>595</v>
      </c>
      <c r="J238" s="9" t="s">
        <v>702</v>
      </c>
      <c r="K238" s="10" t="s">
        <v>702</v>
      </c>
      <c r="M238" s="26" t="s">
        <v>7306</v>
      </c>
      <c r="N238" s="9" t="s">
        <v>7993</v>
      </c>
      <c r="O238" s="9" t="s">
        <v>8023</v>
      </c>
      <c r="P238" s="9" t="s">
        <v>8024</v>
      </c>
    </row>
    <row r="239" spans="8:16" x14ac:dyDescent="0.3">
      <c r="H239" s="26" t="s">
        <v>703</v>
      </c>
      <c r="I239" s="28" t="s">
        <v>595</v>
      </c>
      <c r="J239" s="9" t="s">
        <v>704</v>
      </c>
      <c r="K239" s="10" t="s">
        <v>705</v>
      </c>
      <c r="M239" s="26" t="s">
        <v>7077</v>
      </c>
      <c r="N239" s="9" t="s">
        <v>7993</v>
      </c>
      <c r="O239" s="9" t="s">
        <v>8025</v>
      </c>
      <c r="P239" s="9" t="s">
        <v>8026</v>
      </c>
    </row>
    <row r="240" spans="8:16" x14ac:dyDescent="0.3">
      <c r="H240" s="26" t="s">
        <v>706</v>
      </c>
      <c r="I240" s="28" t="s">
        <v>599</v>
      </c>
      <c r="J240" s="9" t="s">
        <v>707</v>
      </c>
      <c r="K240" s="10" t="s">
        <v>707</v>
      </c>
      <c r="M240" s="26" t="s">
        <v>7082</v>
      </c>
      <c r="N240" s="9" t="s">
        <v>7993</v>
      </c>
      <c r="O240" s="9" t="s">
        <v>8027</v>
      </c>
      <c r="P240" s="9" t="s">
        <v>8028</v>
      </c>
    </row>
    <row r="241" spans="8:16" x14ac:dyDescent="0.3">
      <c r="H241" s="26" t="s">
        <v>708</v>
      </c>
      <c r="I241" s="28" t="s">
        <v>595</v>
      </c>
      <c r="J241" s="9" t="s">
        <v>709</v>
      </c>
      <c r="K241" s="10" t="s">
        <v>709</v>
      </c>
      <c r="M241" s="26" t="s">
        <v>7086</v>
      </c>
      <c r="N241" s="9" t="s">
        <v>7993</v>
      </c>
      <c r="O241" s="9" t="s">
        <v>8029</v>
      </c>
      <c r="P241" s="9" t="s">
        <v>8030</v>
      </c>
    </row>
    <row r="242" spans="8:16" x14ac:dyDescent="0.3">
      <c r="H242" s="26" t="s">
        <v>710</v>
      </c>
      <c r="I242" s="28" t="s">
        <v>599</v>
      </c>
      <c r="J242" s="9" t="s">
        <v>711</v>
      </c>
      <c r="K242" s="10" t="s">
        <v>711</v>
      </c>
      <c r="M242" s="26" t="s">
        <v>7098</v>
      </c>
      <c r="N242" s="9" t="s">
        <v>7993</v>
      </c>
      <c r="O242" s="9" t="s">
        <v>8031</v>
      </c>
      <c r="P242" s="9" t="s">
        <v>8032</v>
      </c>
    </row>
    <row r="243" spans="8:16" x14ac:dyDescent="0.3">
      <c r="H243" s="26" t="s">
        <v>712</v>
      </c>
      <c r="I243" s="28" t="s">
        <v>595</v>
      </c>
      <c r="J243" s="9" t="s">
        <v>713</v>
      </c>
      <c r="K243" s="10" t="s">
        <v>713</v>
      </c>
      <c r="M243" s="26" t="s">
        <v>7064</v>
      </c>
      <c r="N243" s="9" t="s">
        <v>7993</v>
      </c>
      <c r="O243" s="9" t="s">
        <v>8033</v>
      </c>
      <c r="P243" s="9" t="s">
        <v>8034</v>
      </c>
    </row>
    <row r="244" spans="8:16" x14ac:dyDescent="0.3">
      <c r="H244" s="26" t="s">
        <v>714</v>
      </c>
      <c r="I244" s="28" t="s">
        <v>595</v>
      </c>
      <c r="J244" s="9" t="s">
        <v>715</v>
      </c>
      <c r="K244" s="10" t="s">
        <v>715</v>
      </c>
      <c r="M244" s="26" t="s">
        <v>8035</v>
      </c>
      <c r="N244" s="9" t="s">
        <v>7993</v>
      </c>
      <c r="O244" s="9" t="s">
        <v>8036</v>
      </c>
      <c r="P244" s="9" t="s">
        <v>8037</v>
      </c>
    </row>
    <row r="245" spans="8:16" x14ac:dyDescent="0.3">
      <c r="H245" s="26" t="s">
        <v>716</v>
      </c>
      <c r="I245" s="28" t="s">
        <v>595</v>
      </c>
      <c r="J245" s="9" t="s">
        <v>717</v>
      </c>
      <c r="K245" s="10" t="s">
        <v>717</v>
      </c>
      <c r="M245" s="26" t="s">
        <v>7216</v>
      </c>
      <c r="N245" s="9" t="s">
        <v>7993</v>
      </c>
      <c r="O245" s="9" t="s">
        <v>8038</v>
      </c>
      <c r="P245" s="9" t="s">
        <v>8039</v>
      </c>
    </row>
    <row r="246" spans="8:16" x14ac:dyDescent="0.3">
      <c r="H246" s="26" t="s">
        <v>718</v>
      </c>
      <c r="I246" s="28" t="s">
        <v>595</v>
      </c>
      <c r="J246" s="9" t="s">
        <v>719</v>
      </c>
      <c r="K246" s="10" t="s">
        <v>719</v>
      </c>
      <c r="M246" s="26" t="s">
        <v>7322</v>
      </c>
      <c r="N246" s="9" t="s">
        <v>7993</v>
      </c>
      <c r="O246" s="9" t="s">
        <v>8040</v>
      </c>
      <c r="P246" s="9" t="s">
        <v>8041</v>
      </c>
    </row>
    <row r="247" spans="8:16" x14ac:dyDescent="0.3">
      <c r="H247" s="26" t="s">
        <v>720</v>
      </c>
      <c r="I247" s="28" t="s">
        <v>595</v>
      </c>
      <c r="J247" s="9" t="s">
        <v>721</v>
      </c>
      <c r="K247" s="10" t="s">
        <v>721</v>
      </c>
      <c r="M247" s="26" t="s">
        <v>8042</v>
      </c>
      <c r="N247" s="9" t="s">
        <v>7993</v>
      </c>
      <c r="O247" s="9" t="s">
        <v>8043</v>
      </c>
      <c r="P247" s="9" t="s">
        <v>8044</v>
      </c>
    </row>
    <row r="248" spans="8:16" x14ac:dyDescent="0.3">
      <c r="H248" s="26" t="s">
        <v>722</v>
      </c>
      <c r="I248" s="28" t="s">
        <v>599</v>
      </c>
      <c r="J248" s="9" t="s">
        <v>723</v>
      </c>
      <c r="K248" s="10" t="s">
        <v>723</v>
      </c>
      <c r="M248" s="26" t="s">
        <v>7202</v>
      </c>
      <c r="N248" s="9" t="s">
        <v>7993</v>
      </c>
      <c r="O248" s="9" t="s">
        <v>8045</v>
      </c>
      <c r="P248" s="9" t="s">
        <v>8046</v>
      </c>
    </row>
    <row r="249" spans="8:16" x14ac:dyDescent="0.3">
      <c r="H249" s="26" t="s">
        <v>724</v>
      </c>
      <c r="I249" s="28" t="s">
        <v>595</v>
      </c>
      <c r="J249" s="9" t="s">
        <v>725</v>
      </c>
      <c r="K249" s="10" t="s">
        <v>725</v>
      </c>
      <c r="M249" s="26" t="s">
        <v>7334</v>
      </c>
      <c r="N249" s="9" t="s">
        <v>7993</v>
      </c>
      <c r="O249" s="9" t="s">
        <v>8047</v>
      </c>
      <c r="P249" s="9" t="s">
        <v>8048</v>
      </c>
    </row>
    <row r="250" spans="8:16" x14ac:dyDescent="0.3">
      <c r="H250" s="26" t="s">
        <v>726</v>
      </c>
      <c r="I250" s="28" t="s">
        <v>599</v>
      </c>
      <c r="J250" s="9" t="s">
        <v>727</v>
      </c>
      <c r="K250" s="10" t="s">
        <v>727</v>
      </c>
      <c r="M250" s="26" t="s">
        <v>7212</v>
      </c>
      <c r="N250" s="9" t="s">
        <v>7993</v>
      </c>
      <c r="O250" s="9" t="s">
        <v>8049</v>
      </c>
      <c r="P250" s="9" t="s">
        <v>8050</v>
      </c>
    </row>
    <row r="251" spans="8:16" x14ac:dyDescent="0.3">
      <c r="H251" s="26" t="s">
        <v>728</v>
      </c>
      <c r="I251" s="28" t="s">
        <v>595</v>
      </c>
      <c r="J251" s="9" t="s">
        <v>729</v>
      </c>
      <c r="K251" s="10" t="s">
        <v>730</v>
      </c>
      <c r="M251" s="26" t="s">
        <v>8051</v>
      </c>
      <c r="N251" s="9" t="s">
        <v>7993</v>
      </c>
      <c r="O251" s="9" t="s">
        <v>8052</v>
      </c>
      <c r="P251" s="9" t="s">
        <v>8053</v>
      </c>
    </row>
    <row r="252" spans="8:16" x14ac:dyDescent="0.3">
      <c r="H252" s="26" t="s">
        <v>731</v>
      </c>
      <c r="I252" s="28" t="s">
        <v>595</v>
      </c>
      <c r="J252" s="9" t="s">
        <v>732</v>
      </c>
      <c r="K252" s="10" t="s">
        <v>732</v>
      </c>
      <c r="M252" s="26" t="s">
        <v>8054</v>
      </c>
      <c r="N252" s="9" t="s">
        <v>7993</v>
      </c>
      <c r="O252" s="9" t="s">
        <v>8055</v>
      </c>
      <c r="P252" s="9" t="s">
        <v>8056</v>
      </c>
    </row>
    <row r="253" spans="8:16" x14ac:dyDescent="0.3">
      <c r="H253" s="26" t="s">
        <v>733</v>
      </c>
      <c r="I253" s="28" t="s">
        <v>599</v>
      </c>
      <c r="J253" s="9" t="s">
        <v>734</v>
      </c>
      <c r="K253" s="10" t="s">
        <v>734</v>
      </c>
      <c r="M253" s="26" t="s">
        <v>7246</v>
      </c>
      <c r="N253" s="9" t="s">
        <v>7993</v>
      </c>
      <c r="O253" s="9" t="s">
        <v>8057</v>
      </c>
      <c r="P253" s="9" t="s">
        <v>8058</v>
      </c>
    </row>
    <row r="254" spans="8:16" x14ac:dyDescent="0.3">
      <c r="H254" s="26" t="s">
        <v>735</v>
      </c>
      <c r="I254" s="28" t="s">
        <v>595</v>
      </c>
      <c r="J254" s="9" t="s">
        <v>736</v>
      </c>
      <c r="K254" s="10" t="s">
        <v>737</v>
      </c>
      <c r="M254" s="8" t="s">
        <v>8059</v>
      </c>
      <c r="N254" s="9" t="s">
        <v>7480</v>
      </c>
      <c r="O254" s="9" t="s">
        <v>8060</v>
      </c>
      <c r="P254" s="9" t="s">
        <v>8061</v>
      </c>
    </row>
    <row r="255" spans="8:16" x14ac:dyDescent="0.3">
      <c r="H255" s="26" t="s">
        <v>738</v>
      </c>
      <c r="I255" s="28" t="s">
        <v>595</v>
      </c>
      <c r="J255" s="9" t="s">
        <v>739</v>
      </c>
      <c r="K255" s="10" t="s">
        <v>740</v>
      </c>
      <c r="M255" s="26" t="s">
        <v>6357</v>
      </c>
      <c r="N255" s="9" t="s">
        <v>8059</v>
      </c>
      <c r="O255" s="9" t="s">
        <v>8062</v>
      </c>
      <c r="P255" s="9" t="s">
        <v>8063</v>
      </c>
    </row>
    <row r="256" spans="8:16" x14ac:dyDescent="0.3">
      <c r="H256" s="26" t="s">
        <v>741</v>
      </c>
      <c r="I256" s="28" t="s">
        <v>742</v>
      </c>
      <c r="J256" s="9" t="s">
        <v>743</v>
      </c>
      <c r="K256" s="10" t="s">
        <v>744</v>
      </c>
      <c r="M256" s="26" t="s">
        <v>8064</v>
      </c>
      <c r="N256" s="9" t="s">
        <v>8059</v>
      </c>
      <c r="O256" s="9" t="s">
        <v>8065</v>
      </c>
      <c r="P256" s="9" t="s">
        <v>8066</v>
      </c>
    </row>
    <row r="257" spans="8:16" x14ac:dyDescent="0.3">
      <c r="H257" s="26" t="s">
        <v>745</v>
      </c>
      <c r="I257" s="28" t="s">
        <v>742</v>
      </c>
      <c r="J257" s="9" t="s">
        <v>746</v>
      </c>
      <c r="K257" s="10" t="s">
        <v>746</v>
      </c>
      <c r="M257" s="26" t="s">
        <v>7309</v>
      </c>
      <c r="N257" s="9" t="s">
        <v>8059</v>
      </c>
      <c r="O257" s="9" t="s">
        <v>8067</v>
      </c>
      <c r="P257" s="9" t="s">
        <v>8068</v>
      </c>
    </row>
    <row r="258" spans="8:16" x14ac:dyDescent="0.3">
      <c r="H258" s="26" t="s">
        <v>747</v>
      </c>
      <c r="I258" s="28" t="s">
        <v>742</v>
      </c>
      <c r="J258" s="9" t="s">
        <v>748</v>
      </c>
      <c r="K258" s="10" t="s">
        <v>748</v>
      </c>
      <c r="M258" s="26" t="s">
        <v>6371</v>
      </c>
      <c r="N258" s="9" t="s">
        <v>8059</v>
      </c>
      <c r="O258" s="9" t="s">
        <v>8069</v>
      </c>
      <c r="P258" s="9" t="s">
        <v>8069</v>
      </c>
    </row>
    <row r="259" spans="8:16" x14ac:dyDescent="0.3">
      <c r="H259" s="26" t="s">
        <v>749</v>
      </c>
      <c r="I259" s="28" t="s">
        <v>742</v>
      </c>
      <c r="J259" s="9" t="s">
        <v>750</v>
      </c>
      <c r="K259" s="10" t="s">
        <v>750</v>
      </c>
      <c r="M259" s="8" t="s">
        <v>8070</v>
      </c>
      <c r="N259" s="9" t="s">
        <v>7480</v>
      </c>
      <c r="O259" s="9" t="s">
        <v>7481</v>
      </c>
      <c r="P259" s="9" t="s">
        <v>7482</v>
      </c>
    </row>
    <row r="260" spans="8:16" x14ac:dyDescent="0.3">
      <c r="H260" s="26" t="s">
        <v>751</v>
      </c>
      <c r="I260" s="28" t="s">
        <v>742</v>
      </c>
      <c r="J260" s="9" t="s">
        <v>752</v>
      </c>
      <c r="K260" s="10" t="s">
        <v>752</v>
      </c>
      <c r="M260" s="8" t="s">
        <v>8071</v>
      </c>
      <c r="N260" s="9" t="s">
        <v>7480</v>
      </c>
      <c r="O260" s="9" t="s">
        <v>7484</v>
      </c>
      <c r="P260" s="9" t="s">
        <v>8072</v>
      </c>
    </row>
    <row r="261" spans="8:16" x14ac:dyDescent="0.3">
      <c r="H261" s="26" t="s">
        <v>753</v>
      </c>
      <c r="I261" s="28" t="s">
        <v>754</v>
      </c>
      <c r="J261" s="9" t="s">
        <v>755</v>
      </c>
      <c r="K261" s="10" t="s">
        <v>755</v>
      </c>
      <c r="M261" s="8" t="s">
        <v>8073</v>
      </c>
      <c r="N261" s="9" t="s">
        <v>8071</v>
      </c>
      <c r="O261" s="9" t="s">
        <v>7487</v>
      </c>
      <c r="P261" s="9" t="s">
        <v>7488</v>
      </c>
    </row>
    <row r="262" spans="8:16" x14ac:dyDescent="0.3">
      <c r="H262" s="26" t="s">
        <v>756</v>
      </c>
      <c r="I262" s="28" t="s">
        <v>742</v>
      </c>
      <c r="J262" s="9" t="s">
        <v>757</v>
      </c>
      <c r="K262" s="10" t="s">
        <v>757</v>
      </c>
      <c r="M262" s="8" t="s">
        <v>7478</v>
      </c>
      <c r="N262" s="9" t="s">
        <v>8071</v>
      </c>
      <c r="O262" s="9" t="s">
        <v>8074</v>
      </c>
      <c r="P262" s="9" t="s">
        <v>8075</v>
      </c>
    </row>
    <row r="263" spans="8:16" x14ac:dyDescent="0.3">
      <c r="H263" s="26" t="s">
        <v>758</v>
      </c>
      <c r="I263" s="28" t="s">
        <v>742</v>
      </c>
      <c r="J263" s="9" t="s">
        <v>759</v>
      </c>
      <c r="K263" s="10" t="s">
        <v>759</v>
      </c>
      <c r="M263" s="8" t="s">
        <v>8076</v>
      </c>
      <c r="N263" s="9" t="s">
        <v>8071</v>
      </c>
      <c r="O263" s="9" t="s">
        <v>7499</v>
      </c>
      <c r="P263" s="9" t="s">
        <v>7500</v>
      </c>
    </row>
    <row r="264" spans="8:16" x14ac:dyDescent="0.3">
      <c r="H264" s="26" t="s">
        <v>760</v>
      </c>
      <c r="I264" s="28" t="s">
        <v>754</v>
      </c>
      <c r="J264" s="9" t="s">
        <v>761</v>
      </c>
      <c r="K264" s="10" t="s">
        <v>762</v>
      </c>
      <c r="M264" s="8" t="s">
        <v>8077</v>
      </c>
      <c r="N264" s="9" t="s">
        <v>8071</v>
      </c>
      <c r="O264" s="9" t="s">
        <v>7504</v>
      </c>
      <c r="P264" s="9" t="s">
        <v>7505</v>
      </c>
    </row>
    <row r="265" spans="8:16" x14ac:dyDescent="0.3">
      <c r="H265" s="26" t="s">
        <v>763</v>
      </c>
      <c r="I265" s="28" t="s">
        <v>754</v>
      </c>
      <c r="J265" s="9" t="s">
        <v>764</v>
      </c>
      <c r="K265" s="10" t="s">
        <v>764</v>
      </c>
      <c r="M265" s="8" t="s">
        <v>8078</v>
      </c>
      <c r="N265" s="9" t="s">
        <v>8071</v>
      </c>
      <c r="O265" s="9" t="s">
        <v>7508</v>
      </c>
      <c r="P265" s="9" t="s">
        <v>7509</v>
      </c>
    </row>
    <row r="266" spans="8:16" x14ac:dyDescent="0.3">
      <c r="H266" s="26" t="s">
        <v>765</v>
      </c>
      <c r="I266" s="28" t="s">
        <v>742</v>
      </c>
      <c r="J266" s="9" t="s">
        <v>766</v>
      </c>
      <c r="K266" s="10" t="s">
        <v>766</v>
      </c>
      <c r="M266" s="8" t="s">
        <v>8079</v>
      </c>
      <c r="N266" s="9" t="s">
        <v>8071</v>
      </c>
      <c r="O266" s="9" t="s">
        <v>7514</v>
      </c>
      <c r="P266" s="9" t="s">
        <v>7515</v>
      </c>
    </row>
    <row r="267" spans="8:16" x14ac:dyDescent="0.3">
      <c r="H267" s="26" t="s">
        <v>767</v>
      </c>
      <c r="I267" s="28" t="s">
        <v>742</v>
      </c>
      <c r="J267" s="9" t="s">
        <v>768</v>
      </c>
      <c r="K267" s="10" t="s">
        <v>768</v>
      </c>
      <c r="M267" s="8" t="s">
        <v>8080</v>
      </c>
      <c r="N267" s="9" t="s">
        <v>8071</v>
      </c>
      <c r="O267" s="9" t="s">
        <v>7520</v>
      </c>
      <c r="P267" s="9" t="s">
        <v>7521</v>
      </c>
    </row>
    <row r="268" spans="8:16" x14ac:dyDescent="0.3">
      <c r="H268" s="26" t="s">
        <v>769</v>
      </c>
      <c r="I268" s="28" t="s">
        <v>754</v>
      </c>
      <c r="J268" s="9" t="s">
        <v>770</v>
      </c>
      <c r="K268" s="10" t="s">
        <v>770</v>
      </c>
      <c r="M268" s="8" t="s">
        <v>8081</v>
      </c>
      <c r="N268" s="9" t="s">
        <v>8071</v>
      </c>
      <c r="O268" s="9" t="s">
        <v>7525</v>
      </c>
      <c r="P268" s="9" t="s">
        <v>7526</v>
      </c>
    </row>
    <row r="269" spans="8:16" x14ac:dyDescent="0.3">
      <c r="H269" s="26" t="s">
        <v>771</v>
      </c>
      <c r="I269" s="28" t="s">
        <v>754</v>
      </c>
      <c r="J269" s="9" t="s">
        <v>772</v>
      </c>
      <c r="K269" s="10" t="s">
        <v>772</v>
      </c>
      <c r="M269" s="8" t="s">
        <v>8082</v>
      </c>
      <c r="N269" s="9" t="s">
        <v>8071</v>
      </c>
      <c r="O269" s="9" t="s">
        <v>7532</v>
      </c>
      <c r="P269" s="9" t="s">
        <v>7533</v>
      </c>
    </row>
    <row r="270" spans="8:16" x14ac:dyDescent="0.3">
      <c r="H270" s="26" t="s">
        <v>773</v>
      </c>
      <c r="I270" s="28" t="s">
        <v>742</v>
      </c>
      <c r="J270" s="9" t="s">
        <v>774</v>
      </c>
      <c r="K270" s="10" t="s">
        <v>774</v>
      </c>
      <c r="M270" s="8" t="s">
        <v>8083</v>
      </c>
      <c r="N270" s="9" t="s">
        <v>8071</v>
      </c>
      <c r="O270" s="9" t="s">
        <v>7538</v>
      </c>
      <c r="P270" s="9" t="s">
        <v>7539</v>
      </c>
    </row>
    <row r="271" spans="8:16" x14ac:dyDescent="0.3">
      <c r="H271" s="26" t="s">
        <v>775</v>
      </c>
      <c r="I271" s="28" t="s">
        <v>742</v>
      </c>
      <c r="J271" s="9" t="s">
        <v>776</v>
      </c>
      <c r="K271" s="10" t="s">
        <v>776</v>
      </c>
      <c r="M271" s="8" t="s">
        <v>8084</v>
      </c>
      <c r="N271" s="9" t="s">
        <v>8071</v>
      </c>
      <c r="O271" s="9" t="s">
        <v>7542</v>
      </c>
      <c r="P271" s="9" t="s">
        <v>7543</v>
      </c>
    </row>
    <row r="272" spans="8:16" x14ac:dyDescent="0.3">
      <c r="H272" s="26" t="s">
        <v>777</v>
      </c>
      <c r="I272" s="28" t="s">
        <v>742</v>
      </c>
      <c r="J272" s="9" t="s">
        <v>778</v>
      </c>
      <c r="K272" s="10" t="s">
        <v>744</v>
      </c>
      <c r="M272" s="8" t="s">
        <v>8085</v>
      </c>
      <c r="N272" s="9" t="s">
        <v>8071</v>
      </c>
      <c r="O272" s="9" t="s">
        <v>7547</v>
      </c>
      <c r="P272" s="9" t="s">
        <v>7548</v>
      </c>
    </row>
    <row r="273" spans="8:16" x14ac:dyDescent="0.3">
      <c r="H273" s="26" t="s">
        <v>779</v>
      </c>
      <c r="I273" s="28" t="s">
        <v>742</v>
      </c>
      <c r="J273" s="9" t="s">
        <v>780</v>
      </c>
      <c r="K273" s="10" t="s">
        <v>781</v>
      </c>
      <c r="M273" s="8" t="s">
        <v>8086</v>
      </c>
      <c r="N273" s="9" t="s">
        <v>8071</v>
      </c>
      <c r="O273" s="9" t="s">
        <v>7552</v>
      </c>
      <c r="P273" s="9" t="s">
        <v>7553</v>
      </c>
    </row>
    <row r="274" spans="8:16" x14ac:dyDescent="0.3">
      <c r="H274" s="26" t="s">
        <v>782</v>
      </c>
      <c r="I274" s="28" t="s">
        <v>783</v>
      </c>
      <c r="J274" s="9" t="s">
        <v>784</v>
      </c>
      <c r="K274" s="10" t="s">
        <v>785</v>
      </c>
      <c r="M274" s="8" t="s">
        <v>8087</v>
      </c>
      <c r="N274" s="9" t="s">
        <v>8071</v>
      </c>
      <c r="O274" s="9" t="s">
        <v>7563</v>
      </c>
      <c r="P274" s="9" t="s">
        <v>7564</v>
      </c>
    </row>
    <row r="275" spans="8:16" x14ac:dyDescent="0.3">
      <c r="H275" s="26" t="s">
        <v>786</v>
      </c>
      <c r="I275" s="28" t="s">
        <v>783</v>
      </c>
      <c r="J275" s="9" t="s">
        <v>787</v>
      </c>
      <c r="K275" s="10" t="s">
        <v>788</v>
      </c>
      <c r="M275" s="8" t="s">
        <v>8088</v>
      </c>
      <c r="N275" s="9" t="s">
        <v>8071</v>
      </c>
      <c r="O275" s="9" t="s">
        <v>7570</v>
      </c>
      <c r="P275" s="9" t="s">
        <v>7571</v>
      </c>
    </row>
    <row r="276" spans="8:16" x14ac:dyDescent="0.3">
      <c r="H276" s="26" t="s">
        <v>789</v>
      </c>
      <c r="I276" s="28" t="s">
        <v>742</v>
      </c>
      <c r="J276" s="9" t="s">
        <v>790</v>
      </c>
      <c r="K276" s="10" t="s">
        <v>790</v>
      </c>
      <c r="M276" s="8" t="s">
        <v>8089</v>
      </c>
      <c r="N276" s="9" t="s">
        <v>8071</v>
      </c>
      <c r="O276" s="9" t="s">
        <v>7581</v>
      </c>
      <c r="P276" s="9" t="s">
        <v>7582</v>
      </c>
    </row>
    <row r="277" spans="8:16" x14ac:dyDescent="0.3">
      <c r="H277" s="26" t="s">
        <v>791</v>
      </c>
      <c r="I277" s="28" t="s">
        <v>742</v>
      </c>
      <c r="J277" s="9" t="s">
        <v>792</v>
      </c>
      <c r="K277" s="10" t="s">
        <v>793</v>
      </c>
      <c r="M277" s="8" t="s">
        <v>7476</v>
      </c>
      <c r="N277" s="9" t="s">
        <v>8071</v>
      </c>
      <c r="O277" s="9" t="s">
        <v>8090</v>
      </c>
      <c r="P277" s="9" t="s">
        <v>8091</v>
      </c>
    </row>
    <row r="278" spans="8:16" x14ac:dyDescent="0.3">
      <c r="H278" s="26" t="s">
        <v>794</v>
      </c>
      <c r="I278" s="28" t="s">
        <v>742</v>
      </c>
      <c r="J278" s="9" t="s">
        <v>795</v>
      </c>
      <c r="K278" s="10" t="s">
        <v>793</v>
      </c>
      <c r="M278" s="8" t="s">
        <v>8092</v>
      </c>
      <c r="N278" s="9" t="s">
        <v>8071</v>
      </c>
      <c r="O278" s="9" t="s">
        <v>7586</v>
      </c>
      <c r="P278" s="9" t="s">
        <v>7587</v>
      </c>
    </row>
    <row r="279" spans="8:16" x14ac:dyDescent="0.3">
      <c r="H279" s="26" t="s">
        <v>796</v>
      </c>
      <c r="I279" s="28" t="s">
        <v>797</v>
      </c>
      <c r="J279" s="9" t="s">
        <v>798</v>
      </c>
      <c r="K279" s="10" t="s">
        <v>799</v>
      </c>
      <c r="M279" s="8" t="s">
        <v>8093</v>
      </c>
      <c r="N279" s="9" t="s">
        <v>8071</v>
      </c>
      <c r="O279" s="9" t="s">
        <v>7591</v>
      </c>
      <c r="P279" s="9" t="s">
        <v>7592</v>
      </c>
    </row>
    <row r="280" spans="8:16" x14ac:dyDescent="0.3">
      <c r="H280" s="26" t="s">
        <v>800</v>
      </c>
      <c r="I280" s="28" t="s">
        <v>599</v>
      </c>
      <c r="J280" s="9" t="s">
        <v>801</v>
      </c>
      <c r="K280" s="10" t="s">
        <v>802</v>
      </c>
      <c r="M280" s="8" t="s">
        <v>8094</v>
      </c>
      <c r="N280" s="9" t="s">
        <v>8071</v>
      </c>
      <c r="O280" s="9" t="s">
        <v>7596</v>
      </c>
      <c r="P280" s="9" t="s">
        <v>7597</v>
      </c>
    </row>
    <row r="281" spans="8:16" x14ac:dyDescent="0.3">
      <c r="H281" s="26" t="s">
        <v>803</v>
      </c>
      <c r="I281" s="28" t="s">
        <v>599</v>
      </c>
      <c r="J281" s="9" t="s">
        <v>804</v>
      </c>
      <c r="K281" s="10" t="s">
        <v>804</v>
      </c>
      <c r="M281" s="8" t="s">
        <v>8095</v>
      </c>
      <c r="N281" s="9" t="s">
        <v>8071</v>
      </c>
      <c r="O281" s="9" t="s">
        <v>7604</v>
      </c>
      <c r="P281" s="9" t="s">
        <v>7605</v>
      </c>
    </row>
    <row r="282" spans="8:16" x14ac:dyDescent="0.3">
      <c r="H282" s="26" t="s">
        <v>805</v>
      </c>
      <c r="I282" s="28" t="s">
        <v>599</v>
      </c>
      <c r="J282" s="9" t="s">
        <v>806</v>
      </c>
      <c r="K282" s="10" t="s">
        <v>807</v>
      </c>
      <c r="M282" s="8" t="s">
        <v>8096</v>
      </c>
      <c r="N282" s="9" t="s">
        <v>8071</v>
      </c>
      <c r="O282" s="9" t="s">
        <v>7611</v>
      </c>
      <c r="P282" s="9" t="s">
        <v>7612</v>
      </c>
    </row>
    <row r="283" spans="8:16" x14ac:dyDescent="0.3">
      <c r="H283" s="26" t="s">
        <v>808</v>
      </c>
      <c r="I283" s="28" t="s">
        <v>599</v>
      </c>
      <c r="J283" s="9" t="s">
        <v>809</v>
      </c>
      <c r="K283" s="10" t="s">
        <v>810</v>
      </c>
      <c r="M283" s="8" t="s">
        <v>8097</v>
      </c>
      <c r="N283" s="9" t="s">
        <v>8071</v>
      </c>
      <c r="O283" s="9" t="s">
        <v>7618</v>
      </c>
      <c r="P283" s="9" t="s">
        <v>7619</v>
      </c>
    </row>
    <row r="284" spans="8:16" x14ac:dyDescent="0.3">
      <c r="H284" s="26" t="s">
        <v>811</v>
      </c>
      <c r="I284" s="28" t="s">
        <v>599</v>
      </c>
      <c r="J284" s="9" t="s">
        <v>812</v>
      </c>
      <c r="K284" s="10" t="s">
        <v>813</v>
      </c>
      <c r="M284" s="8" t="s">
        <v>8098</v>
      </c>
      <c r="N284" s="9" t="s">
        <v>8071</v>
      </c>
      <c r="O284" s="9" t="s">
        <v>7625</v>
      </c>
      <c r="P284" s="9" t="s">
        <v>7626</v>
      </c>
    </row>
    <row r="285" spans="8:16" x14ac:dyDescent="0.3">
      <c r="H285" s="26" t="s">
        <v>814</v>
      </c>
      <c r="I285" s="28" t="s">
        <v>599</v>
      </c>
      <c r="J285" s="9" t="s">
        <v>815</v>
      </c>
      <c r="K285" s="10" t="s">
        <v>816</v>
      </c>
      <c r="M285" s="8" t="s">
        <v>8099</v>
      </c>
      <c r="N285" s="9" t="s">
        <v>8071</v>
      </c>
      <c r="O285" s="9" t="s">
        <v>7632</v>
      </c>
      <c r="P285" s="9" t="s">
        <v>7633</v>
      </c>
    </row>
    <row r="286" spans="8:16" x14ac:dyDescent="0.3">
      <c r="H286" s="26" t="s">
        <v>817</v>
      </c>
      <c r="I286" s="28" t="s">
        <v>599</v>
      </c>
      <c r="J286" s="9" t="s">
        <v>818</v>
      </c>
      <c r="K286" s="10" t="s">
        <v>819</v>
      </c>
      <c r="M286" s="8" t="s">
        <v>8100</v>
      </c>
      <c r="N286" s="9" t="s">
        <v>8071</v>
      </c>
      <c r="O286" s="9" t="s">
        <v>7639</v>
      </c>
      <c r="P286" s="9" t="s">
        <v>7640</v>
      </c>
    </row>
    <row r="287" spans="8:16" x14ac:dyDescent="0.3">
      <c r="H287" s="26" t="s">
        <v>820</v>
      </c>
      <c r="I287" s="28" t="s">
        <v>599</v>
      </c>
      <c r="J287" s="9" t="s">
        <v>821</v>
      </c>
      <c r="K287" s="10" t="s">
        <v>821</v>
      </c>
      <c r="M287" s="8" t="s">
        <v>8101</v>
      </c>
      <c r="N287" s="9" t="s">
        <v>8071</v>
      </c>
      <c r="O287" s="9" t="s">
        <v>7646</v>
      </c>
      <c r="P287" s="9" t="s">
        <v>7647</v>
      </c>
    </row>
    <row r="288" spans="8:16" x14ac:dyDescent="0.3">
      <c r="H288" s="26" t="s">
        <v>822</v>
      </c>
      <c r="I288" s="28" t="s">
        <v>823</v>
      </c>
      <c r="J288" s="9" t="s">
        <v>824</v>
      </c>
      <c r="K288" s="10" t="s">
        <v>825</v>
      </c>
      <c r="M288" s="8" t="s">
        <v>8102</v>
      </c>
      <c r="N288" s="9" t="s">
        <v>8071</v>
      </c>
      <c r="O288" s="9" t="s">
        <v>7652</v>
      </c>
      <c r="P288" s="9" t="s">
        <v>7653</v>
      </c>
    </row>
    <row r="289" spans="8:16" x14ac:dyDescent="0.3">
      <c r="H289" s="26" t="s">
        <v>826</v>
      </c>
      <c r="I289" s="28" t="s">
        <v>827</v>
      </c>
      <c r="J289" s="9" t="s">
        <v>828</v>
      </c>
      <c r="K289" s="10" t="s">
        <v>829</v>
      </c>
      <c r="M289" s="8" t="s">
        <v>8103</v>
      </c>
      <c r="N289" s="9" t="s">
        <v>8071</v>
      </c>
      <c r="O289" s="9" t="s">
        <v>7657</v>
      </c>
      <c r="P289" s="9" t="s">
        <v>7658</v>
      </c>
    </row>
    <row r="290" spans="8:16" x14ac:dyDescent="0.3">
      <c r="H290" s="26" t="s">
        <v>830</v>
      </c>
      <c r="I290" s="28" t="s">
        <v>827</v>
      </c>
      <c r="J290" s="9" t="s">
        <v>831</v>
      </c>
      <c r="K290" s="10" t="s">
        <v>832</v>
      </c>
      <c r="M290" s="8" t="s">
        <v>8104</v>
      </c>
      <c r="N290" s="9" t="s">
        <v>8071</v>
      </c>
      <c r="O290" s="9" t="s">
        <v>7660</v>
      </c>
      <c r="P290" s="9" t="s">
        <v>7661</v>
      </c>
    </row>
    <row r="291" spans="8:16" x14ac:dyDescent="0.3">
      <c r="H291" s="26" t="s">
        <v>833</v>
      </c>
      <c r="I291" s="28" t="s">
        <v>754</v>
      </c>
      <c r="J291" s="9" t="s">
        <v>834</v>
      </c>
      <c r="K291" s="10" t="s">
        <v>835</v>
      </c>
      <c r="M291" s="8" t="s">
        <v>8105</v>
      </c>
      <c r="N291" s="9" t="s">
        <v>8071</v>
      </c>
      <c r="O291" s="9" t="s">
        <v>7665</v>
      </c>
      <c r="P291" s="9" t="s">
        <v>7666</v>
      </c>
    </row>
    <row r="292" spans="8:16" x14ac:dyDescent="0.3">
      <c r="H292" s="26" t="s">
        <v>836</v>
      </c>
      <c r="I292" s="28" t="s">
        <v>754</v>
      </c>
      <c r="J292" s="9" t="s">
        <v>837</v>
      </c>
      <c r="K292" s="10" t="s">
        <v>838</v>
      </c>
      <c r="M292" s="8" t="s">
        <v>8106</v>
      </c>
      <c r="N292" s="9" t="s">
        <v>8071</v>
      </c>
      <c r="O292" s="9" t="s">
        <v>7674</v>
      </c>
      <c r="P292" s="9" t="s">
        <v>7675</v>
      </c>
    </row>
    <row r="293" spans="8:16" x14ac:dyDescent="0.3">
      <c r="H293" s="26" t="s">
        <v>839</v>
      </c>
      <c r="I293" s="28" t="s">
        <v>754</v>
      </c>
      <c r="J293" s="9" t="s">
        <v>840</v>
      </c>
      <c r="K293" s="10" t="s">
        <v>841</v>
      </c>
      <c r="M293" s="8" t="s">
        <v>8107</v>
      </c>
      <c r="N293" s="9" t="s">
        <v>8071</v>
      </c>
      <c r="O293" s="9" t="s">
        <v>7690</v>
      </c>
      <c r="P293" s="9" t="s">
        <v>7691</v>
      </c>
    </row>
    <row r="294" spans="8:16" x14ac:dyDescent="0.3">
      <c r="H294" s="26" t="s">
        <v>842</v>
      </c>
      <c r="I294" s="28" t="s">
        <v>754</v>
      </c>
      <c r="J294" s="9" t="s">
        <v>843</v>
      </c>
      <c r="K294" s="10" t="s">
        <v>843</v>
      </c>
      <c r="M294" s="8" t="s">
        <v>8108</v>
      </c>
      <c r="N294" s="9" t="s">
        <v>8071</v>
      </c>
      <c r="O294" s="9" t="s">
        <v>7701</v>
      </c>
      <c r="P294" s="9" t="s">
        <v>7702</v>
      </c>
    </row>
    <row r="295" spans="8:16" x14ac:dyDescent="0.3">
      <c r="H295" s="26" t="s">
        <v>844</v>
      </c>
      <c r="I295" s="28" t="s">
        <v>754</v>
      </c>
      <c r="J295" s="9" t="s">
        <v>845</v>
      </c>
      <c r="K295" s="10" t="s">
        <v>846</v>
      </c>
      <c r="M295" s="8" t="s">
        <v>8109</v>
      </c>
      <c r="N295" s="9" t="s">
        <v>8071</v>
      </c>
      <c r="O295" s="9" t="s">
        <v>7714</v>
      </c>
      <c r="P295" s="9" t="s">
        <v>7715</v>
      </c>
    </row>
    <row r="296" spans="8:16" x14ac:dyDescent="0.3">
      <c r="H296" s="26" t="s">
        <v>847</v>
      </c>
      <c r="I296" s="28" t="s">
        <v>848</v>
      </c>
      <c r="J296" s="9" t="s">
        <v>849</v>
      </c>
      <c r="K296" s="10" t="s">
        <v>849</v>
      </c>
      <c r="M296" s="8" t="s">
        <v>8110</v>
      </c>
      <c r="N296" s="9" t="s">
        <v>8071</v>
      </c>
      <c r="O296" s="9" t="s">
        <v>7720</v>
      </c>
      <c r="P296" s="9" t="s">
        <v>7721</v>
      </c>
    </row>
    <row r="297" spans="8:16" x14ac:dyDescent="0.3">
      <c r="H297" s="26" t="s">
        <v>850</v>
      </c>
      <c r="I297" s="28" t="s">
        <v>754</v>
      </c>
      <c r="J297" s="9" t="s">
        <v>851</v>
      </c>
      <c r="K297" s="10" t="s">
        <v>852</v>
      </c>
      <c r="M297" s="8" t="s">
        <v>8111</v>
      </c>
      <c r="N297" s="9" t="s">
        <v>8071</v>
      </c>
      <c r="O297" s="9" t="s">
        <v>7724</v>
      </c>
      <c r="P297" s="9" t="s">
        <v>7725</v>
      </c>
    </row>
    <row r="298" spans="8:16" x14ac:dyDescent="0.3">
      <c r="H298" s="26" t="s">
        <v>853</v>
      </c>
      <c r="I298" s="28" t="s">
        <v>754</v>
      </c>
      <c r="J298" s="9" t="s">
        <v>854</v>
      </c>
      <c r="K298" s="10" t="s">
        <v>854</v>
      </c>
      <c r="M298" s="8" t="s">
        <v>8112</v>
      </c>
      <c r="N298" s="9" t="s">
        <v>8071</v>
      </c>
      <c r="O298" s="9" t="s">
        <v>7729</v>
      </c>
      <c r="P298" s="9" t="s">
        <v>7730</v>
      </c>
    </row>
    <row r="299" spans="8:16" x14ac:dyDescent="0.3">
      <c r="H299" s="26" t="s">
        <v>855</v>
      </c>
      <c r="I299" s="28" t="s">
        <v>754</v>
      </c>
      <c r="J299" s="9" t="s">
        <v>856</v>
      </c>
      <c r="K299" s="10" t="s">
        <v>857</v>
      </c>
      <c r="M299" s="8" t="s">
        <v>8113</v>
      </c>
      <c r="N299" s="9" t="s">
        <v>8071</v>
      </c>
      <c r="O299" s="9" t="s">
        <v>7734</v>
      </c>
      <c r="P299" s="9" t="s">
        <v>7735</v>
      </c>
    </row>
    <row r="300" spans="8:16" x14ac:dyDescent="0.3">
      <c r="H300" s="26" t="s">
        <v>858</v>
      </c>
      <c r="I300" s="28" t="s">
        <v>754</v>
      </c>
      <c r="J300" s="9" t="s">
        <v>859</v>
      </c>
      <c r="K300" s="10" t="s">
        <v>860</v>
      </c>
      <c r="M300" s="8" t="s">
        <v>8114</v>
      </c>
      <c r="N300" s="9" t="s">
        <v>8071</v>
      </c>
      <c r="O300" s="9" t="s">
        <v>7741</v>
      </c>
      <c r="P300" s="9" t="s">
        <v>7742</v>
      </c>
    </row>
    <row r="301" spans="8:16" x14ac:dyDescent="0.3">
      <c r="H301" s="26" t="s">
        <v>861</v>
      </c>
      <c r="I301" s="28" t="s">
        <v>754</v>
      </c>
      <c r="J301" s="9" t="s">
        <v>862</v>
      </c>
      <c r="K301" s="10" t="s">
        <v>862</v>
      </c>
      <c r="M301" s="8" t="s">
        <v>8115</v>
      </c>
      <c r="N301" s="9" t="s">
        <v>8071</v>
      </c>
      <c r="O301" s="9" t="s">
        <v>7744</v>
      </c>
      <c r="P301" s="9" t="s">
        <v>7745</v>
      </c>
    </row>
    <row r="302" spans="8:16" x14ac:dyDescent="0.3">
      <c r="H302" s="26" t="s">
        <v>863</v>
      </c>
      <c r="I302" s="28" t="s">
        <v>754</v>
      </c>
      <c r="J302" s="9" t="s">
        <v>864</v>
      </c>
      <c r="K302" s="10" t="s">
        <v>864</v>
      </c>
      <c r="M302" s="8" t="s">
        <v>8116</v>
      </c>
      <c r="N302" s="9" t="s">
        <v>8071</v>
      </c>
      <c r="O302" s="9" t="s">
        <v>7748</v>
      </c>
      <c r="P302" s="9" t="s">
        <v>7749</v>
      </c>
    </row>
    <row r="303" spans="8:16" x14ac:dyDescent="0.3">
      <c r="H303" s="26" t="s">
        <v>865</v>
      </c>
      <c r="I303" s="28" t="s">
        <v>754</v>
      </c>
      <c r="J303" s="9" t="s">
        <v>866</v>
      </c>
      <c r="K303" s="10" t="s">
        <v>866</v>
      </c>
      <c r="M303" s="8" t="s">
        <v>8117</v>
      </c>
      <c r="N303" s="9" t="s">
        <v>8071</v>
      </c>
      <c r="O303" s="9" t="s">
        <v>7752</v>
      </c>
      <c r="P303" s="9" t="s">
        <v>7753</v>
      </c>
    </row>
    <row r="304" spans="8:16" x14ac:dyDescent="0.3">
      <c r="H304" s="26" t="s">
        <v>867</v>
      </c>
      <c r="I304" s="28" t="s">
        <v>754</v>
      </c>
      <c r="J304" s="9" t="s">
        <v>868</v>
      </c>
      <c r="K304" s="10" t="s">
        <v>869</v>
      </c>
      <c r="M304" s="8" t="s">
        <v>8118</v>
      </c>
      <c r="N304" s="9" t="s">
        <v>8071</v>
      </c>
      <c r="O304" s="9" t="s">
        <v>7757</v>
      </c>
      <c r="P304" s="9" t="s">
        <v>7758</v>
      </c>
    </row>
    <row r="305" spans="8:16" x14ac:dyDescent="0.3">
      <c r="H305" s="26" t="s">
        <v>870</v>
      </c>
      <c r="I305" s="28" t="s">
        <v>754</v>
      </c>
      <c r="J305" s="9" t="s">
        <v>871</v>
      </c>
      <c r="K305" s="10" t="s">
        <v>872</v>
      </c>
      <c r="M305" s="8" t="s">
        <v>8119</v>
      </c>
      <c r="N305" s="9" t="s">
        <v>8071</v>
      </c>
      <c r="O305" s="9" t="s">
        <v>7761</v>
      </c>
      <c r="P305" s="9" t="s">
        <v>7762</v>
      </c>
    </row>
    <row r="306" spans="8:16" x14ac:dyDescent="0.3">
      <c r="H306" s="26" t="s">
        <v>873</v>
      </c>
      <c r="I306" s="28" t="s">
        <v>754</v>
      </c>
      <c r="J306" s="9" t="s">
        <v>874</v>
      </c>
      <c r="K306" s="10" t="s">
        <v>875</v>
      </c>
      <c r="M306" s="8" t="s">
        <v>8120</v>
      </c>
      <c r="N306" s="9" t="s">
        <v>8071</v>
      </c>
      <c r="O306" s="9" t="s">
        <v>7765</v>
      </c>
      <c r="P306" s="9" t="s">
        <v>7766</v>
      </c>
    </row>
    <row r="307" spans="8:16" x14ac:dyDescent="0.3">
      <c r="H307" s="26" t="s">
        <v>876</v>
      </c>
      <c r="I307" s="28" t="s">
        <v>754</v>
      </c>
      <c r="J307" s="9" t="s">
        <v>877</v>
      </c>
      <c r="K307" s="10" t="s">
        <v>878</v>
      </c>
      <c r="M307" s="8" t="s">
        <v>8121</v>
      </c>
      <c r="N307" s="9" t="s">
        <v>8071</v>
      </c>
      <c r="O307" s="9" t="s">
        <v>7768</v>
      </c>
      <c r="P307" s="9" t="s">
        <v>7769</v>
      </c>
    </row>
    <row r="308" spans="8:16" x14ac:dyDescent="0.3">
      <c r="H308" s="26" t="s">
        <v>879</v>
      </c>
      <c r="I308" s="28" t="s">
        <v>754</v>
      </c>
      <c r="J308" s="9" t="s">
        <v>880</v>
      </c>
      <c r="K308" s="10" t="s">
        <v>881</v>
      </c>
      <c r="M308" s="8" t="s">
        <v>8122</v>
      </c>
      <c r="N308" s="9" t="s">
        <v>8071</v>
      </c>
      <c r="O308" s="9" t="s">
        <v>7772</v>
      </c>
      <c r="P308" s="9" t="s">
        <v>7773</v>
      </c>
    </row>
    <row r="309" spans="8:16" x14ac:dyDescent="0.3">
      <c r="H309" s="26" t="s">
        <v>882</v>
      </c>
      <c r="I309" s="28" t="s">
        <v>883</v>
      </c>
      <c r="J309" s="9" t="s">
        <v>884</v>
      </c>
      <c r="K309" s="10" t="s">
        <v>885</v>
      </c>
      <c r="M309" s="8" t="s">
        <v>8123</v>
      </c>
      <c r="N309" s="9" t="s">
        <v>8071</v>
      </c>
      <c r="O309" s="9" t="s">
        <v>7777</v>
      </c>
      <c r="P309" s="9" t="s">
        <v>7778</v>
      </c>
    </row>
    <row r="310" spans="8:16" x14ac:dyDescent="0.3">
      <c r="H310" s="26" t="s">
        <v>886</v>
      </c>
      <c r="I310" s="28" t="s">
        <v>883</v>
      </c>
      <c r="J310" s="9" t="s">
        <v>887</v>
      </c>
      <c r="K310" s="10" t="s">
        <v>885</v>
      </c>
      <c r="M310" s="8" t="s">
        <v>8124</v>
      </c>
      <c r="N310" s="9" t="s">
        <v>8071</v>
      </c>
      <c r="O310" s="9" t="s">
        <v>7781</v>
      </c>
      <c r="P310" s="9" t="s">
        <v>7782</v>
      </c>
    </row>
    <row r="311" spans="8:16" x14ac:dyDescent="0.3">
      <c r="H311" s="26" t="s">
        <v>888</v>
      </c>
      <c r="I311" s="28" t="s">
        <v>889</v>
      </c>
      <c r="J311" s="9" t="s">
        <v>890</v>
      </c>
      <c r="K311" s="10" t="s">
        <v>891</v>
      </c>
      <c r="M311" s="8" t="s">
        <v>8125</v>
      </c>
      <c r="N311" s="9" t="s">
        <v>8071</v>
      </c>
      <c r="O311" s="9" t="s">
        <v>7788</v>
      </c>
      <c r="P311" s="9" t="s">
        <v>7789</v>
      </c>
    </row>
    <row r="312" spans="8:16" x14ac:dyDescent="0.3">
      <c r="H312" s="26" t="s">
        <v>892</v>
      </c>
      <c r="I312" s="28" t="s">
        <v>893</v>
      </c>
      <c r="J312" s="9" t="s">
        <v>894</v>
      </c>
      <c r="K312" s="10" t="s">
        <v>895</v>
      </c>
      <c r="M312" s="8" t="s">
        <v>8126</v>
      </c>
      <c r="N312" s="9" t="s">
        <v>8071</v>
      </c>
      <c r="O312" s="9" t="s">
        <v>7792</v>
      </c>
      <c r="P312" s="9" t="s">
        <v>7793</v>
      </c>
    </row>
    <row r="313" spans="8:16" x14ac:dyDescent="0.3">
      <c r="H313" s="26" t="s">
        <v>896</v>
      </c>
      <c r="I313" s="28" t="s">
        <v>893</v>
      </c>
      <c r="J313" s="9" t="s">
        <v>897</v>
      </c>
      <c r="K313" s="10" t="s">
        <v>898</v>
      </c>
      <c r="M313" s="8" t="s">
        <v>8127</v>
      </c>
      <c r="N313" s="9" t="s">
        <v>8071</v>
      </c>
      <c r="O313" s="9" t="s">
        <v>7802</v>
      </c>
      <c r="P313" s="9" t="s">
        <v>7803</v>
      </c>
    </row>
    <row r="314" spans="8:16" x14ac:dyDescent="0.3">
      <c r="H314" s="26" t="s">
        <v>899</v>
      </c>
      <c r="I314" s="28" t="s">
        <v>893</v>
      </c>
      <c r="J314" s="9" t="s">
        <v>900</v>
      </c>
      <c r="K314" s="10" t="s">
        <v>901</v>
      </c>
      <c r="M314" s="8" t="s">
        <v>7366</v>
      </c>
      <c r="N314" s="9" t="s">
        <v>8071</v>
      </c>
      <c r="O314" s="9" t="s">
        <v>7805</v>
      </c>
      <c r="P314" s="9" t="s">
        <v>7806</v>
      </c>
    </row>
    <row r="315" spans="8:16" x14ac:dyDescent="0.3">
      <c r="H315" s="26" t="s">
        <v>902</v>
      </c>
      <c r="I315" s="28" t="s">
        <v>903</v>
      </c>
      <c r="J315" s="9" t="s">
        <v>904</v>
      </c>
      <c r="K315" s="10" t="s">
        <v>905</v>
      </c>
      <c r="M315" s="8" t="s">
        <v>8128</v>
      </c>
      <c r="N315" s="9" t="s">
        <v>8071</v>
      </c>
      <c r="O315" s="9" t="s">
        <v>7809</v>
      </c>
      <c r="P315" s="9" t="s">
        <v>7810</v>
      </c>
    </row>
    <row r="316" spans="8:16" x14ac:dyDescent="0.3">
      <c r="H316" s="26" t="s">
        <v>906</v>
      </c>
      <c r="I316" s="28" t="s">
        <v>907</v>
      </c>
      <c r="J316" s="9" t="s">
        <v>908</v>
      </c>
      <c r="K316" s="10" t="s">
        <v>909</v>
      </c>
      <c r="M316" s="8" t="s">
        <v>8129</v>
      </c>
      <c r="N316" s="9" t="s">
        <v>8071</v>
      </c>
      <c r="O316" s="9" t="s">
        <v>7827</v>
      </c>
      <c r="P316" s="9" t="s">
        <v>7828</v>
      </c>
    </row>
    <row r="317" spans="8:16" x14ac:dyDescent="0.3">
      <c r="H317" s="26" t="s">
        <v>910</v>
      </c>
      <c r="I317" s="28" t="s">
        <v>889</v>
      </c>
      <c r="J317" s="9" t="s">
        <v>911</v>
      </c>
      <c r="K317" s="10" t="s">
        <v>912</v>
      </c>
      <c r="M317" s="8" t="s">
        <v>8130</v>
      </c>
      <c r="N317" s="9" t="s">
        <v>8071</v>
      </c>
      <c r="O317" s="9" t="s">
        <v>7832</v>
      </c>
      <c r="P317" s="9" t="s">
        <v>7833</v>
      </c>
    </row>
    <row r="318" spans="8:16" x14ac:dyDescent="0.3">
      <c r="H318" s="26" t="s">
        <v>913</v>
      </c>
      <c r="I318" s="28" t="s">
        <v>907</v>
      </c>
      <c r="J318" s="9" t="s">
        <v>914</v>
      </c>
      <c r="K318" s="10" t="s">
        <v>915</v>
      </c>
      <c r="M318" s="8" t="s">
        <v>8131</v>
      </c>
      <c r="N318" s="9" t="s">
        <v>8071</v>
      </c>
      <c r="O318" s="9" t="s">
        <v>7839</v>
      </c>
      <c r="P318" s="9" t="s">
        <v>7840</v>
      </c>
    </row>
    <row r="319" spans="8:16" x14ac:dyDescent="0.3">
      <c r="H319" s="26" t="s">
        <v>916</v>
      </c>
      <c r="I319" s="28" t="s">
        <v>917</v>
      </c>
      <c r="J319" s="9" t="s">
        <v>918</v>
      </c>
      <c r="K319" s="10" t="s">
        <v>919</v>
      </c>
      <c r="M319" s="8" t="s">
        <v>8132</v>
      </c>
      <c r="N319" s="9" t="s">
        <v>8071</v>
      </c>
      <c r="O319" s="9" t="s">
        <v>8133</v>
      </c>
      <c r="P319" s="9" t="s">
        <v>7853</v>
      </c>
    </row>
    <row r="320" spans="8:16" x14ac:dyDescent="0.3">
      <c r="H320" s="26" t="s">
        <v>920</v>
      </c>
      <c r="I320" s="28" t="s">
        <v>921</v>
      </c>
      <c r="J320" s="9" t="s">
        <v>922</v>
      </c>
      <c r="K320" s="10" t="s">
        <v>923</v>
      </c>
      <c r="M320" s="8" t="s">
        <v>8134</v>
      </c>
      <c r="N320" s="9" t="s">
        <v>8071</v>
      </c>
      <c r="O320" s="9" t="s">
        <v>8135</v>
      </c>
      <c r="P320" s="9" t="s">
        <v>7864</v>
      </c>
    </row>
    <row r="321" spans="8:16" x14ac:dyDescent="0.3">
      <c r="H321" s="26" t="s">
        <v>924</v>
      </c>
      <c r="I321" s="28" t="s">
        <v>921</v>
      </c>
      <c r="J321" s="9" t="s">
        <v>925</v>
      </c>
      <c r="K321" s="10" t="s">
        <v>926</v>
      </c>
      <c r="M321" s="8" t="s">
        <v>8136</v>
      </c>
      <c r="N321" s="9" t="s">
        <v>8071</v>
      </c>
      <c r="O321" s="9" t="s">
        <v>8137</v>
      </c>
      <c r="P321" s="9" t="s">
        <v>7875</v>
      </c>
    </row>
    <row r="322" spans="8:16" x14ac:dyDescent="0.3">
      <c r="H322" s="26" t="s">
        <v>927</v>
      </c>
      <c r="I322" s="28" t="s">
        <v>921</v>
      </c>
      <c r="J322" s="9" t="s">
        <v>928</v>
      </c>
      <c r="K322" s="10" t="s">
        <v>929</v>
      </c>
      <c r="M322" s="8" t="s">
        <v>8138</v>
      </c>
      <c r="N322" s="9" t="s">
        <v>8071</v>
      </c>
      <c r="O322" s="9" t="s">
        <v>8139</v>
      </c>
      <c r="P322" s="9" t="s">
        <v>7882</v>
      </c>
    </row>
    <row r="323" spans="8:16" x14ac:dyDescent="0.3">
      <c r="H323" s="26" t="s">
        <v>930</v>
      </c>
      <c r="I323" s="28" t="s">
        <v>921</v>
      </c>
      <c r="J323" s="9" t="s">
        <v>931</v>
      </c>
      <c r="K323" s="10" t="s">
        <v>932</v>
      </c>
      <c r="M323" s="8" t="s">
        <v>8140</v>
      </c>
      <c r="N323" s="9" t="s">
        <v>8071</v>
      </c>
      <c r="O323" s="9" t="s">
        <v>8141</v>
      </c>
      <c r="P323" s="9" t="s">
        <v>8142</v>
      </c>
    </row>
    <row r="324" spans="8:16" x14ac:dyDescent="0.3">
      <c r="H324" s="26" t="s">
        <v>933</v>
      </c>
      <c r="I324" s="28" t="s">
        <v>917</v>
      </c>
      <c r="J324" s="9" t="s">
        <v>934</v>
      </c>
      <c r="K324" s="10" t="s">
        <v>935</v>
      </c>
      <c r="M324" s="8" t="s">
        <v>8143</v>
      </c>
      <c r="N324" s="9" t="s">
        <v>8071</v>
      </c>
      <c r="O324" s="9" t="s">
        <v>7888</v>
      </c>
      <c r="P324" s="9" t="s">
        <v>7889</v>
      </c>
    </row>
    <row r="325" spans="8:16" x14ac:dyDescent="0.3">
      <c r="H325" s="26" t="s">
        <v>936</v>
      </c>
      <c r="I325" s="28" t="s">
        <v>917</v>
      </c>
      <c r="J325" s="9" t="s">
        <v>937</v>
      </c>
      <c r="K325" s="10" t="s">
        <v>938</v>
      </c>
      <c r="M325" s="8" t="s">
        <v>8144</v>
      </c>
      <c r="N325" s="9" t="s">
        <v>8071</v>
      </c>
      <c r="O325" s="9" t="s">
        <v>7994</v>
      </c>
      <c r="P325" s="9" t="s">
        <v>7995</v>
      </c>
    </row>
    <row r="326" spans="8:16" x14ac:dyDescent="0.3">
      <c r="H326" s="26" t="s">
        <v>939</v>
      </c>
      <c r="I326" s="28" t="s">
        <v>917</v>
      </c>
      <c r="J326" s="9" t="s">
        <v>940</v>
      </c>
      <c r="K326" s="10" t="s">
        <v>941</v>
      </c>
      <c r="M326" s="8" t="s">
        <v>8145</v>
      </c>
      <c r="N326" s="9" t="s">
        <v>8071</v>
      </c>
      <c r="O326" s="9" t="s">
        <v>8060</v>
      </c>
      <c r="P326" s="9" t="s">
        <v>8061</v>
      </c>
    </row>
    <row r="327" spans="8:16" x14ac:dyDescent="0.3">
      <c r="H327" s="26" t="s">
        <v>942</v>
      </c>
      <c r="I327" s="28" t="s">
        <v>943</v>
      </c>
      <c r="J327" s="9" t="s">
        <v>944</v>
      </c>
      <c r="K327" s="10" t="s">
        <v>945</v>
      </c>
      <c r="M327" s="8" t="s">
        <v>7358</v>
      </c>
      <c r="N327" s="9" t="s">
        <v>8071</v>
      </c>
      <c r="O327" s="9" t="s">
        <v>8146</v>
      </c>
      <c r="P327" s="9" t="s">
        <v>8147</v>
      </c>
    </row>
    <row r="328" spans="8:16" x14ac:dyDescent="0.3">
      <c r="H328" s="26" t="s">
        <v>946</v>
      </c>
      <c r="I328" s="28" t="s">
        <v>947</v>
      </c>
      <c r="J328" s="9" t="s">
        <v>948</v>
      </c>
      <c r="K328" s="10" t="s">
        <v>949</v>
      </c>
      <c r="M328" s="8" t="s">
        <v>8148</v>
      </c>
      <c r="N328" s="9" t="s">
        <v>8071</v>
      </c>
      <c r="O328" s="9" t="s">
        <v>8149</v>
      </c>
      <c r="P328" s="9" t="s">
        <v>8150</v>
      </c>
    </row>
    <row r="329" spans="8:16" x14ac:dyDescent="0.3">
      <c r="H329" s="26" t="s">
        <v>950</v>
      </c>
      <c r="I329" s="28" t="s">
        <v>943</v>
      </c>
      <c r="J329" s="9" t="s">
        <v>951</v>
      </c>
      <c r="K329" s="10" t="s">
        <v>952</v>
      </c>
      <c r="M329" s="8" t="s">
        <v>8151</v>
      </c>
      <c r="N329" s="9" t="s">
        <v>8071</v>
      </c>
      <c r="O329" s="9" t="s">
        <v>8152</v>
      </c>
      <c r="P329" s="9" t="s">
        <v>8153</v>
      </c>
    </row>
    <row r="330" spans="8:16" x14ac:dyDescent="0.3">
      <c r="H330" s="26" t="s">
        <v>953</v>
      </c>
      <c r="I330" s="28" t="s">
        <v>954</v>
      </c>
      <c r="J330" s="9" t="s">
        <v>955</v>
      </c>
      <c r="K330" s="10" t="s">
        <v>956</v>
      </c>
      <c r="M330" s="8" t="s">
        <v>8154</v>
      </c>
      <c r="N330" s="9" t="s">
        <v>8071</v>
      </c>
      <c r="O330" s="9" t="s">
        <v>8155</v>
      </c>
      <c r="P330" s="9" t="s">
        <v>8156</v>
      </c>
    </row>
    <row r="331" spans="8:16" x14ac:dyDescent="0.3">
      <c r="H331" s="26" t="s">
        <v>957</v>
      </c>
      <c r="I331" s="28" t="s">
        <v>954</v>
      </c>
      <c r="J331" s="9" t="s">
        <v>958</v>
      </c>
      <c r="K331" s="10" t="s">
        <v>959</v>
      </c>
      <c r="M331" s="8" t="s">
        <v>8157</v>
      </c>
      <c r="N331" s="9" t="s">
        <v>8071</v>
      </c>
      <c r="O331" s="9" t="s">
        <v>8152</v>
      </c>
      <c r="P331" s="9" t="s">
        <v>8158</v>
      </c>
    </row>
    <row r="332" spans="8:16" x14ac:dyDescent="0.3">
      <c r="H332" s="26" t="s">
        <v>960</v>
      </c>
      <c r="I332" s="28" t="s">
        <v>954</v>
      </c>
      <c r="J332" s="9" t="s">
        <v>961</v>
      </c>
      <c r="K332" s="10" t="s">
        <v>962</v>
      </c>
      <c r="M332" s="8" t="s">
        <v>8159</v>
      </c>
      <c r="N332" s="9" t="s">
        <v>8071</v>
      </c>
      <c r="O332" s="9" t="s">
        <v>8160</v>
      </c>
      <c r="P332" s="9" t="s">
        <v>8161</v>
      </c>
    </row>
    <row r="333" spans="8:16" x14ac:dyDescent="0.3">
      <c r="H333" s="26" t="s">
        <v>963</v>
      </c>
      <c r="I333" s="28" t="s">
        <v>954</v>
      </c>
      <c r="J333" s="9" t="s">
        <v>964</v>
      </c>
      <c r="K333" s="10" t="s">
        <v>965</v>
      </c>
      <c r="M333" s="8" t="s">
        <v>8162</v>
      </c>
      <c r="N333" s="9" t="s">
        <v>8071</v>
      </c>
      <c r="O333" s="9" t="s">
        <v>8163</v>
      </c>
      <c r="P333" s="9" t="s">
        <v>8164</v>
      </c>
    </row>
    <row r="334" spans="8:16" x14ac:dyDescent="0.3">
      <c r="H334" s="26" t="s">
        <v>966</v>
      </c>
      <c r="I334" s="28" t="s">
        <v>889</v>
      </c>
      <c r="J334" s="9" t="s">
        <v>967</v>
      </c>
      <c r="K334" s="10" t="s">
        <v>968</v>
      </c>
      <c r="M334" s="8" t="s">
        <v>8165</v>
      </c>
      <c r="N334" s="9"/>
      <c r="O334" s="9" t="s">
        <v>8166</v>
      </c>
      <c r="P334" s="9" t="s">
        <v>8166</v>
      </c>
    </row>
    <row r="335" spans="8:16" x14ac:dyDescent="0.3">
      <c r="H335" s="26" t="s">
        <v>969</v>
      </c>
      <c r="I335" s="28" t="s">
        <v>970</v>
      </c>
      <c r="J335" s="9" t="s">
        <v>971</v>
      </c>
      <c r="K335" s="10" t="s">
        <v>971</v>
      </c>
      <c r="M335" s="26" t="s">
        <v>8167</v>
      </c>
      <c r="N335" s="9"/>
      <c r="O335" s="9" t="s">
        <v>8168</v>
      </c>
      <c r="P335" s="9" t="s">
        <v>8168</v>
      </c>
    </row>
    <row r="336" spans="8:16" x14ac:dyDescent="0.3">
      <c r="H336" s="26" t="s">
        <v>972</v>
      </c>
      <c r="I336" s="28" t="s">
        <v>973</v>
      </c>
      <c r="J336" s="9" t="s">
        <v>974</v>
      </c>
      <c r="K336" s="10" t="s">
        <v>975</v>
      </c>
      <c r="M336" s="8" t="s">
        <v>8169</v>
      </c>
      <c r="N336" s="9"/>
      <c r="O336" s="9" t="s">
        <v>8170</v>
      </c>
      <c r="P336" s="9" t="s">
        <v>8170</v>
      </c>
    </row>
    <row r="337" spans="8:16" x14ac:dyDescent="0.3">
      <c r="H337" s="26" t="s">
        <v>976</v>
      </c>
      <c r="I337" s="28" t="s">
        <v>903</v>
      </c>
      <c r="J337" s="9" t="s">
        <v>977</v>
      </c>
      <c r="K337" s="10" t="s">
        <v>978</v>
      </c>
      <c r="M337" s="8" t="s">
        <v>8171</v>
      </c>
      <c r="N337" s="9"/>
      <c r="O337" s="9" t="s">
        <v>8172</v>
      </c>
      <c r="P337" s="9" t="s">
        <v>8172</v>
      </c>
    </row>
    <row r="338" spans="8:16" x14ac:dyDescent="0.3">
      <c r="H338" s="26" t="s">
        <v>979</v>
      </c>
      <c r="I338" s="28" t="s">
        <v>980</v>
      </c>
      <c r="J338" s="9" t="s">
        <v>981</v>
      </c>
      <c r="K338" s="10" t="s">
        <v>982</v>
      </c>
      <c r="M338" s="26" t="s">
        <v>8173</v>
      </c>
      <c r="N338" s="9"/>
      <c r="O338" s="9" t="s">
        <v>8174</v>
      </c>
      <c r="P338" s="9" t="s">
        <v>8174</v>
      </c>
    </row>
    <row r="339" spans="8:16" x14ac:dyDescent="0.3">
      <c r="H339" s="26" t="s">
        <v>983</v>
      </c>
      <c r="I339" s="28" t="s">
        <v>980</v>
      </c>
      <c r="J339" s="9" t="s">
        <v>984</v>
      </c>
      <c r="K339" s="10" t="s">
        <v>984</v>
      </c>
      <c r="M339" s="26" t="s">
        <v>8175</v>
      </c>
      <c r="N339" s="9"/>
      <c r="O339" s="9" t="s">
        <v>8176</v>
      </c>
      <c r="P339" s="9" t="s">
        <v>8176</v>
      </c>
    </row>
    <row r="340" spans="8:16" x14ac:dyDescent="0.3">
      <c r="H340" s="26" t="s">
        <v>985</v>
      </c>
      <c r="I340" s="28" t="s">
        <v>980</v>
      </c>
      <c r="J340" s="9" t="s">
        <v>986</v>
      </c>
      <c r="K340" s="10" t="s">
        <v>987</v>
      </c>
      <c r="M340" s="8" t="s">
        <v>8177</v>
      </c>
      <c r="N340" s="9"/>
      <c r="O340" s="9" t="s">
        <v>8178</v>
      </c>
      <c r="P340" s="9" t="s">
        <v>8178</v>
      </c>
    </row>
    <row r="341" spans="8:16" x14ac:dyDescent="0.3">
      <c r="H341" s="26" t="s">
        <v>988</v>
      </c>
      <c r="I341" s="28" t="s">
        <v>980</v>
      </c>
      <c r="J341" s="9" t="s">
        <v>989</v>
      </c>
      <c r="K341" s="10" t="s">
        <v>990</v>
      </c>
      <c r="M341" s="8" t="s">
        <v>8179</v>
      </c>
      <c r="N341" s="9"/>
      <c r="O341" s="9" t="s">
        <v>8180</v>
      </c>
      <c r="P341" s="9" t="s">
        <v>8180</v>
      </c>
    </row>
    <row r="342" spans="8:16" x14ac:dyDescent="0.3">
      <c r="H342" s="26" t="s">
        <v>991</v>
      </c>
      <c r="I342" s="28" t="s">
        <v>980</v>
      </c>
      <c r="J342" s="9" t="s">
        <v>992</v>
      </c>
      <c r="K342" s="10" t="s">
        <v>993</v>
      </c>
      <c r="M342" s="26" t="s">
        <v>467</v>
      </c>
      <c r="N342" s="9"/>
      <c r="O342" s="9" t="s">
        <v>8181</v>
      </c>
      <c r="P342" s="9" t="s">
        <v>8181</v>
      </c>
    </row>
    <row r="343" spans="8:16" x14ac:dyDescent="0.3">
      <c r="H343" s="26" t="s">
        <v>994</v>
      </c>
      <c r="I343" s="28" t="s">
        <v>995</v>
      </c>
      <c r="J343" s="9" t="s">
        <v>996</v>
      </c>
      <c r="K343" s="10" t="s">
        <v>997</v>
      </c>
      <c r="M343" s="26" t="s">
        <v>476</v>
      </c>
      <c r="N343" s="9"/>
      <c r="O343" s="9" t="s">
        <v>8182</v>
      </c>
      <c r="P343" s="9" t="s">
        <v>8182</v>
      </c>
    </row>
    <row r="344" spans="8:16" x14ac:dyDescent="0.3">
      <c r="H344" s="26" t="s">
        <v>998</v>
      </c>
      <c r="I344" s="28" t="s">
        <v>999</v>
      </c>
      <c r="J344" s="9" t="s">
        <v>1000</v>
      </c>
      <c r="K344" s="10" t="s">
        <v>1001</v>
      </c>
      <c r="M344" s="26" t="s">
        <v>483</v>
      </c>
      <c r="N344" s="9"/>
      <c r="O344" s="9" t="s">
        <v>8183</v>
      </c>
      <c r="P344" s="9" t="s">
        <v>8183</v>
      </c>
    </row>
    <row r="345" spans="8:16" x14ac:dyDescent="0.3">
      <c r="H345" s="26" t="s">
        <v>1002</v>
      </c>
      <c r="I345" s="28" t="s">
        <v>999</v>
      </c>
      <c r="J345" s="9" t="s">
        <v>1003</v>
      </c>
      <c r="K345" s="10" t="s">
        <v>1004</v>
      </c>
      <c r="M345" s="26" t="s">
        <v>495</v>
      </c>
      <c r="N345" s="9"/>
      <c r="O345" s="9" t="s">
        <v>8184</v>
      </c>
      <c r="P345" s="9" t="s">
        <v>8184</v>
      </c>
    </row>
    <row r="346" spans="8:16" x14ac:dyDescent="0.3">
      <c r="H346" s="26" t="s">
        <v>1005</v>
      </c>
      <c r="I346" s="28" t="s">
        <v>1006</v>
      </c>
      <c r="J346" s="9" t="s">
        <v>1007</v>
      </c>
      <c r="K346" s="10" t="s">
        <v>1008</v>
      </c>
      <c r="M346" s="26" t="s">
        <v>498</v>
      </c>
      <c r="N346" s="9"/>
      <c r="O346" s="9" t="s">
        <v>8185</v>
      </c>
      <c r="P346" s="9" t="s">
        <v>8185</v>
      </c>
    </row>
    <row r="347" spans="8:16" x14ac:dyDescent="0.3">
      <c r="H347" s="26" t="s">
        <v>1009</v>
      </c>
      <c r="I347" s="28" t="s">
        <v>1010</v>
      </c>
      <c r="J347" s="9" t="s">
        <v>1011</v>
      </c>
      <c r="K347" s="10" t="s">
        <v>1012</v>
      </c>
      <c r="M347" s="26" t="s">
        <v>480</v>
      </c>
      <c r="N347" s="9"/>
      <c r="O347" s="9" t="s">
        <v>8186</v>
      </c>
      <c r="P347" s="9" t="s">
        <v>8186</v>
      </c>
    </row>
    <row r="348" spans="8:16" x14ac:dyDescent="0.3">
      <c r="H348" s="26" t="s">
        <v>1013</v>
      </c>
      <c r="I348" s="28" t="s">
        <v>1006</v>
      </c>
      <c r="J348" s="9" t="s">
        <v>1014</v>
      </c>
      <c r="K348" s="10" t="s">
        <v>1015</v>
      </c>
      <c r="M348" s="26" t="s">
        <v>583</v>
      </c>
      <c r="N348" s="9"/>
      <c r="O348" s="9" t="s">
        <v>8187</v>
      </c>
      <c r="P348" s="9" t="s">
        <v>8187</v>
      </c>
    </row>
    <row r="349" spans="8:16" x14ac:dyDescent="0.3">
      <c r="H349" s="26" t="s">
        <v>1016</v>
      </c>
      <c r="I349" s="28" t="s">
        <v>1006</v>
      </c>
      <c r="J349" s="9" t="s">
        <v>1017</v>
      </c>
      <c r="K349" s="10" t="s">
        <v>1018</v>
      </c>
      <c r="M349" s="26" t="s">
        <v>587</v>
      </c>
      <c r="N349" s="9"/>
      <c r="O349" s="9" t="s">
        <v>8188</v>
      </c>
      <c r="P349" s="9" t="s">
        <v>8188</v>
      </c>
    </row>
    <row r="350" spans="8:16" x14ac:dyDescent="0.3">
      <c r="H350" s="26" t="s">
        <v>1019</v>
      </c>
      <c r="I350" s="28" t="s">
        <v>1006</v>
      </c>
      <c r="J350" s="9" t="s">
        <v>1020</v>
      </c>
      <c r="K350" s="10" t="s">
        <v>1021</v>
      </c>
      <c r="M350" s="8" t="s">
        <v>8189</v>
      </c>
      <c r="N350" s="9"/>
      <c r="O350" s="9" t="s">
        <v>8190</v>
      </c>
      <c r="P350" s="9" t="s">
        <v>8190</v>
      </c>
    </row>
    <row r="351" spans="8:16" x14ac:dyDescent="0.3">
      <c r="H351" s="26" t="s">
        <v>1022</v>
      </c>
      <c r="I351" s="28" t="s">
        <v>1006</v>
      </c>
      <c r="J351" s="9" t="s">
        <v>1023</v>
      </c>
      <c r="K351" s="10" t="s">
        <v>1024</v>
      </c>
      <c r="M351" s="26" t="s">
        <v>893</v>
      </c>
      <c r="N351" s="9"/>
      <c r="O351" s="9" t="s">
        <v>8191</v>
      </c>
      <c r="P351" s="9" t="s">
        <v>8191</v>
      </c>
    </row>
    <row r="352" spans="8:16" x14ac:dyDescent="0.3">
      <c r="H352" s="26" t="s">
        <v>1025</v>
      </c>
      <c r="I352" s="28" t="s">
        <v>1006</v>
      </c>
      <c r="J352" s="9" t="s">
        <v>1026</v>
      </c>
      <c r="K352" s="10" t="s">
        <v>1027</v>
      </c>
      <c r="M352" s="26" t="s">
        <v>903</v>
      </c>
      <c r="N352" s="9"/>
      <c r="O352" s="9" t="s">
        <v>8192</v>
      </c>
      <c r="P352" s="9" t="s">
        <v>8192</v>
      </c>
    </row>
    <row r="353" spans="8:16" x14ac:dyDescent="0.3">
      <c r="H353" s="26" t="s">
        <v>1028</v>
      </c>
      <c r="I353" s="28" t="s">
        <v>999</v>
      </c>
      <c r="J353" s="9" t="s">
        <v>1029</v>
      </c>
      <c r="K353" s="10" t="s">
        <v>1030</v>
      </c>
      <c r="M353" s="26" t="s">
        <v>889</v>
      </c>
      <c r="N353" s="9"/>
      <c r="O353" s="9" t="s">
        <v>8193</v>
      </c>
      <c r="P353" s="9" t="s">
        <v>8193</v>
      </c>
    </row>
    <row r="354" spans="8:16" x14ac:dyDescent="0.3">
      <c r="H354" s="26" t="s">
        <v>1031</v>
      </c>
      <c r="I354" s="28" t="s">
        <v>1006</v>
      </c>
      <c r="J354" s="9" t="s">
        <v>1032</v>
      </c>
      <c r="K354" s="10" t="s">
        <v>1033</v>
      </c>
      <c r="M354" s="26" t="s">
        <v>970</v>
      </c>
      <c r="N354" s="9"/>
      <c r="O354" s="9" t="s">
        <v>8194</v>
      </c>
      <c r="P354" s="9" t="s">
        <v>8194</v>
      </c>
    </row>
    <row r="355" spans="8:16" x14ac:dyDescent="0.3">
      <c r="H355" s="26" t="s">
        <v>1034</v>
      </c>
      <c r="I355" s="28" t="s">
        <v>1006</v>
      </c>
      <c r="J355" s="9" t="s">
        <v>1035</v>
      </c>
      <c r="K355" s="10" t="s">
        <v>1036</v>
      </c>
      <c r="M355" s="26" t="s">
        <v>973</v>
      </c>
      <c r="N355" s="9"/>
      <c r="O355" s="9" t="s">
        <v>8195</v>
      </c>
      <c r="P355" s="9" t="s">
        <v>8195</v>
      </c>
    </row>
    <row r="356" spans="8:16" x14ac:dyDescent="0.3">
      <c r="H356" s="26" t="s">
        <v>1037</v>
      </c>
      <c r="I356" s="28" t="s">
        <v>1006</v>
      </c>
      <c r="J356" s="9" t="s">
        <v>1038</v>
      </c>
      <c r="K356" s="10" t="s">
        <v>1039</v>
      </c>
      <c r="M356" s="26" t="s">
        <v>907</v>
      </c>
      <c r="N356" s="9"/>
      <c r="O356" s="9" t="s">
        <v>8196</v>
      </c>
      <c r="P356" s="9" t="s">
        <v>8196</v>
      </c>
    </row>
    <row r="357" spans="8:16" x14ac:dyDescent="0.3">
      <c r="H357" s="26" t="s">
        <v>1040</v>
      </c>
      <c r="I357" s="28" t="s">
        <v>1010</v>
      </c>
      <c r="J357" s="9" t="s">
        <v>1041</v>
      </c>
      <c r="K357" s="10" t="s">
        <v>1042</v>
      </c>
      <c r="M357" s="26" t="s">
        <v>8197</v>
      </c>
      <c r="N357" s="9"/>
      <c r="O357" s="9" t="s">
        <v>8198</v>
      </c>
      <c r="P357" s="9" t="s">
        <v>8198</v>
      </c>
    </row>
    <row r="358" spans="8:16" x14ac:dyDescent="0.3">
      <c r="H358" s="26" t="s">
        <v>1043</v>
      </c>
      <c r="I358" s="28" t="s">
        <v>1006</v>
      </c>
      <c r="J358" s="9" t="s">
        <v>1044</v>
      </c>
      <c r="K358" s="10" t="s">
        <v>1045</v>
      </c>
      <c r="M358" s="26" t="s">
        <v>8199</v>
      </c>
      <c r="N358" s="9"/>
      <c r="O358" s="9" t="s">
        <v>8200</v>
      </c>
      <c r="P358" s="9" t="s">
        <v>8200</v>
      </c>
    </row>
    <row r="359" spans="8:16" x14ac:dyDescent="0.3">
      <c r="H359" s="26" t="s">
        <v>1046</v>
      </c>
      <c r="I359" s="28" t="s">
        <v>1006</v>
      </c>
      <c r="J359" s="9" t="s">
        <v>1047</v>
      </c>
      <c r="K359" s="10" t="s">
        <v>1048</v>
      </c>
      <c r="M359" s="8" t="s">
        <v>8201</v>
      </c>
      <c r="N359" s="9"/>
      <c r="O359" s="9" t="s">
        <v>8202</v>
      </c>
      <c r="P359" s="9" t="s">
        <v>8202</v>
      </c>
    </row>
    <row r="360" spans="8:16" x14ac:dyDescent="0.3">
      <c r="H360" s="26" t="s">
        <v>1049</v>
      </c>
      <c r="I360" s="28" t="s">
        <v>1006</v>
      </c>
      <c r="J360" s="9" t="s">
        <v>1050</v>
      </c>
      <c r="K360" s="10" t="s">
        <v>1051</v>
      </c>
      <c r="M360" s="8" t="s">
        <v>8203</v>
      </c>
      <c r="N360" s="9"/>
      <c r="O360" s="9" t="s">
        <v>8204</v>
      </c>
      <c r="P360" s="9" t="s">
        <v>8204</v>
      </c>
    </row>
    <row r="361" spans="8:16" x14ac:dyDescent="0.3">
      <c r="H361" s="26" t="s">
        <v>1052</v>
      </c>
      <c r="I361" s="28" t="s">
        <v>1006</v>
      </c>
      <c r="J361" s="9" t="s">
        <v>1053</v>
      </c>
      <c r="K361" s="10" t="s">
        <v>1054</v>
      </c>
      <c r="M361" s="26" t="s">
        <v>514</v>
      </c>
      <c r="N361" s="9"/>
      <c r="O361" s="9" t="s">
        <v>8205</v>
      </c>
      <c r="P361" s="9" t="s">
        <v>8205</v>
      </c>
    </row>
    <row r="362" spans="8:16" x14ac:dyDescent="0.3">
      <c r="H362" s="26" t="s">
        <v>1055</v>
      </c>
      <c r="I362" s="28" t="s">
        <v>1010</v>
      </c>
      <c r="J362" s="9" t="s">
        <v>1056</v>
      </c>
      <c r="K362" s="10" t="s">
        <v>1057</v>
      </c>
      <c r="M362" s="26" t="s">
        <v>519</v>
      </c>
      <c r="N362" s="9"/>
      <c r="O362" s="9" t="s">
        <v>8206</v>
      </c>
      <c r="P362" s="9" t="s">
        <v>8206</v>
      </c>
    </row>
    <row r="363" spans="8:16" x14ac:dyDescent="0.3">
      <c r="H363" s="26" t="s">
        <v>1058</v>
      </c>
      <c r="I363" s="28" t="s">
        <v>1006</v>
      </c>
      <c r="J363" s="9" t="s">
        <v>1059</v>
      </c>
      <c r="K363" s="10" t="s">
        <v>1060</v>
      </c>
      <c r="M363" s="26" t="s">
        <v>510</v>
      </c>
      <c r="N363" s="9"/>
      <c r="O363" s="9" t="s">
        <v>8207</v>
      </c>
      <c r="P363" s="9" t="s">
        <v>8207</v>
      </c>
    </row>
    <row r="364" spans="8:16" x14ac:dyDescent="0.3">
      <c r="H364" s="26" t="s">
        <v>1061</v>
      </c>
      <c r="I364" s="28" t="s">
        <v>1006</v>
      </c>
      <c r="J364" s="9" t="s">
        <v>1062</v>
      </c>
      <c r="K364" s="10" t="s">
        <v>1063</v>
      </c>
      <c r="M364" s="26" t="s">
        <v>547</v>
      </c>
      <c r="N364" s="9"/>
      <c r="O364" s="9" t="s">
        <v>8208</v>
      </c>
      <c r="P364" s="9" t="s">
        <v>8208</v>
      </c>
    </row>
    <row r="365" spans="8:16" x14ac:dyDescent="0.3">
      <c r="H365" s="26" t="s">
        <v>1064</v>
      </c>
      <c r="I365" s="28" t="s">
        <v>1065</v>
      </c>
      <c r="J365" s="9" t="s">
        <v>1066</v>
      </c>
      <c r="K365" s="10" t="s">
        <v>1066</v>
      </c>
      <c r="M365" s="26" t="s">
        <v>554</v>
      </c>
      <c r="N365" s="9"/>
      <c r="O365" s="9" t="s">
        <v>8209</v>
      </c>
      <c r="P365" s="9" t="s">
        <v>8209</v>
      </c>
    </row>
    <row r="366" spans="8:16" x14ac:dyDescent="0.3">
      <c r="H366" s="26" t="s">
        <v>1067</v>
      </c>
      <c r="I366" s="28" t="s">
        <v>1065</v>
      </c>
      <c r="J366" s="9" t="s">
        <v>1068</v>
      </c>
      <c r="K366" s="10" t="s">
        <v>1069</v>
      </c>
      <c r="M366" s="26" t="s">
        <v>543</v>
      </c>
      <c r="N366" s="9"/>
      <c r="O366" s="9" t="s">
        <v>8210</v>
      </c>
      <c r="P366" s="9" t="s">
        <v>8210</v>
      </c>
    </row>
    <row r="367" spans="8:16" x14ac:dyDescent="0.3">
      <c r="H367" s="26" t="s">
        <v>1070</v>
      </c>
      <c r="I367" s="28" t="s">
        <v>1071</v>
      </c>
      <c r="J367" s="9" t="s">
        <v>1072</v>
      </c>
      <c r="K367" s="10" t="s">
        <v>1073</v>
      </c>
      <c r="M367" s="26" t="s">
        <v>567</v>
      </c>
      <c r="N367" s="9"/>
      <c r="O367" s="9" t="s">
        <v>8211</v>
      </c>
      <c r="P367" s="9" t="s">
        <v>8211</v>
      </c>
    </row>
    <row r="368" spans="8:16" x14ac:dyDescent="0.3">
      <c r="H368" s="26" t="s">
        <v>1074</v>
      </c>
      <c r="I368" s="28" t="s">
        <v>1075</v>
      </c>
      <c r="J368" s="9" t="s">
        <v>1076</v>
      </c>
      <c r="K368" s="10" t="s">
        <v>1077</v>
      </c>
      <c r="M368" s="26" t="s">
        <v>591</v>
      </c>
      <c r="N368" s="9"/>
      <c r="O368" s="9" t="s">
        <v>8212</v>
      </c>
      <c r="P368" s="9" t="s">
        <v>8212</v>
      </c>
    </row>
    <row r="369" spans="8:16" x14ac:dyDescent="0.3">
      <c r="H369" s="26" t="s">
        <v>1078</v>
      </c>
      <c r="I369" s="28" t="s">
        <v>1075</v>
      </c>
      <c r="J369" s="9" t="s">
        <v>1079</v>
      </c>
      <c r="K369" s="10" t="s">
        <v>1080</v>
      </c>
      <c r="M369" s="8" t="s">
        <v>8213</v>
      </c>
      <c r="N369" s="9"/>
      <c r="O369" s="9" t="s">
        <v>8214</v>
      </c>
      <c r="P369" s="9" t="s">
        <v>8214</v>
      </c>
    </row>
    <row r="370" spans="8:16" x14ac:dyDescent="0.3">
      <c r="H370" s="26" t="s">
        <v>1081</v>
      </c>
      <c r="I370" s="28" t="s">
        <v>1082</v>
      </c>
      <c r="J370" s="9" t="s">
        <v>1083</v>
      </c>
      <c r="K370" s="10" t="s">
        <v>1083</v>
      </c>
      <c r="M370" s="26" t="s">
        <v>8215</v>
      </c>
      <c r="N370" s="9"/>
      <c r="O370" s="9" t="s">
        <v>8216</v>
      </c>
      <c r="P370" s="9" t="s">
        <v>8216</v>
      </c>
    </row>
    <row r="371" spans="8:16" x14ac:dyDescent="0.3">
      <c r="H371" s="26" t="s">
        <v>1084</v>
      </c>
      <c r="I371" s="28" t="s">
        <v>1082</v>
      </c>
      <c r="J371" s="9" t="s">
        <v>1085</v>
      </c>
      <c r="K371" s="10" t="s">
        <v>1086</v>
      </c>
      <c r="M371" s="26" t="s">
        <v>921</v>
      </c>
      <c r="N371" s="9"/>
      <c r="O371" s="9" t="s">
        <v>8217</v>
      </c>
      <c r="P371" s="9" t="s">
        <v>8217</v>
      </c>
    </row>
    <row r="372" spans="8:16" x14ac:dyDescent="0.3">
      <c r="H372" s="26" t="s">
        <v>1087</v>
      </c>
      <c r="I372" s="28" t="s">
        <v>1088</v>
      </c>
      <c r="J372" s="9" t="s">
        <v>1089</v>
      </c>
      <c r="K372" s="10" t="s">
        <v>1090</v>
      </c>
      <c r="M372" s="26" t="s">
        <v>917</v>
      </c>
      <c r="N372" s="9"/>
      <c r="O372" s="9" t="s">
        <v>8218</v>
      </c>
      <c r="P372" s="9" t="s">
        <v>8218</v>
      </c>
    </row>
    <row r="373" spans="8:16" x14ac:dyDescent="0.3">
      <c r="H373" s="26" t="s">
        <v>1091</v>
      </c>
      <c r="I373" s="28" t="s">
        <v>1088</v>
      </c>
      <c r="J373" s="9" t="s">
        <v>1092</v>
      </c>
      <c r="K373" s="10" t="s">
        <v>1093</v>
      </c>
      <c r="M373" s="26" t="s">
        <v>943</v>
      </c>
      <c r="N373" s="9"/>
      <c r="O373" s="9" t="s">
        <v>8219</v>
      </c>
      <c r="P373" s="9" t="s">
        <v>8219</v>
      </c>
    </row>
    <row r="374" spans="8:16" x14ac:dyDescent="0.3">
      <c r="H374" s="26" t="s">
        <v>1094</v>
      </c>
      <c r="I374" s="28" t="s">
        <v>1088</v>
      </c>
      <c r="J374" s="9" t="s">
        <v>1095</v>
      </c>
      <c r="K374" s="10" t="s">
        <v>1096</v>
      </c>
      <c r="M374" s="26" t="s">
        <v>947</v>
      </c>
      <c r="N374" s="9"/>
      <c r="O374" s="9" t="s">
        <v>8220</v>
      </c>
      <c r="P374" s="9" t="s">
        <v>8220</v>
      </c>
    </row>
    <row r="375" spans="8:16" x14ac:dyDescent="0.3">
      <c r="H375" s="26" t="s">
        <v>1097</v>
      </c>
      <c r="I375" s="28" t="s">
        <v>1082</v>
      </c>
      <c r="J375" s="9" t="s">
        <v>1098</v>
      </c>
      <c r="K375" s="10" t="s">
        <v>1099</v>
      </c>
      <c r="M375" s="26" t="s">
        <v>954</v>
      </c>
      <c r="N375" s="9"/>
      <c r="O375" s="9" t="s">
        <v>8221</v>
      </c>
      <c r="P375" s="9" t="s">
        <v>8221</v>
      </c>
    </row>
    <row r="376" spans="8:16" x14ac:dyDescent="0.3">
      <c r="H376" s="26" t="s">
        <v>1100</v>
      </c>
      <c r="I376" s="28" t="s">
        <v>1082</v>
      </c>
      <c r="J376" s="9" t="s">
        <v>1101</v>
      </c>
      <c r="K376" s="10" t="s">
        <v>1102</v>
      </c>
      <c r="M376" s="26" t="s">
        <v>8222</v>
      </c>
      <c r="N376" s="9"/>
      <c r="O376" s="9" t="s">
        <v>8223</v>
      </c>
      <c r="P376" s="9" t="s">
        <v>8223</v>
      </c>
    </row>
    <row r="377" spans="8:16" x14ac:dyDescent="0.3">
      <c r="H377" s="26" t="s">
        <v>1103</v>
      </c>
      <c r="I377" s="28" t="s">
        <v>1082</v>
      </c>
      <c r="J377" s="9" t="s">
        <v>1104</v>
      </c>
      <c r="K377" s="10" t="s">
        <v>1105</v>
      </c>
      <c r="M377" s="26" t="s">
        <v>8224</v>
      </c>
      <c r="N377" s="9"/>
      <c r="O377" s="9" t="s">
        <v>8225</v>
      </c>
      <c r="P377" s="9" t="s">
        <v>8225</v>
      </c>
    </row>
    <row r="378" spans="8:16" x14ac:dyDescent="0.3">
      <c r="H378" s="26" t="s">
        <v>1106</v>
      </c>
      <c r="I378" s="28" t="s">
        <v>1082</v>
      </c>
      <c r="J378" s="9" t="s">
        <v>1107</v>
      </c>
      <c r="K378" s="10" t="s">
        <v>1108</v>
      </c>
      <c r="M378" s="26" t="s">
        <v>980</v>
      </c>
      <c r="N378" s="9"/>
      <c r="O378" s="9" t="s">
        <v>8226</v>
      </c>
      <c r="P378" s="9" t="s">
        <v>8226</v>
      </c>
    </row>
    <row r="379" spans="8:16" x14ac:dyDescent="0.3">
      <c r="H379" s="26" t="s">
        <v>1109</v>
      </c>
      <c r="I379" s="28" t="s">
        <v>1110</v>
      </c>
      <c r="J379" s="9" t="s">
        <v>1111</v>
      </c>
      <c r="K379" s="10" t="s">
        <v>1112</v>
      </c>
      <c r="M379" s="8" t="s">
        <v>8227</v>
      </c>
      <c r="N379" s="9"/>
      <c r="O379" s="9" t="s">
        <v>8228</v>
      </c>
      <c r="P379" s="9" t="s">
        <v>8228</v>
      </c>
    </row>
    <row r="380" spans="8:16" x14ac:dyDescent="0.3">
      <c r="H380" s="26" t="s">
        <v>1113</v>
      </c>
      <c r="I380" s="28" t="s">
        <v>1110</v>
      </c>
      <c r="J380" s="9" t="s">
        <v>1114</v>
      </c>
      <c r="K380" s="10" t="s">
        <v>1115</v>
      </c>
      <c r="M380" s="8" t="s">
        <v>8229</v>
      </c>
      <c r="N380" s="9"/>
      <c r="O380" s="9" t="s">
        <v>8230</v>
      </c>
      <c r="P380" s="9" t="s">
        <v>8230</v>
      </c>
    </row>
    <row r="381" spans="8:16" x14ac:dyDescent="0.3">
      <c r="H381" s="26" t="s">
        <v>1116</v>
      </c>
      <c r="I381" s="28" t="s">
        <v>1110</v>
      </c>
      <c r="J381" s="9" t="s">
        <v>1117</v>
      </c>
      <c r="K381" s="10" t="s">
        <v>1118</v>
      </c>
      <c r="M381" s="26" t="s">
        <v>595</v>
      </c>
      <c r="N381" s="9"/>
      <c r="O381" s="9" t="s">
        <v>8231</v>
      </c>
      <c r="P381" s="9" t="s">
        <v>8231</v>
      </c>
    </row>
    <row r="382" spans="8:16" x14ac:dyDescent="0.3">
      <c r="H382" s="26" t="s">
        <v>1119</v>
      </c>
      <c r="I382" s="28" t="s">
        <v>1110</v>
      </c>
      <c r="J382" s="9" t="s">
        <v>1120</v>
      </c>
      <c r="K382" s="10" t="s">
        <v>1121</v>
      </c>
      <c r="M382" s="26" t="s">
        <v>599</v>
      </c>
      <c r="N382" s="9"/>
      <c r="O382" s="9" t="s">
        <v>8232</v>
      </c>
      <c r="P382" s="9" t="s">
        <v>8232</v>
      </c>
    </row>
    <row r="383" spans="8:16" x14ac:dyDescent="0.3">
      <c r="H383" s="26" t="s">
        <v>1122</v>
      </c>
      <c r="I383" s="28" t="s">
        <v>1110</v>
      </c>
      <c r="J383" s="9" t="s">
        <v>1114</v>
      </c>
      <c r="K383" s="10" t="s">
        <v>1123</v>
      </c>
      <c r="M383" s="26" t="s">
        <v>742</v>
      </c>
      <c r="N383" s="9"/>
      <c r="O383" s="9" t="s">
        <v>8233</v>
      </c>
      <c r="P383" s="9" t="s">
        <v>8233</v>
      </c>
    </row>
    <row r="384" spans="8:16" x14ac:dyDescent="0.3">
      <c r="H384" s="26" t="s">
        <v>1124</v>
      </c>
      <c r="I384" s="28" t="s">
        <v>1125</v>
      </c>
      <c r="J384" s="9" t="s">
        <v>1126</v>
      </c>
      <c r="K384" s="10" t="s">
        <v>1127</v>
      </c>
      <c r="M384" s="26" t="s">
        <v>783</v>
      </c>
      <c r="N384" s="9"/>
      <c r="O384" s="9" t="s">
        <v>8234</v>
      </c>
      <c r="P384" s="9" t="s">
        <v>8234</v>
      </c>
    </row>
    <row r="385" spans="8:16" x14ac:dyDescent="0.3">
      <c r="H385" s="26" t="s">
        <v>1128</v>
      </c>
      <c r="I385" s="28" t="s">
        <v>1129</v>
      </c>
      <c r="J385" s="9" t="s">
        <v>1130</v>
      </c>
      <c r="K385" s="10" t="s">
        <v>1131</v>
      </c>
      <c r="M385" s="26" t="s">
        <v>8235</v>
      </c>
      <c r="N385" s="9"/>
      <c r="O385" s="9" t="s">
        <v>8236</v>
      </c>
      <c r="P385" s="9" t="s">
        <v>8236</v>
      </c>
    </row>
    <row r="386" spans="8:16" x14ac:dyDescent="0.3">
      <c r="H386" s="26" t="s">
        <v>1132</v>
      </c>
      <c r="I386" s="28" t="s">
        <v>1133</v>
      </c>
      <c r="J386" s="9" t="s">
        <v>1134</v>
      </c>
      <c r="K386" s="10" t="s">
        <v>1135</v>
      </c>
      <c r="M386" s="26" t="s">
        <v>8237</v>
      </c>
      <c r="N386" s="9"/>
      <c r="O386" s="9" t="s">
        <v>8238</v>
      </c>
      <c r="P386" s="9" t="s">
        <v>8238</v>
      </c>
    </row>
    <row r="387" spans="8:16" x14ac:dyDescent="0.3">
      <c r="H387" s="26" t="s">
        <v>1136</v>
      </c>
      <c r="I387" s="28" t="s">
        <v>1133</v>
      </c>
      <c r="J387" s="9" t="s">
        <v>1137</v>
      </c>
      <c r="K387" s="10" t="s">
        <v>1138</v>
      </c>
      <c r="M387" s="26" t="s">
        <v>754</v>
      </c>
      <c r="N387" s="9"/>
      <c r="O387" s="9" t="s">
        <v>8239</v>
      </c>
      <c r="P387" s="9" t="s">
        <v>8239</v>
      </c>
    </row>
    <row r="388" spans="8:16" x14ac:dyDescent="0.3">
      <c r="H388" s="26" t="s">
        <v>1139</v>
      </c>
      <c r="I388" s="28" t="s">
        <v>1133</v>
      </c>
      <c r="J388" s="9" t="s">
        <v>1140</v>
      </c>
      <c r="K388" s="10" t="s">
        <v>1141</v>
      </c>
      <c r="M388" s="26" t="s">
        <v>823</v>
      </c>
      <c r="N388" s="9"/>
      <c r="O388" s="9" t="s">
        <v>8240</v>
      </c>
      <c r="P388" s="9" t="s">
        <v>8240</v>
      </c>
    </row>
    <row r="389" spans="8:16" x14ac:dyDescent="0.3">
      <c r="H389" s="26" t="s">
        <v>1142</v>
      </c>
      <c r="I389" s="28" t="s">
        <v>1143</v>
      </c>
      <c r="J389" s="9" t="s">
        <v>1144</v>
      </c>
      <c r="K389" s="10" t="s">
        <v>1145</v>
      </c>
      <c r="M389" s="8" t="s">
        <v>8241</v>
      </c>
      <c r="N389" s="9"/>
      <c r="O389" s="9" t="s">
        <v>8242</v>
      </c>
      <c r="P389" s="9" t="s">
        <v>8242</v>
      </c>
    </row>
    <row r="390" spans="8:16" x14ac:dyDescent="0.3">
      <c r="H390" s="26" t="s">
        <v>1146</v>
      </c>
      <c r="I390" s="28" t="s">
        <v>1147</v>
      </c>
      <c r="J390" s="9" t="s">
        <v>1148</v>
      </c>
      <c r="K390" s="10" t="s">
        <v>1149</v>
      </c>
      <c r="M390" s="26" t="s">
        <v>995</v>
      </c>
      <c r="N390" s="9"/>
      <c r="O390" s="9" t="s">
        <v>8243</v>
      </c>
      <c r="P390" s="9" t="s">
        <v>8243</v>
      </c>
    </row>
    <row r="391" spans="8:16" x14ac:dyDescent="0.3">
      <c r="H391" s="26" t="s">
        <v>1150</v>
      </c>
      <c r="I391" s="28" t="s">
        <v>1147</v>
      </c>
      <c r="J391" s="9" t="s">
        <v>1151</v>
      </c>
      <c r="K391" s="10" t="s">
        <v>1152</v>
      </c>
      <c r="M391" s="26" t="s">
        <v>999</v>
      </c>
      <c r="N391" s="9"/>
      <c r="O391" s="9" t="s">
        <v>8244</v>
      </c>
      <c r="P391" s="9" t="s">
        <v>8244</v>
      </c>
    </row>
    <row r="392" spans="8:16" x14ac:dyDescent="0.3">
      <c r="H392" s="26" t="s">
        <v>1153</v>
      </c>
      <c r="I392" s="28" t="s">
        <v>1154</v>
      </c>
      <c r="J392" s="9" t="s">
        <v>1155</v>
      </c>
      <c r="K392" s="10" t="s">
        <v>1156</v>
      </c>
      <c r="M392" s="26" t="s">
        <v>1006</v>
      </c>
      <c r="N392" s="9"/>
      <c r="O392" s="9" t="s">
        <v>8245</v>
      </c>
      <c r="P392" s="9" t="s">
        <v>8245</v>
      </c>
    </row>
    <row r="393" spans="8:16" x14ac:dyDescent="0.3">
      <c r="H393" s="26" t="s">
        <v>1157</v>
      </c>
      <c r="I393" s="28" t="s">
        <v>1154</v>
      </c>
      <c r="J393" s="9" t="s">
        <v>1158</v>
      </c>
      <c r="K393" s="10" t="s">
        <v>1159</v>
      </c>
      <c r="M393" s="26" t="s">
        <v>8246</v>
      </c>
      <c r="N393" s="9"/>
      <c r="O393" s="9" t="s">
        <v>8247</v>
      </c>
      <c r="P393" s="9" t="s">
        <v>8247</v>
      </c>
    </row>
    <row r="394" spans="8:16" x14ac:dyDescent="0.3">
      <c r="H394" s="26" t="s">
        <v>1160</v>
      </c>
      <c r="I394" s="28" t="s">
        <v>1161</v>
      </c>
      <c r="J394" s="9" t="s">
        <v>1162</v>
      </c>
      <c r="K394" s="10" t="s">
        <v>1163</v>
      </c>
      <c r="M394" s="26" t="s">
        <v>8248</v>
      </c>
      <c r="N394" s="9"/>
      <c r="O394" s="9" t="s">
        <v>8249</v>
      </c>
      <c r="P394" s="9" t="s">
        <v>8249</v>
      </c>
    </row>
    <row r="395" spans="8:16" x14ac:dyDescent="0.3">
      <c r="H395" s="26" t="s">
        <v>1164</v>
      </c>
      <c r="I395" s="28" t="s">
        <v>1165</v>
      </c>
      <c r="J395" s="9" t="s">
        <v>1166</v>
      </c>
      <c r="K395" s="10" t="s">
        <v>1167</v>
      </c>
      <c r="M395" s="26" t="s">
        <v>8250</v>
      </c>
      <c r="N395" s="9"/>
      <c r="O395" s="9" t="s">
        <v>8251</v>
      </c>
      <c r="P395" s="9" t="s">
        <v>8251</v>
      </c>
    </row>
    <row r="396" spans="8:16" x14ac:dyDescent="0.3">
      <c r="H396" s="26" t="s">
        <v>1168</v>
      </c>
      <c r="I396" s="28" t="s">
        <v>1169</v>
      </c>
      <c r="J396" s="9" t="s">
        <v>1170</v>
      </c>
      <c r="K396" s="10" t="s">
        <v>1171</v>
      </c>
      <c r="M396" s="26" t="s">
        <v>1010</v>
      </c>
      <c r="N396" s="9"/>
      <c r="O396" s="9" t="s">
        <v>8252</v>
      </c>
      <c r="P396" s="9" t="s">
        <v>8252</v>
      </c>
    </row>
    <row r="397" spans="8:16" x14ac:dyDescent="0.3">
      <c r="H397" s="26" t="s">
        <v>1172</v>
      </c>
      <c r="I397" s="28" t="s">
        <v>1169</v>
      </c>
      <c r="J397" s="9" t="s">
        <v>1173</v>
      </c>
      <c r="K397" s="10" t="s">
        <v>1174</v>
      </c>
      <c r="M397" s="26" t="s">
        <v>8253</v>
      </c>
      <c r="N397" s="9"/>
      <c r="O397" s="9" t="s">
        <v>8254</v>
      </c>
      <c r="P397" s="9" t="s">
        <v>8254</v>
      </c>
    </row>
    <row r="398" spans="8:16" x14ac:dyDescent="0.3">
      <c r="H398" s="26" t="s">
        <v>1175</v>
      </c>
      <c r="I398" s="28" t="s">
        <v>1169</v>
      </c>
      <c r="J398" s="9" t="s">
        <v>1176</v>
      </c>
      <c r="K398" s="10" t="s">
        <v>1177</v>
      </c>
      <c r="M398" s="8" t="s">
        <v>8255</v>
      </c>
      <c r="N398" s="9"/>
      <c r="O398" s="9" t="s">
        <v>8256</v>
      </c>
      <c r="P398" s="9" t="s">
        <v>8256</v>
      </c>
    </row>
    <row r="399" spans="8:16" x14ac:dyDescent="0.3">
      <c r="H399" s="26" t="s">
        <v>1178</v>
      </c>
      <c r="I399" s="28" t="s">
        <v>1179</v>
      </c>
      <c r="J399" s="9" t="s">
        <v>1180</v>
      </c>
      <c r="K399" s="10" t="s">
        <v>1181</v>
      </c>
      <c r="M399" s="8" t="s">
        <v>8257</v>
      </c>
      <c r="N399" s="9"/>
      <c r="O399" s="9" t="s">
        <v>8258</v>
      </c>
      <c r="P399" s="9" t="s">
        <v>8258</v>
      </c>
    </row>
    <row r="400" spans="8:16" x14ac:dyDescent="0.3">
      <c r="H400" s="26" t="s">
        <v>1182</v>
      </c>
      <c r="I400" s="28" t="s">
        <v>1169</v>
      </c>
      <c r="J400" s="9" t="s">
        <v>1183</v>
      </c>
      <c r="K400" s="10" t="s">
        <v>1184</v>
      </c>
      <c r="M400" s="8" t="s">
        <v>8259</v>
      </c>
      <c r="N400" s="9"/>
      <c r="O400" s="9" t="s">
        <v>8260</v>
      </c>
      <c r="P400" s="9" t="s">
        <v>8260</v>
      </c>
    </row>
    <row r="401" spans="8:16" x14ac:dyDescent="0.3">
      <c r="H401" s="26" t="s">
        <v>1185</v>
      </c>
      <c r="I401" s="28" t="s">
        <v>1179</v>
      </c>
      <c r="J401" s="9" t="s">
        <v>1186</v>
      </c>
      <c r="K401" s="10" t="s">
        <v>1187</v>
      </c>
      <c r="M401" s="26" t="s">
        <v>8261</v>
      </c>
      <c r="N401" s="9"/>
      <c r="O401" s="9" t="s">
        <v>8262</v>
      </c>
      <c r="P401" s="9" t="s">
        <v>8262</v>
      </c>
    </row>
    <row r="402" spans="8:16" x14ac:dyDescent="0.3">
      <c r="H402" s="26" t="s">
        <v>1188</v>
      </c>
      <c r="I402" s="28" t="s">
        <v>1169</v>
      </c>
      <c r="J402" s="9" t="s">
        <v>1189</v>
      </c>
      <c r="K402" s="10" t="s">
        <v>1190</v>
      </c>
      <c r="M402" s="26" t="s">
        <v>8263</v>
      </c>
      <c r="N402" s="9"/>
      <c r="O402" s="9" t="s">
        <v>8264</v>
      </c>
      <c r="P402" s="9" t="s">
        <v>8264</v>
      </c>
    </row>
    <row r="403" spans="8:16" x14ac:dyDescent="0.3">
      <c r="H403" s="26" t="s">
        <v>1191</v>
      </c>
      <c r="I403" s="28" t="s">
        <v>1169</v>
      </c>
      <c r="J403" s="9" t="s">
        <v>1192</v>
      </c>
      <c r="K403" s="10" t="s">
        <v>1193</v>
      </c>
      <c r="M403" s="26" t="s">
        <v>8265</v>
      </c>
      <c r="N403" s="9"/>
      <c r="O403" s="9" t="s">
        <v>8266</v>
      </c>
      <c r="P403" s="9" t="s">
        <v>8266</v>
      </c>
    </row>
    <row r="404" spans="8:16" x14ac:dyDescent="0.3">
      <c r="H404" s="26" t="s">
        <v>1194</v>
      </c>
      <c r="I404" s="28" t="s">
        <v>1169</v>
      </c>
      <c r="J404" s="9" t="s">
        <v>1195</v>
      </c>
      <c r="K404" s="10" t="s">
        <v>1196</v>
      </c>
      <c r="M404" s="26" t="s">
        <v>8267</v>
      </c>
      <c r="N404" s="9"/>
      <c r="O404" s="9" t="s">
        <v>8268</v>
      </c>
      <c r="P404" s="9" t="s">
        <v>8268</v>
      </c>
    </row>
    <row r="405" spans="8:16" x14ac:dyDescent="0.3">
      <c r="H405" s="26" t="s">
        <v>1197</v>
      </c>
      <c r="I405" s="28" t="s">
        <v>1169</v>
      </c>
      <c r="J405" s="9" t="s">
        <v>1198</v>
      </c>
      <c r="K405" s="10" t="s">
        <v>1198</v>
      </c>
      <c r="M405" s="26" t="s">
        <v>8269</v>
      </c>
      <c r="N405" s="9"/>
      <c r="O405" s="9" t="s">
        <v>8270</v>
      </c>
      <c r="P405" s="9" t="s">
        <v>8270</v>
      </c>
    </row>
    <row r="406" spans="8:16" x14ac:dyDescent="0.3">
      <c r="H406" s="26" t="s">
        <v>1199</v>
      </c>
      <c r="I406" s="28" t="s">
        <v>1169</v>
      </c>
      <c r="J406" s="9" t="s">
        <v>1200</v>
      </c>
      <c r="K406" s="10" t="s">
        <v>1201</v>
      </c>
      <c r="M406" s="26" t="s">
        <v>7277</v>
      </c>
      <c r="N406" s="9"/>
      <c r="O406" s="9" t="s">
        <v>8271</v>
      </c>
      <c r="P406" s="9" t="s">
        <v>8271</v>
      </c>
    </row>
    <row r="407" spans="8:16" x14ac:dyDescent="0.3">
      <c r="H407" s="26" t="s">
        <v>1202</v>
      </c>
      <c r="I407" s="28" t="s">
        <v>1169</v>
      </c>
      <c r="J407" s="9" t="s">
        <v>1203</v>
      </c>
      <c r="K407" s="10" t="s">
        <v>1204</v>
      </c>
      <c r="M407" s="8" t="s">
        <v>8272</v>
      </c>
      <c r="N407" s="9"/>
      <c r="O407" s="9" t="s">
        <v>8273</v>
      </c>
      <c r="P407" s="9" t="s">
        <v>8273</v>
      </c>
    </row>
    <row r="408" spans="8:16" x14ac:dyDescent="0.3">
      <c r="H408" s="26" t="s">
        <v>1205</v>
      </c>
      <c r="I408" s="28" t="s">
        <v>1169</v>
      </c>
      <c r="J408" s="9" t="s">
        <v>1206</v>
      </c>
      <c r="K408" s="10" t="s">
        <v>1207</v>
      </c>
      <c r="M408" s="26" t="s">
        <v>8274</v>
      </c>
      <c r="N408" s="9"/>
      <c r="O408" s="9" t="s">
        <v>8275</v>
      </c>
      <c r="P408" s="9" t="s">
        <v>8275</v>
      </c>
    </row>
    <row r="409" spans="8:16" x14ac:dyDescent="0.3">
      <c r="H409" s="26" t="s">
        <v>1208</v>
      </c>
      <c r="I409" s="28" t="s">
        <v>1169</v>
      </c>
      <c r="J409" s="9" t="s">
        <v>1209</v>
      </c>
      <c r="K409" s="10" t="s">
        <v>1210</v>
      </c>
      <c r="M409" s="26" t="s">
        <v>8276</v>
      </c>
      <c r="N409" s="9"/>
      <c r="O409" s="9" t="s">
        <v>8277</v>
      </c>
      <c r="P409" s="9" t="s">
        <v>8277</v>
      </c>
    </row>
    <row r="410" spans="8:16" x14ac:dyDescent="0.3">
      <c r="H410" s="26" t="s">
        <v>1211</v>
      </c>
      <c r="I410" s="28" t="s">
        <v>1169</v>
      </c>
      <c r="J410" s="9" t="s">
        <v>1212</v>
      </c>
      <c r="K410" s="10" t="s">
        <v>1213</v>
      </c>
      <c r="M410" s="26" t="s">
        <v>8278</v>
      </c>
      <c r="N410" s="9"/>
      <c r="O410" s="9" t="s">
        <v>8279</v>
      </c>
      <c r="P410" s="9" t="s">
        <v>8279</v>
      </c>
    </row>
    <row r="411" spans="8:16" x14ac:dyDescent="0.3">
      <c r="H411" s="26" t="s">
        <v>1214</v>
      </c>
      <c r="I411" s="28" t="s">
        <v>1169</v>
      </c>
      <c r="J411" s="9" t="s">
        <v>1215</v>
      </c>
      <c r="K411" s="10" t="s">
        <v>1216</v>
      </c>
      <c r="M411" s="26" t="s">
        <v>8280</v>
      </c>
      <c r="N411" s="9"/>
      <c r="O411" s="9" t="s">
        <v>8281</v>
      </c>
      <c r="P411" s="9" t="s">
        <v>8281</v>
      </c>
    </row>
    <row r="412" spans="8:16" x14ac:dyDescent="0.3">
      <c r="H412" s="26" t="s">
        <v>1217</v>
      </c>
      <c r="I412" s="28" t="s">
        <v>1169</v>
      </c>
      <c r="J412" s="9" t="s">
        <v>1218</v>
      </c>
      <c r="K412" s="10" t="s">
        <v>1219</v>
      </c>
      <c r="M412" s="8" t="s">
        <v>8282</v>
      </c>
      <c r="N412" s="9"/>
      <c r="O412" s="9" t="s">
        <v>8283</v>
      </c>
      <c r="P412" s="9" t="s">
        <v>8283</v>
      </c>
    </row>
    <row r="413" spans="8:16" x14ac:dyDescent="0.3">
      <c r="H413" s="26" t="s">
        <v>1220</v>
      </c>
      <c r="I413" s="28" t="s">
        <v>1221</v>
      </c>
      <c r="J413" s="9" t="s">
        <v>1222</v>
      </c>
      <c r="K413" s="10" t="s">
        <v>1223</v>
      </c>
      <c r="M413" s="26" t="s">
        <v>8284</v>
      </c>
      <c r="N413" s="9"/>
      <c r="O413" s="9" t="s">
        <v>8285</v>
      </c>
      <c r="P413" s="9" t="s">
        <v>8285</v>
      </c>
    </row>
    <row r="414" spans="8:16" x14ac:dyDescent="0.3">
      <c r="H414" s="26" t="s">
        <v>1224</v>
      </c>
      <c r="I414" s="28" t="s">
        <v>1221</v>
      </c>
      <c r="J414" s="9" t="s">
        <v>1225</v>
      </c>
      <c r="K414" s="10" t="s">
        <v>1226</v>
      </c>
      <c r="M414" s="8" t="s">
        <v>8286</v>
      </c>
      <c r="N414" s="9"/>
      <c r="O414" s="9" t="s">
        <v>8287</v>
      </c>
      <c r="P414" s="9" t="s">
        <v>8287</v>
      </c>
    </row>
    <row r="415" spans="8:16" x14ac:dyDescent="0.3">
      <c r="H415" s="26" t="s">
        <v>1227</v>
      </c>
      <c r="I415" s="28" t="s">
        <v>1228</v>
      </c>
      <c r="J415" s="9" t="s">
        <v>1229</v>
      </c>
      <c r="K415" s="10" t="s">
        <v>1230</v>
      </c>
      <c r="M415" s="8" t="s">
        <v>8288</v>
      </c>
      <c r="N415" s="9"/>
      <c r="O415" s="9" t="s">
        <v>8289</v>
      </c>
      <c r="P415" s="9" t="s">
        <v>8289</v>
      </c>
    </row>
    <row r="416" spans="8:16" x14ac:dyDescent="0.3">
      <c r="H416" s="26" t="s">
        <v>1231</v>
      </c>
      <c r="I416" s="28" t="s">
        <v>1228</v>
      </c>
      <c r="J416" s="9" t="s">
        <v>1232</v>
      </c>
      <c r="K416" s="10" t="s">
        <v>1230</v>
      </c>
      <c r="M416" s="8" t="s">
        <v>8290</v>
      </c>
      <c r="N416" s="9"/>
      <c r="O416" s="9" t="s">
        <v>8291</v>
      </c>
      <c r="P416" s="9" t="s">
        <v>8291</v>
      </c>
    </row>
    <row r="417" spans="8:16" x14ac:dyDescent="0.3">
      <c r="H417" s="26" t="s">
        <v>1233</v>
      </c>
      <c r="I417" s="28" t="s">
        <v>1228</v>
      </c>
      <c r="J417" s="9" t="s">
        <v>1234</v>
      </c>
      <c r="K417" s="10" t="s">
        <v>1230</v>
      </c>
      <c r="M417" s="26" t="s">
        <v>8292</v>
      </c>
      <c r="N417" s="9"/>
      <c r="O417" s="9" t="s">
        <v>8293</v>
      </c>
      <c r="P417" s="9" t="s">
        <v>8293</v>
      </c>
    </row>
    <row r="418" spans="8:16" x14ac:dyDescent="0.3">
      <c r="H418" s="26" t="s">
        <v>1235</v>
      </c>
      <c r="I418" s="28" t="s">
        <v>1228</v>
      </c>
      <c r="J418" s="9" t="s">
        <v>1236</v>
      </c>
      <c r="K418" s="10" t="s">
        <v>1237</v>
      </c>
      <c r="M418" s="26" t="s">
        <v>8294</v>
      </c>
      <c r="N418" s="9"/>
      <c r="O418" s="9" t="s">
        <v>8295</v>
      </c>
      <c r="P418" s="9" t="s">
        <v>8295</v>
      </c>
    </row>
    <row r="419" spans="8:16" x14ac:dyDescent="0.3">
      <c r="H419" s="26" t="s">
        <v>1238</v>
      </c>
      <c r="I419" s="28" t="s">
        <v>1228</v>
      </c>
      <c r="J419" s="9" t="s">
        <v>1239</v>
      </c>
      <c r="K419" s="10" t="s">
        <v>1240</v>
      </c>
      <c r="M419" s="26" t="s">
        <v>8296</v>
      </c>
      <c r="N419" s="9"/>
      <c r="O419" s="9" t="s">
        <v>8297</v>
      </c>
      <c r="P419" s="9" t="s">
        <v>8297</v>
      </c>
    </row>
    <row r="420" spans="8:16" x14ac:dyDescent="0.3">
      <c r="H420" s="26" t="s">
        <v>1241</v>
      </c>
      <c r="I420" s="28" t="s">
        <v>1228</v>
      </c>
      <c r="J420" s="9" t="s">
        <v>1242</v>
      </c>
      <c r="K420" s="10" t="s">
        <v>1243</v>
      </c>
      <c r="M420" s="8" t="s">
        <v>8298</v>
      </c>
      <c r="N420" s="9"/>
      <c r="O420" s="9" t="s">
        <v>8299</v>
      </c>
      <c r="P420" s="9" t="s">
        <v>8299</v>
      </c>
    </row>
    <row r="421" spans="8:16" x14ac:dyDescent="0.3">
      <c r="H421" s="26" t="s">
        <v>1244</v>
      </c>
      <c r="I421" s="28" t="s">
        <v>1228</v>
      </c>
      <c r="J421" s="9" t="s">
        <v>1245</v>
      </c>
      <c r="K421" s="10" t="s">
        <v>1246</v>
      </c>
      <c r="M421" s="26" t="s">
        <v>8300</v>
      </c>
      <c r="N421" s="9"/>
      <c r="O421" s="9" t="s">
        <v>8301</v>
      </c>
      <c r="P421" s="9" t="s">
        <v>8301</v>
      </c>
    </row>
    <row r="422" spans="8:16" x14ac:dyDescent="0.3">
      <c r="H422" s="26" t="s">
        <v>1247</v>
      </c>
      <c r="I422" s="28" t="s">
        <v>1169</v>
      </c>
      <c r="J422" s="9" t="s">
        <v>1248</v>
      </c>
      <c r="K422" s="10" t="s">
        <v>1249</v>
      </c>
      <c r="M422" s="26" t="s">
        <v>8302</v>
      </c>
      <c r="N422" s="9"/>
      <c r="O422" s="9" t="s">
        <v>8303</v>
      </c>
      <c r="P422" s="9" t="s">
        <v>8303</v>
      </c>
    </row>
    <row r="423" spans="8:16" x14ac:dyDescent="0.3">
      <c r="H423" s="26" t="s">
        <v>1250</v>
      </c>
      <c r="I423" s="28" t="s">
        <v>1169</v>
      </c>
      <c r="J423" s="9" t="s">
        <v>1251</v>
      </c>
      <c r="K423" s="10" t="s">
        <v>1252</v>
      </c>
      <c r="M423" s="26" t="s">
        <v>8304</v>
      </c>
      <c r="N423" s="9"/>
      <c r="O423" s="9" t="s">
        <v>8305</v>
      </c>
      <c r="P423" s="9" t="s">
        <v>8305</v>
      </c>
    </row>
    <row r="424" spans="8:16" x14ac:dyDescent="0.3">
      <c r="H424" s="26" t="s">
        <v>1253</v>
      </c>
      <c r="I424" s="28" t="s">
        <v>1169</v>
      </c>
      <c r="J424" s="9" t="s">
        <v>1254</v>
      </c>
      <c r="K424" s="10" t="s">
        <v>1255</v>
      </c>
      <c r="M424" s="26" t="s">
        <v>8306</v>
      </c>
      <c r="N424" s="9"/>
      <c r="O424" s="9" t="s">
        <v>8307</v>
      </c>
      <c r="P424" s="9" t="s">
        <v>8307</v>
      </c>
    </row>
    <row r="425" spans="8:16" x14ac:dyDescent="0.3">
      <c r="H425" s="26" t="s">
        <v>1256</v>
      </c>
      <c r="I425" s="28" t="s">
        <v>1169</v>
      </c>
      <c r="J425" s="9" t="s">
        <v>1257</v>
      </c>
      <c r="K425" s="10" t="s">
        <v>1258</v>
      </c>
      <c r="M425" s="8" t="s">
        <v>8308</v>
      </c>
      <c r="N425" s="9"/>
      <c r="O425" s="9" t="s">
        <v>8309</v>
      </c>
      <c r="P425" s="9" t="s">
        <v>8309</v>
      </c>
    </row>
    <row r="426" spans="8:16" x14ac:dyDescent="0.3">
      <c r="H426" s="26" t="s">
        <v>1259</v>
      </c>
      <c r="I426" s="28" t="s">
        <v>1169</v>
      </c>
      <c r="J426" s="9" t="s">
        <v>1260</v>
      </c>
      <c r="K426" s="10" t="s">
        <v>1261</v>
      </c>
      <c r="M426" s="8" t="s">
        <v>8310</v>
      </c>
      <c r="N426" s="9"/>
      <c r="O426" s="9" t="s">
        <v>8311</v>
      </c>
      <c r="P426" s="9" t="s">
        <v>8311</v>
      </c>
    </row>
    <row r="427" spans="8:16" x14ac:dyDescent="0.3">
      <c r="H427" s="26" t="s">
        <v>1262</v>
      </c>
      <c r="I427" s="28" t="s">
        <v>1169</v>
      </c>
      <c r="J427" s="9" t="s">
        <v>1263</v>
      </c>
      <c r="K427" s="10" t="s">
        <v>1264</v>
      </c>
      <c r="M427" s="26" t="s">
        <v>1065</v>
      </c>
      <c r="N427" s="9"/>
      <c r="O427" s="9" t="s">
        <v>8312</v>
      </c>
      <c r="P427" s="9" t="s">
        <v>8312</v>
      </c>
    </row>
    <row r="428" spans="8:16" x14ac:dyDescent="0.3">
      <c r="H428" s="26" t="s">
        <v>1265</v>
      </c>
      <c r="I428" s="28" t="s">
        <v>1169</v>
      </c>
      <c r="J428" s="9" t="s">
        <v>1266</v>
      </c>
      <c r="K428" s="10" t="s">
        <v>1267</v>
      </c>
      <c r="M428" s="26" t="s">
        <v>1071</v>
      </c>
      <c r="N428" s="9"/>
      <c r="O428" s="9" t="s">
        <v>8313</v>
      </c>
      <c r="P428" s="9" t="s">
        <v>8313</v>
      </c>
    </row>
    <row r="429" spans="8:16" x14ac:dyDescent="0.3">
      <c r="H429" s="26" t="s">
        <v>1268</v>
      </c>
      <c r="I429" s="28" t="s">
        <v>1169</v>
      </c>
      <c r="J429" s="9" t="s">
        <v>1263</v>
      </c>
      <c r="K429" s="10" t="s">
        <v>1269</v>
      </c>
      <c r="M429" s="26" t="s">
        <v>1075</v>
      </c>
      <c r="N429" s="9"/>
      <c r="O429" s="9" t="s">
        <v>8314</v>
      </c>
      <c r="P429" s="9" t="s">
        <v>8314</v>
      </c>
    </row>
    <row r="430" spans="8:16" x14ac:dyDescent="0.3">
      <c r="H430" s="26" t="s">
        <v>1270</v>
      </c>
      <c r="I430" s="28" t="s">
        <v>1228</v>
      </c>
      <c r="J430" s="9" t="s">
        <v>1271</v>
      </c>
      <c r="K430" s="10" t="s">
        <v>1272</v>
      </c>
      <c r="M430" s="26" t="s">
        <v>1082</v>
      </c>
      <c r="N430" s="9"/>
      <c r="O430" s="9" t="s">
        <v>8315</v>
      </c>
      <c r="P430" s="9" t="s">
        <v>8315</v>
      </c>
    </row>
    <row r="431" spans="8:16" x14ac:dyDescent="0.3">
      <c r="H431" s="26" t="s">
        <v>1273</v>
      </c>
      <c r="I431" s="28" t="s">
        <v>1228</v>
      </c>
      <c r="J431" s="9" t="s">
        <v>1274</v>
      </c>
      <c r="K431" s="10" t="s">
        <v>1275</v>
      </c>
      <c r="M431" s="26" t="s">
        <v>1088</v>
      </c>
      <c r="N431" s="9"/>
      <c r="O431" s="9" t="s">
        <v>8316</v>
      </c>
      <c r="P431" s="9" t="s">
        <v>8316</v>
      </c>
    </row>
    <row r="432" spans="8:16" x14ac:dyDescent="0.3">
      <c r="H432" s="26" t="s">
        <v>1276</v>
      </c>
      <c r="I432" s="28" t="s">
        <v>1169</v>
      </c>
      <c r="J432" s="9" t="s">
        <v>1277</v>
      </c>
      <c r="K432" s="10" t="s">
        <v>1278</v>
      </c>
      <c r="M432" s="26" t="s">
        <v>1110</v>
      </c>
      <c r="N432" s="9"/>
      <c r="O432" s="9" t="s">
        <v>8317</v>
      </c>
      <c r="P432" s="9" t="s">
        <v>8317</v>
      </c>
    </row>
    <row r="433" spans="8:16" x14ac:dyDescent="0.3">
      <c r="H433" s="26" t="s">
        <v>1279</v>
      </c>
      <c r="I433" s="28" t="s">
        <v>1169</v>
      </c>
      <c r="J433" s="9" t="s">
        <v>1280</v>
      </c>
      <c r="K433" s="10" t="s">
        <v>1281</v>
      </c>
      <c r="M433" s="26" t="s">
        <v>1125</v>
      </c>
      <c r="N433" s="9"/>
      <c r="O433" s="9" t="s">
        <v>8318</v>
      </c>
      <c r="P433" s="9" t="s">
        <v>8318</v>
      </c>
    </row>
    <row r="434" spans="8:16" x14ac:dyDescent="0.3">
      <c r="H434" s="26" t="s">
        <v>1282</v>
      </c>
      <c r="I434" s="28" t="s">
        <v>1169</v>
      </c>
      <c r="J434" s="9" t="s">
        <v>1283</v>
      </c>
      <c r="K434" s="10" t="s">
        <v>1284</v>
      </c>
      <c r="M434" s="8" t="s">
        <v>8319</v>
      </c>
      <c r="N434" s="9"/>
      <c r="O434" s="9" t="s">
        <v>8320</v>
      </c>
      <c r="P434" s="9" t="s">
        <v>8320</v>
      </c>
    </row>
    <row r="435" spans="8:16" x14ac:dyDescent="0.3">
      <c r="H435" s="26" t="s">
        <v>1285</v>
      </c>
      <c r="I435" s="28" t="s">
        <v>1169</v>
      </c>
      <c r="J435" s="9" t="s">
        <v>1286</v>
      </c>
      <c r="K435" s="10" t="s">
        <v>1287</v>
      </c>
      <c r="M435" s="26" t="s">
        <v>1129</v>
      </c>
      <c r="N435" s="9"/>
      <c r="O435" s="9" t="s">
        <v>8321</v>
      </c>
      <c r="P435" s="9" t="s">
        <v>8321</v>
      </c>
    </row>
    <row r="436" spans="8:16" x14ac:dyDescent="0.3">
      <c r="H436" s="26" t="s">
        <v>1288</v>
      </c>
      <c r="I436" s="28" t="s">
        <v>1169</v>
      </c>
      <c r="J436" s="9" t="s">
        <v>1289</v>
      </c>
      <c r="K436" s="10" t="s">
        <v>1290</v>
      </c>
      <c r="M436" s="26" t="s">
        <v>1133</v>
      </c>
      <c r="N436" s="9"/>
      <c r="O436" s="9" t="s">
        <v>8322</v>
      </c>
      <c r="P436" s="9" t="s">
        <v>8322</v>
      </c>
    </row>
    <row r="437" spans="8:16" x14ac:dyDescent="0.3">
      <c r="H437" s="26" t="s">
        <v>1291</v>
      </c>
      <c r="I437" s="28" t="s">
        <v>1169</v>
      </c>
      <c r="J437" s="9" t="s">
        <v>1292</v>
      </c>
      <c r="K437" s="10" t="s">
        <v>1293</v>
      </c>
      <c r="M437" s="26" t="s">
        <v>1143</v>
      </c>
      <c r="N437" s="9"/>
      <c r="O437" s="9" t="s">
        <v>8323</v>
      </c>
      <c r="P437" s="9" t="s">
        <v>8323</v>
      </c>
    </row>
    <row r="438" spans="8:16" x14ac:dyDescent="0.3">
      <c r="H438" s="26" t="s">
        <v>1294</v>
      </c>
      <c r="I438" s="28" t="s">
        <v>1169</v>
      </c>
      <c r="J438" s="9" t="s">
        <v>1295</v>
      </c>
      <c r="K438" s="10" t="s">
        <v>1296</v>
      </c>
      <c r="M438" s="26" t="s">
        <v>1154</v>
      </c>
      <c r="N438" s="9"/>
      <c r="O438" s="9" t="s">
        <v>8324</v>
      </c>
      <c r="P438" s="9" t="s">
        <v>8324</v>
      </c>
    </row>
    <row r="439" spans="8:16" x14ac:dyDescent="0.3">
      <c r="H439" s="26" t="s">
        <v>1297</v>
      </c>
      <c r="I439" s="28" t="s">
        <v>1169</v>
      </c>
      <c r="J439" s="9" t="s">
        <v>1298</v>
      </c>
      <c r="K439" s="10" t="s">
        <v>1299</v>
      </c>
      <c r="M439" s="26" t="s">
        <v>1147</v>
      </c>
      <c r="N439" s="9"/>
      <c r="O439" s="9" t="s">
        <v>8325</v>
      </c>
      <c r="P439" s="9" t="s">
        <v>8325</v>
      </c>
    </row>
    <row r="440" spans="8:16" x14ac:dyDescent="0.3">
      <c r="H440" s="26" t="s">
        <v>1300</v>
      </c>
      <c r="I440" s="28" t="s">
        <v>1169</v>
      </c>
      <c r="J440" s="9" t="s">
        <v>1301</v>
      </c>
      <c r="K440" s="10" t="s">
        <v>1302</v>
      </c>
      <c r="M440" s="26" t="s">
        <v>1161</v>
      </c>
      <c r="N440" s="9"/>
      <c r="O440" s="9" t="s">
        <v>8326</v>
      </c>
      <c r="P440" s="9" t="s">
        <v>8326</v>
      </c>
    </row>
    <row r="441" spans="8:16" x14ac:dyDescent="0.3">
      <c r="H441" s="26" t="s">
        <v>1303</v>
      </c>
      <c r="I441" s="28" t="s">
        <v>1304</v>
      </c>
      <c r="J441" s="9" t="s">
        <v>1305</v>
      </c>
      <c r="K441" s="10" t="s">
        <v>1306</v>
      </c>
      <c r="M441" s="8" t="s">
        <v>8327</v>
      </c>
      <c r="N441" s="9"/>
      <c r="O441" s="9" t="s">
        <v>8328</v>
      </c>
      <c r="P441" s="9" t="s">
        <v>8328</v>
      </c>
    </row>
    <row r="442" spans="8:16" x14ac:dyDescent="0.3">
      <c r="H442" s="26" t="s">
        <v>1307</v>
      </c>
      <c r="I442" s="28" t="s">
        <v>1304</v>
      </c>
      <c r="J442" s="9" t="s">
        <v>1308</v>
      </c>
      <c r="K442" s="10" t="s">
        <v>1309</v>
      </c>
      <c r="M442" s="8" t="s">
        <v>8329</v>
      </c>
      <c r="N442" s="9"/>
      <c r="O442" s="9" t="s">
        <v>8330</v>
      </c>
      <c r="P442" s="9" t="s">
        <v>8330</v>
      </c>
    </row>
    <row r="443" spans="8:16" x14ac:dyDescent="0.3">
      <c r="H443" s="26" t="s">
        <v>1310</v>
      </c>
      <c r="I443" s="28" t="s">
        <v>1304</v>
      </c>
      <c r="J443" s="9" t="s">
        <v>1311</v>
      </c>
      <c r="K443" s="10" t="s">
        <v>1312</v>
      </c>
      <c r="M443" s="26" t="s">
        <v>1304</v>
      </c>
      <c r="N443" s="9"/>
      <c r="O443" s="9" t="s">
        <v>8331</v>
      </c>
      <c r="P443" s="9" t="s">
        <v>8331</v>
      </c>
    </row>
    <row r="444" spans="8:16" x14ac:dyDescent="0.3">
      <c r="H444" s="26" t="s">
        <v>1313</v>
      </c>
      <c r="I444" s="28" t="s">
        <v>1314</v>
      </c>
      <c r="J444" s="9" t="s">
        <v>1315</v>
      </c>
      <c r="K444" s="10" t="s">
        <v>1316</v>
      </c>
      <c r="M444" s="26" t="s">
        <v>1314</v>
      </c>
      <c r="N444" s="9"/>
      <c r="O444" s="9" t="s">
        <v>8332</v>
      </c>
      <c r="P444" s="9" t="s">
        <v>8332</v>
      </c>
    </row>
    <row r="445" spans="8:16" x14ac:dyDescent="0.3">
      <c r="H445" s="26" t="s">
        <v>1317</v>
      </c>
      <c r="I445" s="28" t="s">
        <v>1314</v>
      </c>
      <c r="J445" s="9" t="s">
        <v>1318</v>
      </c>
      <c r="K445" s="10" t="s">
        <v>1319</v>
      </c>
      <c r="M445" s="26" t="s">
        <v>1346</v>
      </c>
      <c r="N445" s="9"/>
      <c r="O445" s="9" t="s">
        <v>8333</v>
      </c>
      <c r="P445" s="9" t="s">
        <v>8333</v>
      </c>
    </row>
    <row r="446" spans="8:16" x14ac:dyDescent="0.3">
      <c r="H446" s="26" t="s">
        <v>1320</v>
      </c>
      <c r="I446" s="28" t="s">
        <v>1314</v>
      </c>
      <c r="J446" s="9" t="s">
        <v>1321</v>
      </c>
      <c r="K446" s="10" t="s">
        <v>1322</v>
      </c>
      <c r="M446" s="26" t="s">
        <v>1420</v>
      </c>
      <c r="N446" s="9"/>
      <c r="O446" s="9" t="s">
        <v>8334</v>
      </c>
      <c r="P446" s="9" t="s">
        <v>8334</v>
      </c>
    </row>
    <row r="447" spans="8:16" x14ac:dyDescent="0.3">
      <c r="H447" s="26" t="s">
        <v>1323</v>
      </c>
      <c r="I447" s="28" t="s">
        <v>1314</v>
      </c>
      <c r="J447" s="9" t="s">
        <v>1324</v>
      </c>
      <c r="K447" s="10" t="s">
        <v>1325</v>
      </c>
      <c r="M447" s="26" t="s">
        <v>1531</v>
      </c>
      <c r="N447" s="9"/>
      <c r="O447" s="9" t="s">
        <v>8335</v>
      </c>
      <c r="P447" s="9" t="s">
        <v>8335</v>
      </c>
    </row>
    <row r="448" spans="8:16" x14ac:dyDescent="0.3">
      <c r="H448" s="26" t="s">
        <v>1326</v>
      </c>
      <c r="I448" s="28" t="s">
        <v>1314</v>
      </c>
      <c r="J448" s="9" t="s">
        <v>1327</v>
      </c>
      <c r="K448" s="10" t="s">
        <v>1328</v>
      </c>
      <c r="M448" s="26" t="s">
        <v>1510</v>
      </c>
      <c r="N448" s="9"/>
      <c r="O448" s="9" t="s">
        <v>8336</v>
      </c>
      <c r="P448" s="9" t="s">
        <v>8336</v>
      </c>
    </row>
    <row r="449" spans="8:16" x14ac:dyDescent="0.3">
      <c r="H449" s="26" t="s">
        <v>1329</v>
      </c>
      <c r="I449" s="28" t="s">
        <v>1314</v>
      </c>
      <c r="J449" s="9" t="s">
        <v>1330</v>
      </c>
      <c r="K449" s="10" t="s">
        <v>1331</v>
      </c>
      <c r="M449" s="8" t="s">
        <v>8337</v>
      </c>
      <c r="N449" s="9"/>
      <c r="O449" s="9" t="s">
        <v>8338</v>
      </c>
      <c r="P449" s="9" t="s">
        <v>8338</v>
      </c>
    </row>
    <row r="450" spans="8:16" x14ac:dyDescent="0.3">
      <c r="H450" s="26" t="s">
        <v>1332</v>
      </c>
      <c r="I450" s="28" t="s">
        <v>1314</v>
      </c>
      <c r="J450" s="9" t="s">
        <v>1321</v>
      </c>
      <c r="K450" s="10" t="s">
        <v>1322</v>
      </c>
      <c r="M450" s="26" t="s">
        <v>8339</v>
      </c>
      <c r="N450" s="9"/>
      <c r="O450" s="9" t="s">
        <v>8340</v>
      </c>
      <c r="P450" s="9" t="s">
        <v>8340</v>
      </c>
    </row>
    <row r="451" spans="8:16" x14ac:dyDescent="0.3">
      <c r="H451" s="26" t="s">
        <v>1333</v>
      </c>
      <c r="I451" s="28" t="s">
        <v>1314</v>
      </c>
      <c r="J451" s="9" t="s">
        <v>1334</v>
      </c>
      <c r="K451" s="10" t="s">
        <v>1335</v>
      </c>
      <c r="M451" s="26" t="s">
        <v>8341</v>
      </c>
      <c r="N451" s="9"/>
      <c r="O451" s="9" t="s">
        <v>8342</v>
      </c>
      <c r="P451" s="9" t="s">
        <v>8342</v>
      </c>
    </row>
    <row r="452" spans="8:16" x14ac:dyDescent="0.3">
      <c r="H452" s="26" t="s">
        <v>1336</v>
      </c>
      <c r="I452" s="28" t="s">
        <v>1314</v>
      </c>
      <c r="J452" s="9" t="s">
        <v>1337</v>
      </c>
      <c r="K452" s="10" t="s">
        <v>1338</v>
      </c>
      <c r="M452" s="26" t="s">
        <v>2428</v>
      </c>
      <c r="N452" s="9"/>
      <c r="O452" s="9" t="s">
        <v>8343</v>
      </c>
      <c r="P452" s="9" t="s">
        <v>8343</v>
      </c>
    </row>
    <row r="453" spans="8:16" x14ac:dyDescent="0.3">
      <c r="H453" s="26" t="s">
        <v>1339</v>
      </c>
      <c r="I453" s="28" t="s">
        <v>1314</v>
      </c>
      <c r="J453" s="9" t="s">
        <v>1340</v>
      </c>
      <c r="K453" s="10" t="s">
        <v>1341</v>
      </c>
      <c r="M453" s="8" t="s">
        <v>8344</v>
      </c>
      <c r="N453" s="9"/>
      <c r="O453" s="9" t="s">
        <v>8345</v>
      </c>
      <c r="P453" s="9" t="s">
        <v>8345</v>
      </c>
    </row>
    <row r="454" spans="8:16" x14ac:dyDescent="0.3">
      <c r="H454" s="26" t="s">
        <v>1342</v>
      </c>
      <c r="I454" s="28" t="s">
        <v>1314</v>
      </c>
      <c r="J454" s="9" t="s">
        <v>1343</v>
      </c>
      <c r="K454" s="10" t="s">
        <v>1344</v>
      </c>
      <c r="M454" s="8" t="s">
        <v>8346</v>
      </c>
      <c r="N454" s="9"/>
      <c r="O454" s="9" t="s">
        <v>8347</v>
      </c>
      <c r="P454" s="9" t="s">
        <v>8347</v>
      </c>
    </row>
    <row r="455" spans="8:16" x14ac:dyDescent="0.3">
      <c r="H455" s="26" t="s">
        <v>1345</v>
      </c>
      <c r="I455" s="28" t="s">
        <v>1346</v>
      </c>
      <c r="J455" s="9" t="s">
        <v>1347</v>
      </c>
      <c r="K455" s="10" t="s">
        <v>1348</v>
      </c>
      <c r="M455" s="26" t="s">
        <v>1354</v>
      </c>
      <c r="N455" s="9"/>
      <c r="O455" s="9" t="s">
        <v>8348</v>
      </c>
      <c r="P455" s="9" t="s">
        <v>8348</v>
      </c>
    </row>
    <row r="456" spans="8:16" x14ac:dyDescent="0.3">
      <c r="H456" s="26" t="s">
        <v>1349</v>
      </c>
      <c r="I456" s="28" t="s">
        <v>1346</v>
      </c>
      <c r="J456" s="9" t="s">
        <v>1347</v>
      </c>
      <c r="K456" s="10" t="s">
        <v>1347</v>
      </c>
      <c r="M456" s="26" t="s">
        <v>1770</v>
      </c>
      <c r="N456" s="9"/>
      <c r="O456" s="9" t="s">
        <v>8349</v>
      </c>
      <c r="P456" s="9" t="s">
        <v>8349</v>
      </c>
    </row>
    <row r="457" spans="8:16" x14ac:dyDescent="0.3">
      <c r="H457" s="26" t="s">
        <v>1350</v>
      </c>
      <c r="I457" s="28" t="s">
        <v>1346</v>
      </c>
      <c r="J457" s="9" t="s">
        <v>1351</v>
      </c>
      <c r="K457" s="10" t="s">
        <v>1352</v>
      </c>
      <c r="M457" s="26" t="s">
        <v>1788</v>
      </c>
      <c r="N457" s="9"/>
      <c r="O457" s="9" t="s">
        <v>8350</v>
      </c>
      <c r="P457" s="9" t="s">
        <v>8350</v>
      </c>
    </row>
    <row r="458" spans="8:16" x14ac:dyDescent="0.3">
      <c r="H458" s="26" t="s">
        <v>1353</v>
      </c>
      <c r="I458" s="28" t="s">
        <v>1354</v>
      </c>
      <c r="J458" s="9" t="s">
        <v>1355</v>
      </c>
      <c r="K458" s="10" t="s">
        <v>1356</v>
      </c>
      <c r="M458" s="26" t="s">
        <v>8351</v>
      </c>
      <c r="N458" s="9"/>
      <c r="O458" s="9" t="s">
        <v>8352</v>
      </c>
      <c r="P458" s="9" t="s">
        <v>8352</v>
      </c>
    </row>
    <row r="459" spans="8:16" x14ac:dyDescent="0.3">
      <c r="H459" s="26" t="s">
        <v>1357</v>
      </c>
      <c r="I459" s="28" t="s">
        <v>1346</v>
      </c>
      <c r="J459" s="9" t="s">
        <v>1358</v>
      </c>
      <c r="K459" s="10" t="s">
        <v>1359</v>
      </c>
      <c r="M459" s="26" t="s">
        <v>2213</v>
      </c>
      <c r="N459" s="9"/>
      <c r="O459" s="9" t="s">
        <v>8353</v>
      </c>
      <c r="P459" s="9" t="s">
        <v>8353</v>
      </c>
    </row>
    <row r="460" spans="8:16" x14ac:dyDescent="0.3">
      <c r="H460" s="26" t="s">
        <v>1360</v>
      </c>
      <c r="I460" s="28" t="s">
        <v>1354</v>
      </c>
      <c r="J460" s="9" t="s">
        <v>1361</v>
      </c>
      <c r="K460" s="10" t="s">
        <v>1362</v>
      </c>
      <c r="M460" s="26" t="s">
        <v>8354</v>
      </c>
      <c r="N460" s="9"/>
      <c r="O460" s="9" t="s">
        <v>8355</v>
      </c>
      <c r="P460" s="9" t="s">
        <v>8355</v>
      </c>
    </row>
    <row r="461" spans="8:16" x14ac:dyDescent="0.3">
      <c r="H461" s="26" t="s">
        <v>1363</v>
      </c>
      <c r="I461" s="28" t="s">
        <v>405</v>
      </c>
      <c r="J461" s="9" t="s">
        <v>1364</v>
      </c>
      <c r="K461" s="10" t="s">
        <v>1365</v>
      </c>
      <c r="M461" s="26" t="s">
        <v>8356</v>
      </c>
      <c r="N461" s="9"/>
      <c r="O461" s="9" t="s">
        <v>8357</v>
      </c>
      <c r="P461" s="9" t="s">
        <v>8357</v>
      </c>
    </row>
    <row r="462" spans="8:16" x14ac:dyDescent="0.3">
      <c r="H462" s="26" t="s">
        <v>1366</v>
      </c>
      <c r="I462" s="28" t="s">
        <v>1354</v>
      </c>
      <c r="J462" s="9" t="s">
        <v>1367</v>
      </c>
      <c r="K462" s="10" t="s">
        <v>1368</v>
      </c>
      <c r="M462" s="26" t="s">
        <v>848</v>
      </c>
      <c r="N462" s="9"/>
      <c r="O462" s="9" t="s">
        <v>8358</v>
      </c>
      <c r="P462" s="9" t="s">
        <v>8358</v>
      </c>
    </row>
    <row r="463" spans="8:16" x14ac:dyDescent="0.3">
      <c r="H463" s="26" t="s">
        <v>1369</v>
      </c>
      <c r="I463" s="28" t="s">
        <v>1346</v>
      </c>
      <c r="J463" s="9" t="s">
        <v>1370</v>
      </c>
      <c r="K463" s="10" t="s">
        <v>1371</v>
      </c>
      <c r="M463" s="26" t="s">
        <v>2240</v>
      </c>
      <c r="N463" s="9"/>
      <c r="O463" s="9" t="s">
        <v>8359</v>
      </c>
      <c r="P463" s="9" t="s">
        <v>8359</v>
      </c>
    </row>
    <row r="464" spans="8:16" x14ac:dyDescent="0.3">
      <c r="H464" s="26" t="s">
        <v>1372</v>
      </c>
      <c r="I464" s="28" t="s">
        <v>283</v>
      </c>
      <c r="J464" s="9" t="s">
        <v>1373</v>
      </c>
      <c r="K464" s="10" t="s">
        <v>1373</v>
      </c>
      <c r="M464" s="26" t="s">
        <v>2244</v>
      </c>
      <c r="N464" s="9"/>
      <c r="O464" s="9" t="s">
        <v>8360</v>
      </c>
      <c r="P464" s="9" t="s">
        <v>8360</v>
      </c>
    </row>
    <row r="465" spans="8:16" x14ac:dyDescent="0.3">
      <c r="H465" s="26" t="s">
        <v>1374</v>
      </c>
      <c r="I465" s="28" t="s">
        <v>283</v>
      </c>
      <c r="J465" s="9" t="s">
        <v>1375</v>
      </c>
      <c r="K465" s="10" t="s">
        <v>1375</v>
      </c>
      <c r="M465" s="26" t="s">
        <v>8361</v>
      </c>
      <c r="N465" s="9"/>
      <c r="O465" s="9" t="s">
        <v>8362</v>
      </c>
      <c r="P465" s="9" t="s">
        <v>8362</v>
      </c>
    </row>
    <row r="466" spans="8:16" x14ac:dyDescent="0.3">
      <c r="H466" s="26" t="s">
        <v>1376</v>
      </c>
      <c r="I466" s="28" t="s">
        <v>283</v>
      </c>
      <c r="J466" s="9" t="s">
        <v>1377</v>
      </c>
      <c r="K466" s="10" t="s">
        <v>1377</v>
      </c>
      <c r="M466" s="26" t="s">
        <v>8363</v>
      </c>
      <c r="N466" s="9"/>
      <c r="O466" s="9" t="s">
        <v>8364</v>
      </c>
      <c r="P466" s="9" t="s">
        <v>8364</v>
      </c>
    </row>
    <row r="467" spans="8:16" x14ac:dyDescent="0.3">
      <c r="H467" s="26" t="s">
        <v>1378</v>
      </c>
      <c r="I467" s="28" t="s">
        <v>283</v>
      </c>
      <c r="J467" s="9" t="s">
        <v>1379</v>
      </c>
      <c r="K467" s="10" t="s">
        <v>1380</v>
      </c>
      <c r="M467" s="8" t="s">
        <v>8365</v>
      </c>
      <c r="N467" s="9"/>
      <c r="O467" s="9" t="s">
        <v>8366</v>
      </c>
      <c r="P467" s="9" t="s">
        <v>8366</v>
      </c>
    </row>
    <row r="468" spans="8:16" x14ac:dyDescent="0.3">
      <c r="H468" s="26" t="s">
        <v>1381</v>
      </c>
      <c r="I468" s="28" t="s">
        <v>283</v>
      </c>
      <c r="J468" s="9" t="s">
        <v>1382</v>
      </c>
      <c r="K468" s="10" t="s">
        <v>1383</v>
      </c>
      <c r="M468" s="26" t="s">
        <v>8367</v>
      </c>
      <c r="N468" s="9"/>
      <c r="O468" s="9" t="s">
        <v>8368</v>
      </c>
      <c r="P468" s="9" t="s">
        <v>8368</v>
      </c>
    </row>
    <row r="469" spans="8:16" x14ac:dyDescent="0.3">
      <c r="H469" s="26" t="s">
        <v>1384</v>
      </c>
      <c r="I469" s="28" t="s">
        <v>283</v>
      </c>
      <c r="J469" s="9" t="s">
        <v>1385</v>
      </c>
      <c r="K469" s="10" t="s">
        <v>1385</v>
      </c>
      <c r="M469" s="26" t="s">
        <v>8369</v>
      </c>
      <c r="N469" s="9"/>
      <c r="O469" s="9" t="s">
        <v>8370</v>
      </c>
      <c r="P469" s="9" t="s">
        <v>8370</v>
      </c>
    </row>
    <row r="470" spans="8:16" x14ac:dyDescent="0.3">
      <c r="H470" s="26" t="s">
        <v>1386</v>
      </c>
      <c r="I470" s="28" t="s">
        <v>283</v>
      </c>
      <c r="J470" s="9" t="s">
        <v>1387</v>
      </c>
      <c r="K470" s="10" t="s">
        <v>1387</v>
      </c>
      <c r="M470" s="26" t="s">
        <v>8371</v>
      </c>
      <c r="N470" s="9"/>
      <c r="O470" s="9" t="s">
        <v>8372</v>
      </c>
      <c r="P470" s="9" t="s">
        <v>8372</v>
      </c>
    </row>
    <row r="471" spans="8:16" x14ac:dyDescent="0.3">
      <c r="H471" s="26" t="s">
        <v>1388</v>
      </c>
      <c r="I471" s="28" t="s">
        <v>1346</v>
      </c>
      <c r="J471" s="9" t="s">
        <v>1389</v>
      </c>
      <c r="K471" s="10" t="s">
        <v>1389</v>
      </c>
      <c r="M471" s="26" t="s">
        <v>8373</v>
      </c>
      <c r="N471" s="9"/>
      <c r="O471" s="9" t="s">
        <v>8374</v>
      </c>
      <c r="P471" s="9" t="s">
        <v>8374</v>
      </c>
    </row>
    <row r="472" spans="8:16" x14ac:dyDescent="0.3">
      <c r="H472" s="26" t="s">
        <v>1390</v>
      </c>
      <c r="I472" s="28" t="s">
        <v>1346</v>
      </c>
      <c r="J472" s="9" t="s">
        <v>1391</v>
      </c>
      <c r="K472" s="10" t="s">
        <v>1392</v>
      </c>
      <c r="M472" s="8" t="s">
        <v>8375</v>
      </c>
      <c r="N472" s="9"/>
      <c r="O472" s="9" t="s">
        <v>8376</v>
      </c>
      <c r="P472" s="9" t="s">
        <v>8376</v>
      </c>
    </row>
    <row r="473" spans="8:16" x14ac:dyDescent="0.3">
      <c r="H473" s="26" t="s">
        <v>1393</v>
      </c>
      <c r="I473" s="28" t="s">
        <v>1346</v>
      </c>
      <c r="J473" s="9" t="s">
        <v>1394</v>
      </c>
      <c r="K473" s="10" t="s">
        <v>1395</v>
      </c>
      <c r="M473" s="26" t="s">
        <v>8377</v>
      </c>
      <c r="N473" s="9"/>
      <c r="O473" s="9" t="s">
        <v>8378</v>
      </c>
      <c r="P473" s="9" t="s">
        <v>8378</v>
      </c>
    </row>
    <row r="474" spans="8:16" x14ac:dyDescent="0.3">
      <c r="H474" s="26" t="s">
        <v>1396</v>
      </c>
      <c r="I474" s="28" t="s">
        <v>1346</v>
      </c>
      <c r="J474" s="9" t="s">
        <v>1397</v>
      </c>
      <c r="K474" s="10" t="s">
        <v>1398</v>
      </c>
      <c r="M474" s="26" t="s">
        <v>8379</v>
      </c>
      <c r="N474" s="9"/>
      <c r="O474" s="9" t="s">
        <v>8380</v>
      </c>
      <c r="P474" s="9" t="s">
        <v>8380</v>
      </c>
    </row>
    <row r="475" spans="8:16" x14ac:dyDescent="0.3">
      <c r="H475" s="26" t="s">
        <v>1399</v>
      </c>
      <c r="I475" s="28" t="s">
        <v>1346</v>
      </c>
      <c r="J475" s="9" t="s">
        <v>1400</v>
      </c>
      <c r="K475" s="10" t="s">
        <v>1401</v>
      </c>
      <c r="M475" s="26" t="s">
        <v>8381</v>
      </c>
      <c r="N475" s="9"/>
      <c r="O475" s="9" t="s">
        <v>8382</v>
      </c>
      <c r="P475" s="9" t="s">
        <v>8382</v>
      </c>
    </row>
    <row r="476" spans="8:16" x14ac:dyDescent="0.3">
      <c r="H476" s="26" t="s">
        <v>1402</v>
      </c>
      <c r="I476" s="28" t="s">
        <v>1346</v>
      </c>
      <c r="J476" s="9" t="s">
        <v>1403</v>
      </c>
      <c r="K476" s="10" t="s">
        <v>1404</v>
      </c>
      <c r="M476" s="8" t="s">
        <v>8383</v>
      </c>
      <c r="N476" s="9"/>
      <c r="O476" s="9" t="s">
        <v>8384</v>
      </c>
      <c r="P476" s="9" t="s">
        <v>8384</v>
      </c>
    </row>
    <row r="477" spans="8:16" x14ac:dyDescent="0.3">
      <c r="H477" s="26" t="s">
        <v>1405</v>
      </c>
      <c r="I477" s="28" t="s">
        <v>1346</v>
      </c>
      <c r="J477" s="9" t="s">
        <v>1406</v>
      </c>
      <c r="K477" s="10" t="s">
        <v>1407</v>
      </c>
      <c r="M477" s="8" t="s">
        <v>8385</v>
      </c>
      <c r="N477" s="9"/>
      <c r="O477" s="9" t="s">
        <v>8386</v>
      </c>
      <c r="P477" s="9" t="s">
        <v>8386</v>
      </c>
    </row>
    <row r="478" spans="8:16" x14ac:dyDescent="0.3">
      <c r="H478" s="26" t="s">
        <v>1408</v>
      </c>
      <c r="I478" s="28" t="s">
        <v>1346</v>
      </c>
      <c r="J478" s="9" t="s">
        <v>1409</v>
      </c>
      <c r="K478" s="10" t="s">
        <v>1410</v>
      </c>
      <c r="M478" s="26" t="s">
        <v>827</v>
      </c>
      <c r="N478" s="9"/>
      <c r="O478" s="9" t="s">
        <v>8387</v>
      </c>
      <c r="P478" s="9" t="s">
        <v>8387</v>
      </c>
    </row>
    <row r="479" spans="8:16" x14ac:dyDescent="0.3">
      <c r="H479" s="26" t="s">
        <v>1411</v>
      </c>
      <c r="I479" s="28" t="s">
        <v>1346</v>
      </c>
      <c r="J479" s="9" t="s">
        <v>1412</v>
      </c>
      <c r="K479" s="10" t="s">
        <v>1413</v>
      </c>
      <c r="M479" s="26" t="s">
        <v>2460</v>
      </c>
      <c r="N479" s="9"/>
      <c r="O479" s="9" t="s">
        <v>8388</v>
      </c>
      <c r="P479" s="9" t="s">
        <v>8388</v>
      </c>
    </row>
    <row r="480" spans="8:16" x14ac:dyDescent="0.3">
      <c r="H480" s="26" t="s">
        <v>1414</v>
      </c>
      <c r="I480" s="28" t="s">
        <v>1346</v>
      </c>
      <c r="J480" s="9" t="s">
        <v>1415</v>
      </c>
      <c r="K480" s="10" t="s">
        <v>1416</v>
      </c>
      <c r="M480" s="26" t="s">
        <v>2456</v>
      </c>
      <c r="N480" s="9"/>
      <c r="O480" s="9" t="s">
        <v>8389</v>
      </c>
      <c r="P480" s="9" t="s">
        <v>8389</v>
      </c>
    </row>
    <row r="481" spans="8:16" x14ac:dyDescent="0.3">
      <c r="H481" s="26" t="s">
        <v>1417</v>
      </c>
      <c r="I481" s="28" t="s">
        <v>1346</v>
      </c>
      <c r="J481" s="9" t="s">
        <v>1418</v>
      </c>
      <c r="K481" s="10" t="s">
        <v>1416</v>
      </c>
      <c r="M481" s="26" t="s">
        <v>3991</v>
      </c>
      <c r="N481" s="9"/>
      <c r="O481" s="9" t="s">
        <v>8390</v>
      </c>
      <c r="P481" s="9" t="s">
        <v>8390</v>
      </c>
    </row>
    <row r="482" spans="8:16" x14ac:dyDescent="0.3">
      <c r="H482" s="26" t="s">
        <v>1419</v>
      </c>
      <c r="I482" s="28" t="s">
        <v>1420</v>
      </c>
      <c r="J482" s="9" t="s">
        <v>1421</v>
      </c>
      <c r="K482" s="10" t="s">
        <v>1422</v>
      </c>
      <c r="M482" s="26" t="s">
        <v>2464</v>
      </c>
      <c r="N482" s="9"/>
      <c r="O482" s="9" t="s">
        <v>8391</v>
      </c>
      <c r="P482" s="9" t="s">
        <v>8391</v>
      </c>
    </row>
    <row r="483" spans="8:16" x14ac:dyDescent="0.3">
      <c r="H483" s="26" t="s">
        <v>1423</v>
      </c>
      <c r="I483" s="28" t="s">
        <v>1354</v>
      </c>
      <c r="J483" s="9" t="s">
        <v>1424</v>
      </c>
      <c r="K483" s="10" t="s">
        <v>1425</v>
      </c>
      <c r="M483" s="26" t="s">
        <v>8392</v>
      </c>
      <c r="N483" s="9"/>
      <c r="O483" s="9" t="s">
        <v>8393</v>
      </c>
      <c r="P483" s="9" t="s">
        <v>8393</v>
      </c>
    </row>
    <row r="484" spans="8:16" x14ac:dyDescent="0.3">
      <c r="H484" s="26" t="s">
        <v>1426</v>
      </c>
      <c r="I484" s="28" t="s">
        <v>1354</v>
      </c>
      <c r="J484" s="9" t="s">
        <v>1427</v>
      </c>
      <c r="K484" s="10" t="s">
        <v>1428</v>
      </c>
      <c r="M484" s="26" t="s">
        <v>8394</v>
      </c>
      <c r="N484" s="9"/>
      <c r="O484" s="9" t="s">
        <v>8395</v>
      </c>
      <c r="P484" s="9" t="s">
        <v>8395</v>
      </c>
    </row>
    <row r="485" spans="8:16" x14ac:dyDescent="0.3">
      <c r="H485" s="26" t="s">
        <v>1429</v>
      </c>
      <c r="I485" s="28" t="s">
        <v>1354</v>
      </c>
      <c r="J485" s="9" t="s">
        <v>1430</v>
      </c>
      <c r="K485" s="10" t="s">
        <v>1431</v>
      </c>
      <c r="M485" s="26" t="s">
        <v>4574</v>
      </c>
      <c r="N485" s="9"/>
      <c r="O485" s="9" t="s">
        <v>8396</v>
      </c>
      <c r="P485" s="9" t="s">
        <v>8396</v>
      </c>
    </row>
    <row r="486" spans="8:16" x14ac:dyDescent="0.3">
      <c r="H486" s="26" t="s">
        <v>1432</v>
      </c>
      <c r="I486" s="28" t="s">
        <v>1354</v>
      </c>
      <c r="J486" s="9" t="s">
        <v>1433</v>
      </c>
      <c r="K486" s="10" t="s">
        <v>1428</v>
      </c>
      <c r="M486" s="26" t="s">
        <v>4592</v>
      </c>
      <c r="N486" s="9"/>
      <c r="O486" s="9" t="s">
        <v>8397</v>
      </c>
      <c r="P486" s="9" t="s">
        <v>8397</v>
      </c>
    </row>
    <row r="487" spans="8:16" x14ac:dyDescent="0.3">
      <c r="H487" s="26" t="s">
        <v>1434</v>
      </c>
      <c r="I487" s="28" t="s">
        <v>1346</v>
      </c>
      <c r="J487" s="9" t="s">
        <v>1435</v>
      </c>
      <c r="K487" s="10" t="s">
        <v>1436</v>
      </c>
      <c r="M487" s="26" t="s">
        <v>8398</v>
      </c>
      <c r="N487" s="9"/>
      <c r="O487" s="9" t="s">
        <v>8399</v>
      </c>
      <c r="P487" s="9" t="s">
        <v>8399</v>
      </c>
    </row>
    <row r="488" spans="8:16" x14ac:dyDescent="0.3">
      <c r="H488" s="26" t="s">
        <v>1437</v>
      </c>
      <c r="I488" s="28" t="s">
        <v>1438</v>
      </c>
      <c r="J488" s="9" t="s">
        <v>1439</v>
      </c>
      <c r="K488" s="10" t="s">
        <v>1440</v>
      </c>
      <c r="M488" s="8" t="s">
        <v>8400</v>
      </c>
      <c r="N488" s="9"/>
      <c r="O488" s="9" t="s">
        <v>8401</v>
      </c>
      <c r="P488" s="9" t="s">
        <v>8401</v>
      </c>
    </row>
    <row r="489" spans="8:16" x14ac:dyDescent="0.3">
      <c r="H489" s="26" t="s">
        <v>1441</v>
      </c>
      <c r="I489" s="28" t="s">
        <v>1438</v>
      </c>
      <c r="J489" s="9" t="s">
        <v>1442</v>
      </c>
      <c r="K489" s="10" t="s">
        <v>1443</v>
      </c>
      <c r="M489" s="26" t="s">
        <v>2367</v>
      </c>
      <c r="N489" s="9"/>
      <c r="O489" s="9" t="s">
        <v>8402</v>
      </c>
      <c r="P489" s="9" t="s">
        <v>8402</v>
      </c>
    </row>
    <row r="490" spans="8:16" x14ac:dyDescent="0.3">
      <c r="H490" s="26" t="s">
        <v>1444</v>
      </c>
      <c r="I490" s="28" t="s">
        <v>1438</v>
      </c>
      <c r="J490" s="9" t="s">
        <v>1445</v>
      </c>
      <c r="K490" s="10" t="s">
        <v>1446</v>
      </c>
      <c r="M490" s="26" t="s">
        <v>2363</v>
      </c>
      <c r="N490" s="9"/>
      <c r="O490" s="9" t="s">
        <v>8403</v>
      </c>
      <c r="P490" s="9" t="s">
        <v>8403</v>
      </c>
    </row>
    <row r="491" spans="8:16" x14ac:dyDescent="0.3">
      <c r="H491" s="26" t="s">
        <v>1447</v>
      </c>
      <c r="I491" s="28" t="s">
        <v>1438</v>
      </c>
      <c r="J491" s="9" t="s">
        <v>1448</v>
      </c>
      <c r="K491" s="10" t="s">
        <v>1449</v>
      </c>
      <c r="M491" s="26" t="s">
        <v>8404</v>
      </c>
      <c r="N491" s="9"/>
      <c r="O491" s="9" t="s">
        <v>8405</v>
      </c>
      <c r="P491" s="9" t="s">
        <v>8405</v>
      </c>
    </row>
    <row r="492" spans="8:16" x14ac:dyDescent="0.3">
      <c r="H492" s="26" t="s">
        <v>1450</v>
      </c>
      <c r="I492" s="28" t="s">
        <v>1438</v>
      </c>
      <c r="J492" s="9" t="s">
        <v>1451</v>
      </c>
      <c r="K492" s="10" t="s">
        <v>1452</v>
      </c>
      <c r="M492" s="26" t="s">
        <v>2400</v>
      </c>
      <c r="N492" s="9"/>
      <c r="O492" s="9" t="s">
        <v>8406</v>
      </c>
      <c r="P492" s="9" t="s">
        <v>8406</v>
      </c>
    </row>
    <row r="493" spans="8:16" x14ac:dyDescent="0.3">
      <c r="H493" s="26" t="s">
        <v>1453</v>
      </c>
      <c r="I493" s="28" t="s">
        <v>1438</v>
      </c>
      <c r="J493" s="9" t="s">
        <v>1454</v>
      </c>
      <c r="K493" s="10" t="s">
        <v>1455</v>
      </c>
      <c r="M493" s="8" t="s">
        <v>8407</v>
      </c>
      <c r="N493" s="9"/>
      <c r="O493" s="9" t="s">
        <v>8408</v>
      </c>
      <c r="P493" s="9" t="s">
        <v>8408</v>
      </c>
    </row>
    <row r="494" spans="8:16" x14ac:dyDescent="0.3">
      <c r="H494" s="26" t="s">
        <v>1456</v>
      </c>
      <c r="I494" s="28" t="s">
        <v>1438</v>
      </c>
      <c r="J494" s="9" t="s">
        <v>1457</v>
      </c>
      <c r="K494" s="10" t="s">
        <v>1458</v>
      </c>
      <c r="M494" s="8" t="s">
        <v>8409</v>
      </c>
      <c r="N494" s="9"/>
      <c r="O494" s="9" t="s">
        <v>8410</v>
      </c>
      <c r="P494" s="9" t="s">
        <v>8410</v>
      </c>
    </row>
    <row r="495" spans="8:16" x14ac:dyDescent="0.3">
      <c r="H495" s="26" t="s">
        <v>1459</v>
      </c>
      <c r="I495" s="28" t="s">
        <v>1438</v>
      </c>
      <c r="J495" s="9" t="s">
        <v>1460</v>
      </c>
      <c r="K495" s="10" t="s">
        <v>1460</v>
      </c>
      <c r="M495" s="8" t="s">
        <v>8411</v>
      </c>
      <c r="N495" s="9"/>
      <c r="O495" s="9" t="s">
        <v>8412</v>
      </c>
      <c r="P495" s="9" t="s">
        <v>8412</v>
      </c>
    </row>
    <row r="496" spans="8:16" x14ac:dyDescent="0.3">
      <c r="H496" s="26" t="s">
        <v>1461</v>
      </c>
      <c r="I496" s="28" t="s">
        <v>1438</v>
      </c>
      <c r="J496" s="9" t="s">
        <v>1462</v>
      </c>
      <c r="K496" s="10" t="s">
        <v>1463</v>
      </c>
      <c r="M496" s="26" t="s">
        <v>55</v>
      </c>
      <c r="N496" s="9"/>
      <c r="O496" s="9" t="s">
        <v>8413</v>
      </c>
      <c r="P496" s="9" t="s">
        <v>8413</v>
      </c>
    </row>
    <row r="497" spans="8:16" x14ac:dyDescent="0.3">
      <c r="H497" s="26" t="s">
        <v>1464</v>
      </c>
      <c r="I497" s="28" t="s">
        <v>1438</v>
      </c>
      <c r="J497" s="9" t="s">
        <v>1465</v>
      </c>
      <c r="K497" s="10" t="s">
        <v>1466</v>
      </c>
      <c r="M497" s="26" t="s">
        <v>59</v>
      </c>
      <c r="N497" s="9"/>
      <c r="O497" s="9" t="s">
        <v>8414</v>
      </c>
      <c r="P497" s="9" t="s">
        <v>8414</v>
      </c>
    </row>
    <row r="498" spans="8:16" x14ac:dyDescent="0.3">
      <c r="H498" s="26" t="s">
        <v>1467</v>
      </c>
      <c r="I498" s="28" t="s">
        <v>1179</v>
      </c>
      <c r="J498" s="9" t="s">
        <v>1468</v>
      </c>
      <c r="K498" s="10" t="s">
        <v>1469</v>
      </c>
      <c r="M498" s="26" t="s">
        <v>70</v>
      </c>
      <c r="N498" s="9"/>
      <c r="O498" s="9" t="s">
        <v>8415</v>
      </c>
      <c r="P498" s="9" t="s">
        <v>8415</v>
      </c>
    </row>
    <row r="499" spans="8:16" x14ac:dyDescent="0.3">
      <c r="H499" s="26" t="s">
        <v>1470</v>
      </c>
      <c r="I499" s="28" t="s">
        <v>1471</v>
      </c>
      <c r="J499" s="9" t="s">
        <v>1472</v>
      </c>
      <c r="K499" s="10" t="s">
        <v>1473</v>
      </c>
      <c r="M499" s="26" t="s">
        <v>89</v>
      </c>
      <c r="N499" s="9"/>
      <c r="O499" s="9" t="s">
        <v>8416</v>
      </c>
      <c r="P499" s="9" t="s">
        <v>8416</v>
      </c>
    </row>
    <row r="500" spans="8:16" x14ac:dyDescent="0.3">
      <c r="H500" s="26" t="s">
        <v>1474</v>
      </c>
      <c r="I500" s="28" t="s">
        <v>1471</v>
      </c>
      <c r="J500" s="9" t="s">
        <v>1475</v>
      </c>
      <c r="K500" s="10" t="s">
        <v>1476</v>
      </c>
      <c r="M500" s="26" t="s">
        <v>93</v>
      </c>
      <c r="N500" s="9"/>
      <c r="O500" s="9" t="s">
        <v>8417</v>
      </c>
      <c r="P500" s="9" t="s">
        <v>8417</v>
      </c>
    </row>
    <row r="501" spans="8:16" x14ac:dyDescent="0.3">
      <c r="H501" s="26" t="s">
        <v>1477</v>
      </c>
      <c r="I501" s="28" t="s">
        <v>1471</v>
      </c>
      <c r="J501" s="9" t="s">
        <v>1468</v>
      </c>
      <c r="K501" s="10" t="s">
        <v>1469</v>
      </c>
      <c r="M501" s="26" t="s">
        <v>103</v>
      </c>
      <c r="N501" s="9"/>
      <c r="O501" s="9" t="s">
        <v>8418</v>
      </c>
      <c r="P501" s="9" t="s">
        <v>8418</v>
      </c>
    </row>
    <row r="502" spans="8:16" x14ac:dyDescent="0.3">
      <c r="H502" s="26" t="s">
        <v>1478</v>
      </c>
      <c r="I502" s="28" t="s">
        <v>1471</v>
      </c>
      <c r="J502" s="9" t="s">
        <v>1479</v>
      </c>
      <c r="K502" s="10" t="s">
        <v>1480</v>
      </c>
      <c r="M502" s="26" t="s">
        <v>8419</v>
      </c>
      <c r="N502" s="9"/>
      <c r="O502" s="9" t="s">
        <v>8420</v>
      </c>
      <c r="P502" s="9" t="s">
        <v>8420</v>
      </c>
    </row>
    <row r="503" spans="8:16" x14ac:dyDescent="0.3">
      <c r="H503" s="26" t="s">
        <v>1481</v>
      </c>
      <c r="I503" s="28" t="s">
        <v>1438</v>
      </c>
      <c r="J503" s="9" t="s">
        <v>1460</v>
      </c>
      <c r="K503" s="10" t="s">
        <v>1460</v>
      </c>
      <c r="M503" s="26" t="s">
        <v>128</v>
      </c>
      <c r="N503" s="9"/>
      <c r="O503" s="9" t="s">
        <v>8421</v>
      </c>
      <c r="P503" s="9" t="s">
        <v>8421</v>
      </c>
    </row>
    <row r="504" spans="8:16" x14ac:dyDescent="0.3">
      <c r="H504" s="26" t="s">
        <v>1482</v>
      </c>
      <c r="I504" s="28" t="s">
        <v>1483</v>
      </c>
      <c r="J504" s="9" t="s">
        <v>1484</v>
      </c>
      <c r="K504" s="10" t="s">
        <v>1485</v>
      </c>
      <c r="M504" s="26" t="s">
        <v>135</v>
      </c>
      <c r="N504" s="9"/>
      <c r="O504" s="9" t="s">
        <v>8422</v>
      </c>
      <c r="P504" s="9" t="s">
        <v>8422</v>
      </c>
    </row>
    <row r="505" spans="8:16" x14ac:dyDescent="0.3">
      <c r="H505" s="26" t="s">
        <v>1486</v>
      </c>
      <c r="I505" s="28" t="s">
        <v>1483</v>
      </c>
      <c r="J505" s="9" t="s">
        <v>1487</v>
      </c>
      <c r="K505" s="10" t="s">
        <v>1487</v>
      </c>
      <c r="M505" s="8" t="s">
        <v>8423</v>
      </c>
      <c r="N505" s="9"/>
      <c r="O505" s="9" t="s">
        <v>8424</v>
      </c>
      <c r="P505" s="9" t="s">
        <v>8424</v>
      </c>
    </row>
    <row r="506" spans="8:16" x14ac:dyDescent="0.3">
      <c r="H506" s="26" t="s">
        <v>1488</v>
      </c>
      <c r="I506" s="28" t="s">
        <v>1483</v>
      </c>
      <c r="J506" s="9" t="s">
        <v>1489</v>
      </c>
      <c r="K506" s="10" t="s">
        <v>1490</v>
      </c>
      <c r="M506" s="26" t="s">
        <v>7258</v>
      </c>
      <c r="N506" s="9"/>
      <c r="O506" s="9" t="s">
        <v>8425</v>
      </c>
      <c r="P506" s="9" t="s">
        <v>8425</v>
      </c>
    </row>
    <row r="507" spans="8:16" x14ac:dyDescent="0.3">
      <c r="H507" s="26" t="s">
        <v>1491</v>
      </c>
      <c r="I507" s="28" t="s">
        <v>1483</v>
      </c>
      <c r="J507" s="9" t="s">
        <v>1492</v>
      </c>
      <c r="K507" s="10" t="s">
        <v>1493</v>
      </c>
      <c r="M507" s="26" t="s">
        <v>7262</v>
      </c>
      <c r="N507" s="9"/>
      <c r="O507" s="9" t="s">
        <v>8426</v>
      </c>
      <c r="P507" s="9" t="s">
        <v>8426</v>
      </c>
    </row>
    <row r="508" spans="8:16" x14ac:dyDescent="0.3">
      <c r="H508" s="26" t="s">
        <v>1494</v>
      </c>
      <c r="I508" s="28" t="s">
        <v>1483</v>
      </c>
      <c r="J508" s="9" t="s">
        <v>1495</v>
      </c>
      <c r="K508" s="10" t="s">
        <v>1496</v>
      </c>
      <c r="M508" s="26" t="s">
        <v>8427</v>
      </c>
      <c r="N508" s="9"/>
      <c r="O508" s="9" t="s">
        <v>8428</v>
      </c>
      <c r="P508" s="9" t="s">
        <v>8428</v>
      </c>
    </row>
    <row r="509" spans="8:16" x14ac:dyDescent="0.3">
      <c r="H509" s="26" t="s">
        <v>1497</v>
      </c>
      <c r="I509" s="28" t="s">
        <v>1483</v>
      </c>
      <c r="J509" s="9" t="s">
        <v>1495</v>
      </c>
      <c r="K509" s="10" t="s">
        <v>1496</v>
      </c>
      <c r="M509" s="8" t="s">
        <v>8429</v>
      </c>
      <c r="N509" s="9"/>
      <c r="O509" s="9" t="s">
        <v>8430</v>
      </c>
      <c r="P509" s="9" t="s">
        <v>8430</v>
      </c>
    </row>
    <row r="510" spans="8:16" x14ac:dyDescent="0.3">
      <c r="H510" s="26" t="s">
        <v>1498</v>
      </c>
      <c r="I510" s="28" t="s">
        <v>1483</v>
      </c>
      <c r="J510" s="9" t="s">
        <v>1499</v>
      </c>
      <c r="K510" s="10" t="s">
        <v>1500</v>
      </c>
      <c r="M510" s="8" t="s">
        <v>8431</v>
      </c>
      <c r="N510" s="9"/>
      <c r="O510" s="9" t="s">
        <v>8432</v>
      </c>
      <c r="P510" s="9" t="s">
        <v>8432</v>
      </c>
    </row>
    <row r="511" spans="8:16" x14ac:dyDescent="0.3">
      <c r="H511" s="26" t="s">
        <v>1501</v>
      </c>
      <c r="I511" s="28" t="s">
        <v>1483</v>
      </c>
      <c r="J511" s="9" t="s">
        <v>1502</v>
      </c>
      <c r="K511" s="10" t="s">
        <v>1502</v>
      </c>
      <c r="M511" s="26" t="s">
        <v>8433</v>
      </c>
      <c r="N511" s="9"/>
      <c r="O511" s="9" t="s">
        <v>8434</v>
      </c>
      <c r="P511" s="9" t="s">
        <v>8434</v>
      </c>
    </row>
    <row r="512" spans="8:16" x14ac:dyDescent="0.3">
      <c r="H512" s="26" t="s">
        <v>1503</v>
      </c>
      <c r="I512" s="28" t="s">
        <v>1483</v>
      </c>
      <c r="J512" s="9" t="s">
        <v>1504</v>
      </c>
      <c r="K512" s="10" t="s">
        <v>1505</v>
      </c>
      <c r="M512" s="26" t="s">
        <v>142</v>
      </c>
      <c r="N512" s="9"/>
      <c r="O512" s="9" t="s">
        <v>8435</v>
      </c>
      <c r="P512" s="9" t="s">
        <v>8435</v>
      </c>
    </row>
    <row r="513" spans="8:16" x14ac:dyDescent="0.3">
      <c r="H513" s="26" t="s">
        <v>1506</v>
      </c>
      <c r="I513" s="28" t="s">
        <v>1483</v>
      </c>
      <c r="J513" s="9" t="s">
        <v>1507</v>
      </c>
      <c r="K513" s="10" t="s">
        <v>1508</v>
      </c>
      <c r="M513" s="8" t="s">
        <v>8436</v>
      </c>
      <c r="N513" s="9"/>
      <c r="O513" s="9" t="s">
        <v>8437</v>
      </c>
      <c r="P513" s="9" t="s">
        <v>8437</v>
      </c>
    </row>
    <row r="514" spans="8:16" x14ac:dyDescent="0.3">
      <c r="H514" s="26" t="s">
        <v>1509</v>
      </c>
      <c r="I514" s="28" t="s">
        <v>1510</v>
      </c>
      <c r="J514" s="9" t="s">
        <v>1511</v>
      </c>
      <c r="K514" s="10" t="s">
        <v>1512</v>
      </c>
      <c r="M514" s="26" t="s">
        <v>193</v>
      </c>
      <c r="N514" s="9"/>
      <c r="O514" s="9" t="s">
        <v>8438</v>
      </c>
      <c r="P514" s="9" t="s">
        <v>8438</v>
      </c>
    </row>
    <row r="515" spans="8:16" x14ac:dyDescent="0.3">
      <c r="H515" s="26" t="s">
        <v>1513</v>
      </c>
      <c r="I515" s="28" t="s">
        <v>1510</v>
      </c>
      <c r="J515" s="9" t="s">
        <v>1514</v>
      </c>
      <c r="K515" s="10" t="s">
        <v>1515</v>
      </c>
      <c r="M515" s="26" t="s">
        <v>201</v>
      </c>
      <c r="N515" s="9"/>
      <c r="O515" s="9" t="s">
        <v>8439</v>
      </c>
      <c r="P515" s="9" t="s">
        <v>8439</v>
      </c>
    </row>
    <row r="516" spans="8:16" x14ac:dyDescent="0.3">
      <c r="H516" s="26" t="s">
        <v>1516</v>
      </c>
      <c r="I516" s="28" t="s">
        <v>1510</v>
      </c>
      <c r="J516" s="9" t="s">
        <v>1517</v>
      </c>
      <c r="K516" s="10" t="s">
        <v>1518</v>
      </c>
      <c r="M516" s="26" t="s">
        <v>205</v>
      </c>
      <c r="N516" s="9"/>
      <c r="O516" s="9" t="s">
        <v>8440</v>
      </c>
      <c r="P516" s="9" t="s">
        <v>8440</v>
      </c>
    </row>
    <row r="517" spans="8:16" x14ac:dyDescent="0.3">
      <c r="H517" s="26" t="s">
        <v>1519</v>
      </c>
      <c r="I517" s="28" t="s">
        <v>1510</v>
      </c>
      <c r="J517" s="9" t="s">
        <v>1520</v>
      </c>
      <c r="K517" s="10" t="s">
        <v>1520</v>
      </c>
      <c r="M517" s="26" t="s">
        <v>8441</v>
      </c>
      <c r="N517" s="9"/>
      <c r="O517" s="9" t="s">
        <v>8442</v>
      </c>
      <c r="P517" s="9" t="s">
        <v>8442</v>
      </c>
    </row>
    <row r="518" spans="8:16" x14ac:dyDescent="0.3">
      <c r="H518" s="26" t="s">
        <v>1521</v>
      </c>
      <c r="I518" s="28" t="s">
        <v>1510</v>
      </c>
      <c r="J518" s="9" t="s">
        <v>1522</v>
      </c>
      <c r="K518" s="10" t="s">
        <v>1522</v>
      </c>
      <c r="M518" s="26" t="s">
        <v>212</v>
      </c>
      <c r="N518" s="9"/>
      <c r="O518" s="9" t="s">
        <v>8443</v>
      </c>
      <c r="P518" s="9" t="s">
        <v>8443</v>
      </c>
    </row>
    <row r="519" spans="8:16" x14ac:dyDescent="0.3">
      <c r="H519" s="26" t="s">
        <v>1523</v>
      </c>
      <c r="I519" s="28" t="s">
        <v>1524</v>
      </c>
      <c r="J519" s="9" t="s">
        <v>1525</v>
      </c>
      <c r="K519" s="10" t="s">
        <v>1526</v>
      </c>
      <c r="M519" s="26" t="s">
        <v>8444</v>
      </c>
      <c r="N519" s="9"/>
      <c r="O519" s="9" t="s">
        <v>8445</v>
      </c>
      <c r="P519" s="9" t="s">
        <v>8445</v>
      </c>
    </row>
    <row r="520" spans="8:16" x14ac:dyDescent="0.3">
      <c r="H520" s="26" t="s">
        <v>1527</v>
      </c>
      <c r="I520" s="28" t="s">
        <v>1524</v>
      </c>
      <c r="J520" s="9" t="s">
        <v>1528</v>
      </c>
      <c r="K520" s="10" t="s">
        <v>1529</v>
      </c>
      <c r="M520" s="26" t="s">
        <v>197</v>
      </c>
      <c r="N520" s="9"/>
      <c r="O520" s="9" t="s">
        <v>8446</v>
      </c>
      <c r="P520" s="9" t="s">
        <v>8446</v>
      </c>
    </row>
    <row r="521" spans="8:16" x14ac:dyDescent="0.3">
      <c r="H521" s="26" t="s">
        <v>1530</v>
      </c>
      <c r="I521" s="28" t="s">
        <v>1531</v>
      </c>
      <c r="J521" s="9" t="s">
        <v>1532</v>
      </c>
      <c r="K521" s="10" t="s">
        <v>1533</v>
      </c>
      <c r="M521" s="8" t="s">
        <v>8447</v>
      </c>
      <c r="N521" s="9"/>
      <c r="O521" s="9" t="s">
        <v>8448</v>
      </c>
      <c r="P521" s="9" t="s">
        <v>8448</v>
      </c>
    </row>
    <row r="522" spans="8:16" x14ac:dyDescent="0.3">
      <c r="H522" s="26" t="s">
        <v>1534</v>
      </c>
      <c r="I522" s="28" t="s">
        <v>1531</v>
      </c>
      <c r="J522" s="9" t="s">
        <v>1535</v>
      </c>
      <c r="K522" s="10" t="s">
        <v>1536</v>
      </c>
      <c r="M522" s="8" t="s">
        <v>8449</v>
      </c>
      <c r="N522" s="9"/>
      <c r="O522" s="9" t="s">
        <v>8450</v>
      </c>
      <c r="P522" s="9" t="s">
        <v>8450</v>
      </c>
    </row>
    <row r="523" spans="8:16" x14ac:dyDescent="0.3">
      <c r="H523" s="26" t="s">
        <v>1537</v>
      </c>
      <c r="I523" s="28" t="s">
        <v>1531</v>
      </c>
      <c r="J523" s="9" t="s">
        <v>1538</v>
      </c>
      <c r="K523" s="10" t="s">
        <v>1539</v>
      </c>
      <c r="M523" s="26" t="s">
        <v>219</v>
      </c>
      <c r="N523" s="9"/>
      <c r="O523" s="9" t="s">
        <v>8451</v>
      </c>
      <c r="P523" s="9" t="s">
        <v>8451</v>
      </c>
    </row>
    <row r="524" spans="8:16" x14ac:dyDescent="0.3">
      <c r="H524" s="26" t="s">
        <v>1540</v>
      </c>
      <c r="I524" s="28" t="s">
        <v>1531</v>
      </c>
      <c r="J524" s="9" t="s">
        <v>1541</v>
      </c>
      <c r="K524" s="10" t="s">
        <v>1542</v>
      </c>
      <c r="M524" s="26" t="s">
        <v>223</v>
      </c>
      <c r="N524" s="9"/>
      <c r="O524" s="9" t="s">
        <v>8452</v>
      </c>
      <c r="P524" s="9" t="s">
        <v>8452</v>
      </c>
    </row>
    <row r="525" spans="8:16" x14ac:dyDescent="0.3">
      <c r="H525" s="26" t="s">
        <v>1543</v>
      </c>
      <c r="I525" s="28" t="s">
        <v>1531</v>
      </c>
      <c r="J525" s="9" t="s">
        <v>1544</v>
      </c>
      <c r="K525" s="10" t="s">
        <v>1545</v>
      </c>
      <c r="M525" s="26" t="s">
        <v>231</v>
      </c>
      <c r="N525" s="9"/>
      <c r="O525" s="9" t="s">
        <v>8453</v>
      </c>
      <c r="P525" s="9" t="s">
        <v>8453</v>
      </c>
    </row>
    <row r="526" spans="8:16" x14ac:dyDescent="0.3">
      <c r="H526" s="26" t="s">
        <v>1546</v>
      </c>
      <c r="I526" s="28" t="s">
        <v>1531</v>
      </c>
      <c r="J526" s="9" t="s">
        <v>1547</v>
      </c>
      <c r="K526" s="10" t="s">
        <v>1548</v>
      </c>
      <c r="M526" s="26" t="s">
        <v>235</v>
      </c>
      <c r="N526" s="9"/>
      <c r="O526" s="9" t="s">
        <v>8454</v>
      </c>
      <c r="P526" s="9" t="s">
        <v>8454</v>
      </c>
    </row>
    <row r="527" spans="8:16" x14ac:dyDescent="0.3">
      <c r="H527" s="26" t="s">
        <v>1549</v>
      </c>
      <c r="I527" s="28" t="s">
        <v>1531</v>
      </c>
      <c r="J527" s="9" t="s">
        <v>1550</v>
      </c>
      <c r="K527" s="10" t="s">
        <v>1551</v>
      </c>
      <c r="M527" s="26" t="s">
        <v>8455</v>
      </c>
      <c r="N527" s="9"/>
      <c r="O527" s="9" t="s">
        <v>8456</v>
      </c>
      <c r="P527" s="9" t="s">
        <v>8456</v>
      </c>
    </row>
    <row r="528" spans="8:16" x14ac:dyDescent="0.3">
      <c r="H528" s="26" t="s">
        <v>1552</v>
      </c>
      <c r="I528" s="28" t="s">
        <v>1531</v>
      </c>
      <c r="J528" s="9" t="s">
        <v>1553</v>
      </c>
      <c r="K528" s="10" t="s">
        <v>1554</v>
      </c>
      <c r="M528" s="26" t="s">
        <v>243</v>
      </c>
      <c r="N528" s="9"/>
      <c r="O528" s="9" t="s">
        <v>8457</v>
      </c>
      <c r="P528" s="9" t="s">
        <v>8457</v>
      </c>
    </row>
    <row r="529" spans="8:16" x14ac:dyDescent="0.3">
      <c r="H529" s="26" t="s">
        <v>1555</v>
      </c>
      <c r="I529" s="28" t="s">
        <v>1483</v>
      </c>
      <c r="J529" s="9" t="s">
        <v>1556</v>
      </c>
      <c r="K529" s="10" t="s">
        <v>1557</v>
      </c>
      <c r="M529" s="26" t="s">
        <v>255</v>
      </c>
      <c r="N529" s="9"/>
      <c r="O529" s="9" t="s">
        <v>8458</v>
      </c>
      <c r="P529" s="9" t="s">
        <v>8458</v>
      </c>
    </row>
    <row r="530" spans="8:16" x14ac:dyDescent="0.3">
      <c r="H530" s="26" t="s">
        <v>1558</v>
      </c>
      <c r="I530" s="28" t="s">
        <v>1483</v>
      </c>
      <c r="J530" s="9" t="s">
        <v>1559</v>
      </c>
      <c r="K530" s="10" t="s">
        <v>1560</v>
      </c>
      <c r="M530" s="26" t="s">
        <v>227</v>
      </c>
      <c r="N530" s="9"/>
      <c r="O530" s="9" t="s">
        <v>8459</v>
      </c>
      <c r="P530" s="9" t="s">
        <v>8459</v>
      </c>
    </row>
    <row r="531" spans="8:16" x14ac:dyDescent="0.3">
      <c r="H531" s="26" t="s">
        <v>1561</v>
      </c>
      <c r="I531" s="28" t="s">
        <v>1483</v>
      </c>
      <c r="J531" s="9" t="s">
        <v>1562</v>
      </c>
      <c r="K531" s="10" t="s">
        <v>1563</v>
      </c>
      <c r="M531" s="26" t="s">
        <v>239</v>
      </c>
      <c r="N531" s="9"/>
      <c r="O531" s="9" t="s">
        <v>8460</v>
      </c>
      <c r="P531" s="9" t="s">
        <v>8460</v>
      </c>
    </row>
    <row r="532" spans="8:16" x14ac:dyDescent="0.3">
      <c r="H532" s="26" t="s">
        <v>1564</v>
      </c>
      <c r="I532" s="28" t="s">
        <v>1483</v>
      </c>
      <c r="J532" s="9" t="s">
        <v>1565</v>
      </c>
      <c r="K532" s="10" t="s">
        <v>1566</v>
      </c>
      <c r="M532" s="26" t="s">
        <v>8461</v>
      </c>
      <c r="N532" s="9"/>
      <c r="O532" s="9" t="s">
        <v>8462</v>
      </c>
      <c r="P532" s="9" t="s">
        <v>8462</v>
      </c>
    </row>
    <row r="533" spans="8:16" x14ac:dyDescent="0.3">
      <c r="H533" s="26" t="s">
        <v>1567</v>
      </c>
      <c r="I533" s="28" t="s">
        <v>1483</v>
      </c>
      <c r="J533" s="9" t="s">
        <v>1568</v>
      </c>
      <c r="K533" s="10" t="s">
        <v>1569</v>
      </c>
      <c r="M533" s="8" t="s">
        <v>8463</v>
      </c>
      <c r="N533" s="9"/>
      <c r="O533" s="9" t="s">
        <v>8464</v>
      </c>
      <c r="P533" s="9" t="s">
        <v>8464</v>
      </c>
    </row>
    <row r="534" spans="8:16" x14ac:dyDescent="0.3">
      <c r="H534" s="26" t="s">
        <v>1570</v>
      </c>
      <c r="I534" s="28" t="s">
        <v>1483</v>
      </c>
      <c r="J534" s="9" t="s">
        <v>1571</v>
      </c>
      <c r="K534" s="10" t="s">
        <v>1572</v>
      </c>
      <c r="M534" s="26" t="s">
        <v>247</v>
      </c>
      <c r="N534" s="9"/>
      <c r="O534" s="9" t="s">
        <v>8465</v>
      </c>
      <c r="P534" s="9" t="s">
        <v>8465</v>
      </c>
    </row>
    <row r="535" spans="8:16" x14ac:dyDescent="0.3">
      <c r="H535" s="26" t="s">
        <v>1573</v>
      </c>
      <c r="I535" s="28" t="s">
        <v>1483</v>
      </c>
      <c r="J535" s="9" t="s">
        <v>1574</v>
      </c>
      <c r="K535" s="10" t="s">
        <v>1575</v>
      </c>
      <c r="M535" s="26" t="s">
        <v>269</v>
      </c>
      <c r="N535" s="9"/>
      <c r="O535" s="9" t="s">
        <v>8466</v>
      </c>
      <c r="P535" s="9" t="s">
        <v>8466</v>
      </c>
    </row>
    <row r="536" spans="8:16" x14ac:dyDescent="0.3">
      <c r="H536" s="26" t="s">
        <v>1576</v>
      </c>
      <c r="I536" s="28" t="s">
        <v>1483</v>
      </c>
      <c r="J536" s="9" t="s">
        <v>1577</v>
      </c>
      <c r="K536" s="10" t="s">
        <v>1578</v>
      </c>
      <c r="M536" s="26" t="s">
        <v>251</v>
      </c>
      <c r="N536" s="9"/>
      <c r="O536" s="9" t="s">
        <v>8467</v>
      </c>
      <c r="P536" s="9" t="s">
        <v>8467</v>
      </c>
    </row>
    <row r="537" spans="8:16" x14ac:dyDescent="0.3">
      <c r="H537" s="26" t="s">
        <v>1579</v>
      </c>
      <c r="I537" s="28" t="s">
        <v>1531</v>
      </c>
      <c r="J537" s="9" t="s">
        <v>1580</v>
      </c>
      <c r="K537" s="10" t="s">
        <v>1581</v>
      </c>
      <c r="M537" s="26" t="s">
        <v>262</v>
      </c>
      <c r="N537" s="9"/>
      <c r="O537" s="9" t="s">
        <v>8468</v>
      </c>
      <c r="P537" s="9" t="s">
        <v>8468</v>
      </c>
    </row>
    <row r="538" spans="8:16" x14ac:dyDescent="0.3">
      <c r="H538" s="26" t="s">
        <v>1582</v>
      </c>
      <c r="I538" s="28" t="s">
        <v>1165</v>
      </c>
      <c r="J538" s="9" t="s">
        <v>1583</v>
      </c>
      <c r="K538" s="10" t="s">
        <v>1583</v>
      </c>
      <c r="M538" s="26" t="s">
        <v>276</v>
      </c>
      <c r="N538" s="9"/>
      <c r="O538" s="9" t="s">
        <v>8469</v>
      </c>
      <c r="P538" s="9" t="s">
        <v>8469</v>
      </c>
    </row>
    <row r="539" spans="8:16" x14ac:dyDescent="0.3">
      <c r="H539" s="26" t="s">
        <v>1584</v>
      </c>
      <c r="I539" s="28" t="s">
        <v>1165</v>
      </c>
      <c r="J539" s="9" t="s">
        <v>1585</v>
      </c>
      <c r="K539" s="10" t="s">
        <v>1585</v>
      </c>
      <c r="M539" s="8" t="s">
        <v>8470</v>
      </c>
      <c r="N539" s="9"/>
      <c r="O539" s="9" t="s">
        <v>8471</v>
      </c>
      <c r="P539" s="9" t="s">
        <v>8471</v>
      </c>
    </row>
    <row r="540" spans="8:16" x14ac:dyDescent="0.3">
      <c r="H540" s="26" t="s">
        <v>1586</v>
      </c>
      <c r="I540" s="28" t="s">
        <v>1165</v>
      </c>
      <c r="J540" s="9" t="s">
        <v>1587</v>
      </c>
      <c r="K540" s="10" t="s">
        <v>1587</v>
      </c>
      <c r="M540" s="26" t="s">
        <v>287</v>
      </c>
      <c r="N540" s="9"/>
      <c r="O540" s="9" t="s">
        <v>8472</v>
      </c>
      <c r="P540" s="9" t="s">
        <v>8472</v>
      </c>
    </row>
    <row r="541" spans="8:16" x14ac:dyDescent="0.3">
      <c r="H541" s="26" t="s">
        <v>1588</v>
      </c>
      <c r="I541" s="28" t="s">
        <v>1165</v>
      </c>
      <c r="J541" s="9" t="s">
        <v>1589</v>
      </c>
      <c r="K541" s="10" t="s">
        <v>1590</v>
      </c>
      <c r="M541" s="26" t="s">
        <v>8473</v>
      </c>
      <c r="N541" s="9"/>
      <c r="O541" s="9" t="s">
        <v>8474</v>
      </c>
      <c r="P541" s="9" t="s">
        <v>8474</v>
      </c>
    </row>
    <row r="542" spans="8:16" x14ac:dyDescent="0.3">
      <c r="H542" s="26" t="s">
        <v>1591</v>
      </c>
      <c r="I542" s="28" t="s">
        <v>1165</v>
      </c>
      <c r="J542" s="9" t="s">
        <v>1592</v>
      </c>
      <c r="K542" s="10" t="s">
        <v>1592</v>
      </c>
      <c r="M542" s="26" t="s">
        <v>321</v>
      </c>
      <c r="N542" s="9"/>
      <c r="O542" s="9" t="s">
        <v>8475</v>
      </c>
      <c r="P542" s="9" t="s">
        <v>8475</v>
      </c>
    </row>
    <row r="543" spans="8:16" x14ac:dyDescent="0.3">
      <c r="H543" s="26" t="s">
        <v>1593</v>
      </c>
      <c r="I543" s="28" t="s">
        <v>1165</v>
      </c>
      <c r="J543" s="9" t="s">
        <v>1594</v>
      </c>
      <c r="K543" s="10" t="s">
        <v>1594</v>
      </c>
      <c r="M543" s="26" t="s">
        <v>7268</v>
      </c>
      <c r="N543" s="9"/>
      <c r="O543" s="9" t="s">
        <v>8476</v>
      </c>
      <c r="P543" s="9" t="s">
        <v>8476</v>
      </c>
    </row>
    <row r="544" spans="8:16" x14ac:dyDescent="0.3">
      <c r="H544" s="26" t="s">
        <v>1595</v>
      </c>
      <c r="I544" s="28" t="s">
        <v>1165</v>
      </c>
      <c r="J544" s="9" t="s">
        <v>1596</v>
      </c>
      <c r="K544" s="10" t="s">
        <v>1596</v>
      </c>
      <c r="M544" s="26" t="s">
        <v>370</v>
      </c>
      <c r="N544" s="9"/>
      <c r="O544" s="9" t="s">
        <v>8477</v>
      </c>
      <c r="P544" s="9" t="s">
        <v>8477</v>
      </c>
    </row>
    <row r="545" spans="8:16" x14ac:dyDescent="0.3">
      <c r="H545" s="26" t="s">
        <v>1597</v>
      </c>
      <c r="I545" s="28" t="s">
        <v>1165</v>
      </c>
      <c r="J545" s="9" t="s">
        <v>1598</v>
      </c>
      <c r="K545" s="10" t="s">
        <v>1598</v>
      </c>
      <c r="M545" s="26" t="s">
        <v>376</v>
      </c>
      <c r="N545" s="9"/>
      <c r="O545" s="9" t="s">
        <v>8478</v>
      </c>
      <c r="P545" s="9" t="s">
        <v>8478</v>
      </c>
    </row>
    <row r="546" spans="8:16" x14ac:dyDescent="0.3">
      <c r="H546" s="26" t="s">
        <v>1599</v>
      </c>
      <c r="I546" s="28" t="s">
        <v>1165</v>
      </c>
      <c r="J546" s="9" t="s">
        <v>1600</v>
      </c>
      <c r="K546" s="10" t="s">
        <v>1601</v>
      </c>
      <c r="M546" s="26" t="s">
        <v>405</v>
      </c>
      <c r="N546" s="9"/>
      <c r="O546" s="9" t="s">
        <v>8479</v>
      </c>
      <c r="P546" s="9" t="s">
        <v>8479</v>
      </c>
    </row>
    <row r="547" spans="8:16" x14ac:dyDescent="0.3">
      <c r="H547" s="26" t="s">
        <v>1602</v>
      </c>
      <c r="I547" s="28" t="s">
        <v>1165</v>
      </c>
      <c r="J547" s="9" t="s">
        <v>1603</v>
      </c>
      <c r="K547" s="10" t="s">
        <v>1603</v>
      </c>
      <c r="M547" s="26" t="s">
        <v>411</v>
      </c>
      <c r="N547" s="9"/>
      <c r="O547" s="9" t="s">
        <v>8480</v>
      </c>
      <c r="P547" s="9" t="s">
        <v>8480</v>
      </c>
    </row>
    <row r="548" spans="8:16" x14ac:dyDescent="0.3">
      <c r="H548" s="26" t="s">
        <v>1604</v>
      </c>
      <c r="I548" s="28" t="s">
        <v>1165</v>
      </c>
      <c r="J548" s="9" t="s">
        <v>1605</v>
      </c>
      <c r="K548" s="10" t="s">
        <v>1606</v>
      </c>
      <c r="M548" s="26" t="s">
        <v>427</v>
      </c>
      <c r="N548" s="9"/>
      <c r="O548" s="9" t="s">
        <v>8481</v>
      </c>
      <c r="P548" s="9" t="s">
        <v>8481</v>
      </c>
    </row>
    <row r="549" spans="8:16" x14ac:dyDescent="0.3">
      <c r="H549" s="26" t="s">
        <v>1607</v>
      </c>
      <c r="I549" s="28" t="s">
        <v>1165</v>
      </c>
      <c r="J549" s="9" t="s">
        <v>1608</v>
      </c>
      <c r="K549" s="10" t="s">
        <v>1608</v>
      </c>
      <c r="M549" s="26" t="s">
        <v>2140</v>
      </c>
      <c r="N549" s="9"/>
      <c r="O549" s="9" t="s">
        <v>8482</v>
      </c>
      <c r="P549" s="9" t="s">
        <v>8482</v>
      </c>
    </row>
    <row r="550" spans="8:16" x14ac:dyDescent="0.3">
      <c r="H550" s="26" t="s">
        <v>1609</v>
      </c>
      <c r="I550" s="28" t="s">
        <v>1165</v>
      </c>
      <c r="J550" s="9" t="s">
        <v>1610</v>
      </c>
      <c r="K550" s="10" t="s">
        <v>1611</v>
      </c>
      <c r="M550" s="8" t="s">
        <v>8483</v>
      </c>
      <c r="N550" s="9"/>
      <c r="O550" s="9" t="s">
        <v>8484</v>
      </c>
      <c r="P550" s="9" t="s">
        <v>8484</v>
      </c>
    </row>
    <row r="551" spans="8:16" x14ac:dyDescent="0.3">
      <c r="H551" s="26" t="s">
        <v>1612</v>
      </c>
      <c r="I551" s="28" t="s">
        <v>1165</v>
      </c>
      <c r="J551" s="9" t="s">
        <v>1613</v>
      </c>
      <c r="K551" s="10" t="s">
        <v>1613</v>
      </c>
      <c r="M551" s="26" t="s">
        <v>383</v>
      </c>
      <c r="N551" s="9"/>
      <c r="O551" s="9" t="s">
        <v>8484</v>
      </c>
      <c r="P551" s="9" t="s">
        <v>8484</v>
      </c>
    </row>
    <row r="552" spans="8:16" x14ac:dyDescent="0.3">
      <c r="H552" s="26" t="s">
        <v>1614</v>
      </c>
      <c r="I552" s="28" t="s">
        <v>1165</v>
      </c>
      <c r="J552" s="9" t="s">
        <v>1615</v>
      </c>
      <c r="K552" s="10" t="s">
        <v>1616</v>
      </c>
      <c r="M552" s="8" t="s">
        <v>8485</v>
      </c>
      <c r="N552" s="9"/>
      <c r="O552" s="9" t="s">
        <v>8486</v>
      </c>
      <c r="P552" s="9" t="s">
        <v>8486</v>
      </c>
    </row>
    <row r="553" spans="8:16" x14ac:dyDescent="0.3">
      <c r="H553" s="26" t="s">
        <v>1617</v>
      </c>
      <c r="I553" s="28" t="s">
        <v>1165</v>
      </c>
      <c r="J553" s="9" t="s">
        <v>1618</v>
      </c>
      <c r="K553" s="10" t="s">
        <v>1619</v>
      </c>
      <c r="M553" s="8" t="s">
        <v>8487</v>
      </c>
      <c r="N553" s="9"/>
      <c r="O553" s="9" t="s">
        <v>8488</v>
      </c>
      <c r="P553" s="9" t="s">
        <v>8488</v>
      </c>
    </row>
    <row r="554" spans="8:16" x14ac:dyDescent="0.3">
      <c r="H554" s="26" t="s">
        <v>1620</v>
      </c>
      <c r="I554" s="28" t="s">
        <v>1165</v>
      </c>
      <c r="J554" s="9" t="s">
        <v>1621</v>
      </c>
      <c r="K554" s="10" t="s">
        <v>1622</v>
      </c>
      <c r="M554" s="26" t="s">
        <v>8489</v>
      </c>
      <c r="N554" s="9"/>
      <c r="O554" s="9" t="s">
        <v>8490</v>
      </c>
      <c r="P554" s="9" t="s">
        <v>8490</v>
      </c>
    </row>
    <row r="555" spans="8:16" x14ac:dyDescent="0.3">
      <c r="H555" s="26" t="s">
        <v>1623</v>
      </c>
      <c r="I555" s="28" t="s">
        <v>1165</v>
      </c>
      <c r="J555" s="9" t="s">
        <v>1624</v>
      </c>
      <c r="K555" s="10" t="s">
        <v>1625</v>
      </c>
      <c r="M555" s="26" t="s">
        <v>8491</v>
      </c>
      <c r="N555" s="9"/>
      <c r="O555" s="9" t="s">
        <v>8492</v>
      </c>
      <c r="P555" s="9" t="s">
        <v>8492</v>
      </c>
    </row>
    <row r="556" spans="8:16" x14ac:dyDescent="0.3">
      <c r="H556" s="26" t="s">
        <v>1626</v>
      </c>
      <c r="I556" s="28" t="s">
        <v>1165</v>
      </c>
      <c r="J556" s="9" t="s">
        <v>1627</v>
      </c>
      <c r="K556" s="10" t="s">
        <v>1628</v>
      </c>
      <c r="M556" s="26" t="s">
        <v>8493</v>
      </c>
      <c r="N556" s="9"/>
      <c r="O556" s="9" t="s">
        <v>8494</v>
      </c>
      <c r="P556" s="9" t="s">
        <v>8494</v>
      </c>
    </row>
    <row r="557" spans="8:16" x14ac:dyDescent="0.3">
      <c r="H557" s="26" t="s">
        <v>1629</v>
      </c>
      <c r="I557" s="28" t="s">
        <v>1165</v>
      </c>
      <c r="J557" s="9" t="s">
        <v>1630</v>
      </c>
      <c r="K557" s="10" t="s">
        <v>1631</v>
      </c>
      <c r="M557" s="26" t="s">
        <v>8495</v>
      </c>
      <c r="N557" s="9"/>
      <c r="O557" s="9" t="s">
        <v>8496</v>
      </c>
      <c r="P557" s="9" t="s">
        <v>8496</v>
      </c>
    </row>
    <row r="558" spans="8:16" x14ac:dyDescent="0.3">
      <c r="H558" s="26" t="s">
        <v>1632</v>
      </c>
      <c r="I558" s="28" t="s">
        <v>1165</v>
      </c>
      <c r="J558" s="9" t="s">
        <v>1633</v>
      </c>
      <c r="K558" s="10" t="s">
        <v>1634</v>
      </c>
      <c r="M558" s="26" t="s">
        <v>7281</v>
      </c>
      <c r="N558" s="9"/>
      <c r="O558" s="9" t="s">
        <v>8497</v>
      </c>
      <c r="P558" s="9" t="s">
        <v>8497</v>
      </c>
    </row>
    <row r="559" spans="8:16" x14ac:dyDescent="0.3">
      <c r="H559" s="26" t="s">
        <v>1635</v>
      </c>
      <c r="I559" s="28" t="s">
        <v>1165</v>
      </c>
      <c r="J559" s="9" t="s">
        <v>1636</v>
      </c>
      <c r="K559" s="10" t="s">
        <v>1637</v>
      </c>
      <c r="M559" s="8" t="s">
        <v>8498</v>
      </c>
      <c r="N559" s="9"/>
      <c r="O559" s="9" t="s">
        <v>8499</v>
      </c>
      <c r="P559" s="9" t="s">
        <v>8499</v>
      </c>
    </row>
    <row r="560" spans="8:16" x14ac:dyDescent="0.3">
      <c r="H560" s="26" t="s">
        <v>1638</v>
      </c>
      <c r="I560" s="28" t="s">
        <v>1165</v>
      </c>
      <c r="J560" s="9" t="s">
        <v>1639</v>
      </c>
      <c r="K560" s="10" t="s">
        <v>1640</v>
      </c>
      <c r="M560" s="26" t="s">
        <v>8500</v>
      </c>
      <c r="N560" s="9"/>
      <c r="O560" s="9" t="s">
        <v>8501</v>
      </c>
      <c r="P560" s="9" t="s">
        <v>8501</v>
      </c>
    </row>
    <row r="561" spans="8:16" x14ac:dyDescent="0.3">
      <c r="H561" s="26" t="s">
        <v>1641</v>
      </c>
      <c r="I561" s="28" t="s">
        <v>1165</v>
      </c>
      <c r="J561" s="9" t="s">
        <v>1642</v>
      </c>
      <c r="K561" s="10" t="s">
        <v>1642</v>
      </c>
      <c r="M561" s="26" t="s">
        <v>8502</v>
      </c>
      <c r="N561" s="9"/>
      <c r="O561" s="9" t="s">
        <v>8503</v>
      </c>
      <c r="P561" s="9" t="s">
        <v>8503</v>
      </c>
    </row>
    <row r="562" spans="8:16" x14ac:dyDescent="0.3">
      <c r="H562" s="26" t="s">
        <v>1643</v>
      </c>
      <c r="I562" s="28" t="s">
        <v>1165</v>
      </c>
      <c r="J562" s="9" t="s">
        <v>1644</v>
      </c>
      <c r="K562" s="10" t="s">
        <v>1645</v>
      </c>
      <c r="M562" s="8" t="s">
        <v>8504</v>
      </c>
      <c r="N562" s="9"/>
      <c r="O562" s="9" t="s">
        <v>8505</v>
      </c>
      <c r="P562" s="9" t="s">
        <v>8505</v>
      </c>
    </row>
    <row r="563" spans="8:16" x14ac:dyDescent="0.3">
      <c r="H563" s="26" t="s">
        <v>1646</v>
      </c>
      <c r="I563" s="28" t="s">
        <v>1165</v>
      </c>
      <c r="J563" s="9" t="s">
        <v>1647</v>
      </c>
      <c r="K563" s="10" t="s">
        <v>1648</v>
      </c>
      <c r="M563" s="26" t="s">
        <v>8506</v>
      </c>
      <c r="N563" s="9"/>
      <c r="O563" s="9" t="s">
        <v>8507</v>
      </c>
      <c r="P563" s="9" t="s">
        <v>8507</v>
      </c>
    </row>
    <row r="564" spans="8:16" x14ac:dyDescent="0.3">
      <c r="H564" s="26" t="s">
        <v>1649</v>
      </c>
      <c r="I564" s="28" t="s">
        <v>1165</v>
      </c>
      <c r="J564" s="9" t="s">
        <v>1650</v>
      </c>
      <c r="K564" s="10" t="s">
        <v>1651</v>
      </c>
      <c r="M564" s="26" t="s">
        <v>8508</v>
      </c>
      <c r="N564" s="9"/>
      <c r="O564" s="9" t="s">
        <v>8509</v>
      </c>
      <c r="P564" s="9" t="s">
        <v>8509</v>
      </c>
    </row>
    <row r="565" spans="8:16" x14ac:dyDescent="0.3">
      <c r="H565" s="26" t="s">
        <v>1652</v>
      </c>
      <c r="I565" s="28" t="s">
        <v>1165</v>
      </c>
      <c r="J565" s="9" t="s">
        <v>1653</v>
      </c>
      <c r="K565" s="10" t="s">
        <v>1654</v>
      </c>
      <c r="M565" s="26" t="s">
        <v>8510</v>
      </c>
      <c r="N565" s="9"/>
      <c r="O565" s="9" t="s">
        <v>8511</v>
      </c>
      <c r="P565" s="9" t="s">
        <v>8511</v>
      </c>
    </row>
    <row r="566" spans="8:16" x14ac:dyDescent="0.3">
      <c r="H566" s="26" t="s">
        <v>1655</v>
      </c>
      <c r="I566" s="28" t="s">
        <v>1165</v>
      </c>
      <c r="J566" s="9" t="s">
        <v>1656</v>
      </c>
      <c r="K566" s="10" t="s">
        <v>1657</v>
      </c>
      <c r="M566" s="8" t="s">
        <v>8512</v>
      </c>
      <c r="N566" s="9"/>
      <c r="O566" s="9" t="s">
        <v>8513</v>
      </c>
      <c r="P566" s="9" t="s">
        <v>8513</v>
      </c>
    </row>
    <row r="567" spans="8:16" x14ac:dyDescent="0.3">
      <c r="H567" s="26" t="s">
        <v>1658</v>
      </c>
      <c r="I567" s="28" t="s">
        <v>1165</v>
      </c>
      <c r="J567" s="9" t="s">
        <v>1659</v>
      </c>
      <c r="K567" s="10" t="s">
        <v>1660</v>
      </c>
      <c r="M567" s="8" t="s">
        <v>8514</v>
      </c>
      <c r="N567" s="9"/>
      <c r="O567" s="9" t="s">
        <v>8515</v>
      </c>
      <c r="P567" s="9" t="s">
        <v>8515</v>
      </c>
    </row>
    <row r="568" spans="8:16" x14ac:dyDescent="0.3">
      <c r="H568" s="26" t="s">
        <v>1661</v>
      </c>
      <c r="I568" s="28" t="s">
        <v>1165</v>
      </c>
      <c r="J568" s="9" t="s">
        <v>1662</v>
      </c>
      <c r="K568" s="10" t="s">
        <v>1663</v>
      </c>
      <c r="M568" s="8" t="s">
        <v>8516</v>
      </c>
      <c r="N568" s="9"/>
      <c r="O568" s="9" t="s">
        <v>8517</v>
      </c>
      <c r="P568" s="9" t="s">
        <v>8517</v>
      </c>
    </row>
    <row r="569" spans="8:16" x14ac:dyDescent="0.3">
      <c r="H569" s="26" t="s">
        <v>1664</v>
      </c>
      <c r="I569" s="28" t="s">
        <v>1165</v>
      </c>
      <c r="J569" s="9" t="s">
        <v>1665</v>
      </c>
      <c r="K569" s="10" t="s">
        <v>1665</v>
      </c>
      <c r="M569" s="26" t="s">
        <v>8518</v>
      </c>
      <c r="N569" s="9"/>
      <c r="O569" s="9" t="s">
        <v>8519</v>
      </c>
      <c r="P569" s="9" t="s">
        <v>8519</v>
      </c>
    </row>
    <row r="570" spans="8:16" x14ac:dyDescent="0.3">
      <c r="H570" s="26" t="s">
        <v>1666</v>
      </c>
      <c r="I570" s="28" t="s">
        <v>1165</v>
      </c>
      <c r="J570" s="9" t="s">
        <v>1667</v>
      </c>
      <c r="K570" s="10" t="s">
        <v>1668</v>
      </c>
      <c r="M570" s="26" t="s">
        <v>8520</v>
      </c>
      <c r="N570" s="9"/>
      <c r="O570" s="9" t="s">
        <v>8521</v>
      </c>
      <c r="P570" s="9" t="s">
        <v>8521</v>
      </c>
    </row>
    <row r="571" spans="8:16" x14ac:dyDescent="0.3">
      <c r="H571" s="26" t="s">
        <v>1669</v>
      </c>
      <c r="I571" s="28" t="s">
        <v>1165</v>
      </c>
      <c r="J571" s="9" t="s">
        <v>1670</v>
      </c>
      <c r="K571" s="10" t="s">
        <v>1670</v>
      </c>
      <c r="M571" s="26" t="s">
        <v>8522</v>
      </c>
      <c r="N571" s="9"/>
      <c r="O571" s="9" t="s">
        <v>8523</v>
      </c>
      <c r="P571" s="9" t="s">
        <v>8523</v>
      </c>
    </row>
    <row r="572" spans="8:16" x14ac:dyDescent="0.3">
      <c r="H572" s="26" t="s">
        <v>1671</v>
      </c>
      <c r="I572" s="28" t="s">
        <v>1165</v>
      </c>
      <c r="J572" s="9" t="s">
        <v>1672</v>
      </c>
      <c r="K572" s="10" t="s">
        <v>1672</v>
      </c>
      <c r="M572" s="26" t="s">
        <v>8524</v>
      </c>
      <c r="N572" s="9"/>
      <c r="O572" s="9" t="s">
        <v>8525</v>
      </c>
      <c r="P572" s="9" t="s">
        <v>8525</v>
      </c>
    </row>
    <row r="573" spans="8:16" x14ac:dyDescent="0.3">
      <c r="H573" s="26" t="s">
        <v>1673</v>
      </c>
      <c r="I573" s="28" t="s">
        <v>1165</v>
      </c>
      <c r="J573" s="9" t="s">
        <v>1674</v>
      </c>
      <c r="K573" s="10" t="s">
        <v>1674</v>
      </c>
      <c r="M573" s="26" t="s">
        <v>8526</v>
      </c>
      <c r="N573" s="9"/>
      <c r="O573" s="9" t="s">
        <v>8527</v>
      </c>
      <c r="P573" s="9" t="s">
        <v>8527</v>
      </c>
    </row>
    <row r="574" spans="8:16" x14ac:dyDescent="0.3">
      <c r="H574" s="26" t="s">
        <v>1675</v>
      </c>
      <c r="I574" s="28" t="s">
        <v>1165</v>
      </c>
      <c r="J574" s="9" t="s">
        <v>1676</v>
      </c>
      <c r="K574" s="10" t="s">
        <v>1676</v>
      </c>
      <c r="M574" s="8" t="s">
        <v>8528</v>
      </c>
      <c r="N574" s="9"/>
      <c r="O574" s="9" t="s">
        <v>8529</v>
      </c>
      <c r="P574" s="9" t="s">
        <v>8529</v>
      </c>
    </row>
    <row r="575" spans="8:16" x14ac:dyDescent="0.3">
      <c r="H575" s="26" t="s">
        <v>1677</v>
      </c>
      <c r="I575" s="28" t="s">
        <v>1165</v>
      </c>
      <c r="J575" s="9" t="s">
        <v>1678</v>
      </c>
      <c r="K575" s="10" t="s">
        <v>1678</v>
      </c>
      <c r="M575" s="26" t="s">
        <v>8530</v>
      </c>
      <c r="N575" s="9"/>
      <c r="O575" s="9" t="s">
        <v>8531</v>
      </c>
      <c r="P575" s="9" t="s">
        <v>8531</v>
      </c>
    </row>
    <row r="576" spans="8:16" x14ac:dyDescent="0.3">
      <c r="H576" s="26" t="s">
        <v>1679</v>
      </c>
      <c r="I576" s="28" t="s">
        <v>1165</v>
      </c>
      <c r="J576" s="9" t="s">
        <v>1680</v>
      </c>
      <c r="K576" s="10" t="s">
        <v>1680</v>
      </c>
      <c r="M576" s="26" t="s">
        <v>8532</v>
      </c>
      <c r="N576" s="9"/>
      <c r="O576" s="9" t="s">
        <v>8533</v>
      </c>
      <c r="P576" s="9" t="s">
        <v>8533</v>
      </c>
    </row>
    <row r="577" spans="8:16" x14ac:dyDescent="0.3">
      <c r="H577" s="26" t="s">
        <v>1681</v>
      </c>
      <c r="I577" s="28" t="s">
        <v>1165</v>
      </c>
      <c r="J577" s="9" t="s">
        <v>1682</v>
      </c>
      <c r="K577" s="10" t="s">
        <v>1682</v>
      </c>
      <c r="M577" s="26" t="s">
        <v>8534</v>
      </c>
      <c r="N577" s="9"/>
      <c r="O577" s="9" t="s">
        <v>8535</v>
      </c>
      <c r="P577" s="9" t="s">
        <v>8535</v>
      </c>
    </row>
    <row r="578" spans="8:16" x14ac:dyDescent="0.3">
      <c r="H578" s="26" t="s">
        <v>1683</v>
      </c>
      <c r="I578" s="28" t="s">
        <v>1165</v>
      </c>
      <c r="J578" s="9" t="s">
        <v>1684</v>
      </c>
      <c r="K578" s="10" t="s">
        <v>1684</v>
      </c>
      <c r="M578" s="26" t="s">
        <v>8536</v>
      </c>
      <c r="N578" s="9"/>
      <c r="O578" s="9" t="s">
        <v>8537</v>
      </c>
      <c r="P578" s="9" t="s">
        <v>8537</v>
      </c>
    </row>
    <row r="579" spans="8:16" x14ac:dyDescent="0.3">
      <c r="H579" s="26" t="s">
        <v>1685</v>
      </c>
      <c r="I579" s="28" t="s">
        <v>1165</v>
      </c>
      <c r="J579" s="9" t="s">
        <v>1686</v>
      </c>
      <c r="K579" s="10" t="s">
        <v>1686</v>
      </c>
      <c r="M579" s="26" t="s">
        <v>7264</v>
      </c>
      <c r="N579" s="9"/>
      <c r="O579" s="9" t="s">
        <v>8538</v>
      </c>
      <c r="P579" s="9" t="s">
        <v>8538</v>
      </c>
    </row>
    <row r="580" spans="8:16" x14ac:dyDescent="0.3">
      <c r="H580" s="26" t="s">
        <v>1687</v>
      </c>
      <c r="I580" s="28" t="s">
        <v>1165</v>
      </c>
      <c r="J580" s="9" t="s">
        <v>1688</v>
      </c>
      <c r="K580" s="10" t="s">
        <v>1689</v>
      </c>
      <c r="M580" s="8" t="s">
        <v>8539</v>
      </c>
      <c r="N580" s="9"/>
      <c r="O580" s="9" t="s">
        <v>8540</v>
      </c>
      <c r="P580" s="9" t="s">
        <v>8540</v>
      </c>
    </row>
    <row r="581" spans="8:16" x14ac:dyDescent="0.3">
      <c r="H581" s="26" t="s">
        <v>1690</v>
      </c>
      <c r="I581" s="28" t="s">
        <v>1165</v>
      </c>
      <c r="J581" s="9" t="s">
        <v>1691</v>
      </c>
      <c r="K581" s="10" t="s">
        <v>1691</v>
      </c>
      <c r="M581" s="26" t="s">
        <v>8541</v>
      </c>
      <c r="N581" s="9"/>
      <c r="O581" s="9" t="s">
        <v>8542</v>
      </c>
      <c r="P581" s="9" t="s">
        <v>8542</v>
      </c>
    </row>
    <row r="582" spans="8:16" x14ac:dyDescent="0.3">
      <c r="H582" s="26" t="s">
        <v>1692</v>
      </c>
      <c r="I582" s="28" t="s">
        <v>1165</v>
      </c>
      <c r="J582" s="9" t="s">
        <v>1693</v>
      </c>
      <c r="K582" s="10" t="s">
        <v>1694</v>
      </c>
      <c r="M582" s="26" t="s">
        <v>8543</v>
      </c>
      <c r="N582" s="9"/>
      <c r="O582" s="9" t="s">
        <v>8544</v>
      </c>
      <c r="P582" s="9" t="s">
        <v>8544</v>
      </c>
    </row>
    <row r="583" spans="8:16" x14ac:dyDescent="0.3">
      <c r="H583" s="26" t="s">
        <v>1695</v>
      </c>
      <c r="I583" s="28" t="s">
        <v>1165</v>
      </c>
      <c r="J583" s="9" t="s">
        <v>1696</v>
      </c>
      <c r="K583" s="10" t="s">
        <v>1696</v>
      </c>
      <c r="M583" s="26" t="s">
        <v>8545</v>
      </c>
      <c r="N583" s="9"/>
      <c r="O583" s="9" t="s">
        <v>8546</v>
      </c>
      <c r="P583" s="9" t="s">
        <v>8546</v>
      </c>
    </row>
    <row r="584" spans="8:16" x14ac:dyDescent="0.3">
      <c r="H584" s="26" t="s">
        <v>1697</v>
      </c>
      <c r="I584" s="28" t="s">
        <v>1165</v>
      </c>
      <c r="J584" s="9" t="s">
        <v>1698</v>
      </c>
      <c r="K584" s="10" t="s">
        <v>1698</v>
      </c>
      <c r="M584" s="26" t="s">
        <v>7271</v>
      </c>
      <c r="N584" s="9"/>
      <c r="O584" s="9" t="s">
        <v>8547</v>
      </c>
      <c r="P584" s="9" t="s">
        <v>8547</v>
      </c>
    </row>
    <row r="585" spans="8:16" x14ac:dyDescent="0.3">
      <c r="H585" s="26" t="s">
        <v>1699</v>
      </c>
      <c r="I585" s="28" t="s">
        <v>1165</v>
      </c>
      <c r="J585" s="9" t="s">
        <v>1700</v>
      </c>
      <c r="K585" s="10" t="s">
        <v>1700</v>
      </c>
      <c r="M585" s="26" t="s">
        <v>283</v>
      </c>
      <c r="N585" s="9"/>
      <c r="O585" s="9" t="s">
        <v>8548</v>
      </c>
      <c r="P585" s="9" t="s">
        <v>8548</v>
      </c>
    </row>
    <row r="586" spans="8:16" x14ac:dyDescent="0.3">
      <c r="H586" s="26" t="s">
        <v>1701</v>
      </c>
      <c r="I586" s="28" t="s">
        <v>1165</v>
      </c>
      <c r="J586" s="9" t="s">
        <v>1702</v>
      </c>
      <c r="K586" s="10" t="s">
        <v>1702</v>
      </c>
      <c r="M586" s="26" t="s">
        <v>8549</v>
      </c>
      <c r="N586" s="9"/>
      <c r="O586" s="9" t="s">
        <v>8550</v>
      </c>
      <c r="P586" s="9" t="s">
        <v>8550</v>
      </c>
    </row>
    <row r="587" spans="8:16" x14ac:dyDescent="0.3">
      <c r="H587" s="26" t="s">
        <v>1703</v>
      </c>
      <c r="I587" s="28" t="s">
        <v>1165</v>
      </c>
      <c r="J587" s="9" t="s">
        <v>1704</v>
      </c>
      <c r="K587" s="10" t="s">
        <v>1704</v>
      </c>
      <c r="M587" s="8" t="s">
        <v>8551</v>
      </c>
      <c r="N587" s="9"/>
      <c r="O587" s="9" t="s">
        <v>8552</v>
      </c>
      <c r="P587" s="9" t="s">
        <v>8552</v>
      </c>
    </row>
    <row r="588" spans="8:16" x14ac:dyDescent="0.3">
      <c r="H588" s="26" t="s">
        <v>1705</v>
      </c>
      <c r="I588" s="28" t="s">
        <v>1165</v>
      </c>
      <c r="J588" s="9" t="s">
        <v>1706</v>
      </c>
      <c r="K588" s="10" t="s">
        <v>1707</v>
      </c>
      <c r="M588" s="26" t="s">
        <v>1169</v>
      </c>
      <c r="N588" s="9"/>
      <c r="O588" s="9" t="s">
        <v>8553</v>
      </c>
      <c r="P588" s="9" t="s">
        <v>8553</v>
      </c>
    </row>
    <row r="589" spans="8:16" x14ac:dyDescent="0.3">
      <c r="H589" s="26" t="s">
        <v>1708</v>
      </c>
      <c r="I589" s="28" t="s">
        <v>1165</v>
      </c>
      <c r="J589" s="9" t="s">
        <v>1709</v>
      </c>
      <c r="K589" s="10" t="s">
        <v>1709</v>
      </c>
      <c r="M589" s="26" t="s">
        <v>1221</v>
      </c>
      <c r="N589" s="9"/>
      <c r="O589" s="9" t="s">
        <v>8554</v>
      </c>
      <c r="P589" s="9" t="s">
        <v>8554</v>
      </c>
    </row>
    <row r="590" spans="8:16" x14ac:dyDescent="0.3">
      <c r="H590" s="26" t="s">
        <v>1710</v>
      </c>
      <c r="I590" s="28" t="s">
        <v>1165</v>
      </c>
      <c r="J590" s="9" t="s">
        <v>1711</v>
      </c>
      <c r="K590" s="10" t="s">
        <v>1712</v>
      </c>
      <c r="M590" s="26" t="s">
        <v>1438</v>
      </c>
      <c r="N590" s="9"/>
      <c r="O590" s="9" t="s">
        <v>8555</v>
      </c>
      <c r="P590" s="9" t="s">
        <v>8555</v>
      </c>
    </row>
    <row r="591" spans="8:16" x14ac:dyDescent="0.3">
      <c r="H591" s="26" t="s">
        <v>1713</v>
      </c>
      <c r="I591" s="28" t="s">
        <v>1165</v>
      </c>
      <c r="J591" s="9" t="s">
        <v>1714</v>
      </c>
      <c r="K591" s="10" t="s">
        <v>1714</v>
      </c>
      <c r="M591" s="26" t="s">
        <v>1471</v>
      </c>
      <c r="N591" s="9"/>
      <c r="O591" s="9" t="s">
        <v>8556</v>
      </c>
      <c r="P591" s="9" t="s">
        <v>8556</v>
      </c>
    </row>
    <row r="592" spans="8:16" x14ac:dyDescent="0.3">
      <c r="H592" s="26" t="s">
        <v>1715</v>
      </c>
      <c r="I592" s="28" t="s">
        <v>1165</v>
      </c>
      <c r="J592" s="9" t="s">
        <v>1716</v>
      </c>
      <c r="K592" s="10" t="s">
        <v>1716</v>
      </c>
      <c r="M592" s="26" t="s">
        <v>1483</v>
      </c>
      <c r="N592" s="9"/>
      <c r="O592" s="9" t="s">
        <v>8557</v>
      </c>
      <c r="P592" s="9" t="s">
        <v>8557</v>
      </c>
    </row>
    <row r="593" spans="8:16" x14ac:dyDescent="0.3">
      <c r="H593" s="26" t="s">
        <v>1717</v>
      </c>
      <c r="I593" s="28" t="s">
        <v>1165</v>
      </c>
      <c r="J593" s="9" t="s">
        <v>1718</v>
      </c>
      <c r="K593" s="10" t="s">
        <v>1719</v>
      </c>
      <c r="M593" s="26" t="s">
        <v>1165</v>
      </c>
      <c r="N593" s="9"/>
      <c r="O593" s="9" t="s">
        <v>8558</v>
      </c>
      <c r="P593" s="9" t="s">
        <v>8558</v>
      </c>
    </row>
    <row r="594" spans="8:16" x14ac:dyDescent="0.3">
      <c r="H594" s="26" t="s">
        <v>1720</v>
      </c>
      <c r="I594" s="28" t="s">
        <v>1165</v>
      </c>
      <c r="J594" s="9" t="s">
        <v>1721</v>
      </c>
      <c r="K594" s="10" t="s">
        <v>1721</v>
      </c>
      <c r="M594" s="8" t="s">
        <v>8559</v>
      </c>
      <c r="N594" s="9"/>
      <c r="O594" s="9" t="s">
        <v>8560</v>
      </c>
      <c r="P594" s="9" t="s">
        <v>8560</v>
      </c>
    </row>
    <row r="595" spans="8:16" x14ac:dyDescent="0.3">
      <c r="H595" s="26" t="s">
        <v>1722</v>
      </c>
      <c r="I595" s="28" t="s">
        <v>1165</v>
      </c>
      <c r="J595" s="9" t="s">
        <v>1723</v>
      </c>
      <c r="K595" s="10" t="s">
        <v>1723</v>
      </c>
      <c r="M595" s="8" t="s">
        <v>8561</v>
      </c>
      <c r="N595" s="9"/>
      <c r="O595" s="9" t="s">
        <v>8562</v>
      </c>
      <c r="P595" s="9" t="s">
        <v>8562</v>
      </c>
    </row>
    <row r="596" spans="8:16" x14ac:dyDescent="0.3">
      <c r="H596" s="26" t="s">
        <v>1724</v>
      </c>
      <c r="I596" s="28" t="s">
        <v>1165</v>
      </c>
      <c r="J596" s="9" t="s">
        <v>1723</v>
      </c>
      <c r="K596" s="10" t="s">
        <v>1723</v>
      </c>
      <c r="M596" s="26" t="s">
        <v>883</v>
      </c>
      <c r="N596" s="9"/>
      <c r="O596" s="9" t="s">
        <v>8563</v>
      </c>
      <c r="P596" s="9" t="s">
        <v>8563</v>
      </c>
    </row>
    <row r="597" spans="8:16" x14ac:dyDescent="0.3">
      <c r="H597" s="26" t="s">
        <v>1725</v>
      </c>
      <c r="I597" s="28" t="s">
        <v>1165</v>
      </c>
      <c r="J597" s="9" t="s">
        <v>1726</v>
      </c>
      <c r="K597" s="10" t="s">
        <v>1726</v>
      </c>
      <c r="M597" s="26" t="s">
        <v>797</v>
      </c>
      <c r="N597" s="9"/>
      <c r="O597" s="9" t="s">
        <v>8564</v>
      </c>
      <c r="P597" s="9" t="s">
        <v>8564</v>
      </c>
    </row>
    <row r="598" spans="8:16" x14ac:dyDescent="0.3">
      <c r="H598" s="26" t="s">
        <v>1727</v>
      </c>
      <c r="I598" s="28" t="s">
        <v>1165</v>
      </c>
      <c r="J598" s="9" t="s">
        <v>1728</v>
      </c>
      <c r="K598" s="10" t="s">
        <v>1729</v>
      </c>
      <c r="M598" s="26" t="s">
        <v>1228</v>
      </c>
      <c r="N598" s="9"/>
      <c r="O598" s="9" t="s">
        <v>8565</v>
      </c>
      <c r="P598" s="9" t="s">
        <v>8565</v>
      </c>
    </row>
    <row r="599" spans="8:16" x14ac:dyDescent="0.3">
      <c r="H599" s="26" t="s">
        <v>1730</v>
      </c>
      <c r="I599" s="28" t="s">
        <v>1165</v>
      </c>
      <c r="J599" s="9" t="s">
        <v>1731</v>
      </c>
      <c r="K599" s="10" t="s">
        <v>1732</v>
      </c>
      <c r="M599" s="26" t="s">
        <v>1524</v>
      </c>
      <c r="N599" s="9"/>
      <c r="O599" s="9" t="s">
        <v>8566</v>
      </c>
      <c r="P599" s="9" t="s">
        <v>8566</v>
      </c>
    </row>
    <row r="600" spans="8:16" x14ac:dyDescent="0.3">
      <c r="H600" s="26" t="s">
        <v>1733</v>
      </c>
      <c r="I600" s="28" t="s">
        <v>1165</v>
      </c>
      <c r="J600" s="9" t="s">
        <v>1734</v>
      </c>
      <c r="K600" s="10" t="s">
        <v>1735</v>
      </c>
      <c r="M600" s="26" t="s">
        <v>1179</v>
      </c>
      <c r="N600" s="9"/>
      <c r="O600" s="9" t="s">
        <v>8567</v>
      </c>
      <c r="P600" s="9" t="s">
        <v>8567</v>
      </c>
    </row>
    <row r="601" spans="8:16" x14ac:dyDescent="0.3">
      <c r="H601" s="26" t="s">
        <v>1736</v>
      </c>
      <c r="I601" s="28" t="s">
        <v>1165</v>
      </c>
      <c r="J601" s="9" t="s">
        <v>1737</v>
      </c>
      <c r="K601" s="10" t="s">
        <v>1738</v>
      </c>
      <c r="M601" s="26" t="s">
        <v>1804</v>
      </c>
      <c r="N601" s="9"/>
      <c r="O601" s="9" t="s">
        <v>8568</v>
      </c>
      <c r="P601" s="9" t="s">
        <v>8568</v>
      </c>
    </row>
    <row r="602" spans="8:16" x14ac:dyDescent="0.3">
      <c r="H602" s="26" t="s">
        <v>1739</v>
      </c>
      <c r="I602" s="28" t="s">
        <v>1165</v>
      </c>
      <c r="J602" s="9" t="s">
        <v>1740</v>
      </c>
      <c r="K602" s="10" t="s">
        <v>1741</v>
      </c>
      <c r="M602" s="26" t="s">
        <v>1847</v>
      </c>
      <c r="N602" s="9"/>
      <c r="O602" s="9" t="s">
        <v>8569</v>
      </c>
      <c r="P602" s="9" t="s">
        <v>8569</v>
      </c>
    </row>
    <row r="603" spans="8:16" x14ac:dyDescent="0.3">
      <c r="H603" s="26" t="s">
        <v>1742</v>
      </c>
      <c r="I603" s="28" t="s">
        <v>1165</v>
      </c>
      <c r="J603" s="9" t="s">
        <v>1743</v>
      </c>
      <c r="K603" s="10" t="s">
        <v>1744</v>
      </c>
      <c r="M603" s="26" t="s">
        <v>8570</v>
      </c>
      <c r="N603" s="9"/>
      <c r="O603" s="9" t="s">
        <v>8571</v>
      </c>
      <c r="P603" s="9" t="s">
        <v>8571</v>
      </c>
    </row>
    <row r="604" spans="8:16" x14ac:dyDescent="0.3">
      <c r="H604" s="26" t="s">
        <v>1745</v>
      </c>
      <c r="I604" s="28" t="s">
        <v>1165</v>
      </c>
      <c r="J604" s="9" t="s">
        <v>1746</v>
      </c>
      <c r="K604" s="10" t="s">
        <v>1747</v>
      </c>
      <c r="M604" s="26" t="s">
        <v>2236</v>
      </c>
      <c r="N604" s="9"/>
      <c r="O604" s="9" t="s">
        <v>8572</v>
      </c>
      <c r="P604" s="9" t="s">
        <v>8572</v>
      </c>
    </row>
    <row r="605" spans="8:16" x14ac:dyDescent="0.3">
      <c r="H605" s="26" t="s">
        <v>1748</v>
      </c>
      <c r="I605" s="28" t="s">
        <v>1165</v>
      </c>
      <c r="J605" s="9" t="s">
        <v>1749</v>
      </c>
      <c r="K605" s="10" t="s">
        <v>1750</v>
      </c>
      <c r="M605" s="26" t="s">
        <v>8573</v>
      </c>
      <c r="N605" s="9"/>
      <c r="O605" s="9" t="s">
        <v>8574</v>
      </c>
      <c r="P605" s="9" t="s">
        <v>8574</v>
      </c>
    </row>
    <row r="606" spans="8:16" x14ac:dyDescent="0.3">
      <c r="H606" s="26" t="s">
        <v>1751</v>
      </c>
      <c r="I606" s="28" t="s">
        <v>1165</v>
      </c>
      <c r="J606" s="9" t="s">
        <v>1752</v>
      </c>
      <c r="K606" s="10" t="s">
        <v>1753</v>
      </c>
      <c r="M606" s="26" t="s">
        <v>2266</v>
      </c>
      <c r="N606" s="9"/>
      <c r="O606" s="9" t="s">
        <v>8575</v>
      </c>
      <c r="P606" s="9" t="s">
        <v>8575</v>
      </c>
    </row>
    <row r="607" spans="8:16" x14ac:dyDescent="0.3">
      <c r="H607" s="26" t="s">
        <v>1754</v>
      </c>
      <c r="I607" s="28" t="s">
        <v>1165</v>
      </c>
      <c r="J607" s="9" t="s">
        <v>1755</v>
      </c>
      <c r="K607" s="10" t="s">
        <v>1756</v>
      </c>
      <c r="M607" s="26" t="s">
        <v>8576</v>
      </c>
      <c r="N607" s="9"/>
      <c r="O607" s="9" t="s">
        <v>8577</v>
      </c>
      <c r="P607" s="9" t="s">
        <v>8577</v>
      </c>
    </row>
    <row r="608" spans="8:16" x14ac:dyDescent="0.3">
      <c r="H608" s="26" t="s">
        <v>1757</v>
      </c>
      <c r="I608" s="28" t="s">
        <v>1165</v>
      </c>
      <c r="J608" s="9" t="s">
        <v>1758</v>
      </c>
      <c r="K608" s="10" t="s">
        <v>1759</v>
      </c>
      <c r="M608" s="26" t="s">
        <v>8578</v>
      </c>
      <c r="N608" s="9"/>
      <c r="O608" s="9" t="s">
        <v>8579</v>
      </c>
      <c r="P608" s="9" t="s">
        <v>8579</v>
      </c>
    </row>
    <row r="609" spans="8:16" x14ac:dyDescent="0.3">
      <c r="H609" s="26" t="s">
        <v>1760</v>
      </c>
      <c r="I609" s="28" t="s">
        <v>1510</v>
      </c>
      <c r="J609" s="9" t="s">
        <v>1761</v>
      </c>
      <c r="K609" s="10" t="s">
        <v>1762</v>
      </c>
      <c r="M609" s="26" t="s">
        <v>1962</v>
      </c>
      <c r="N609" s="9"/>
      <c r="O609" s="9" t="s">
        <v>8580</v>
      </c>
      <c r="P609" s="9" t="s">
        <v>8580</v>
      </c>
    </row>
    <row r="610" spans="8:16" x14ac:dyDescent="0.3">
      <c r="H610" s="26" t="s">
        <v>1763</v>
      </c>
      <c r="I610" s="28" t="s">
        <v>1165</v>
      </c>
      <c r="J610" s="9" t="s">
        <v>1764</v>
      </c>
      <c r="K610" s="10" t="s">
        <v>1765</v>
      </c>
      <c r="M610" s="8" t="s">
        <v>8581</v>
      </c>
      <c r="N610" s="9"/>
      <c r="O610" s="9" t="s">
        <v>8582</v>
      </c>
      <c r="P610" s="9" t="s">
        <v>8582</v>
      </c>
    </row>
    <row r="611" spans="8:16" x14ac:dyDescent="0.3">
      <c r="H611" s="26" t="s">
        <v>1766</v>
      </c>
      <c r="I611" s="28" t="s">
        <v>848</v>
      </c>
      <c r="J611" s="9" t="s">
        <v>1767</v>
      </c>
      <c r="K611" s="10" t="s">
        <v>1768</v>
      </c>
      <c r="M611" s="26" t="s">
        <v>8583</v>
      </c>
      <c r="N611" s="9"/>
      <c r="O611" s="9" t="s">
        <v>8584</v>
      </c>
      <c r="P611" s="9" t="s">
        <v>8584</v>
      </c>
    </row>
    <row r="612" spans="8:16" x14ac:dyDescent="0.3">
      <c r="H612" s="26" t="s">
        <v>1769</v>
      </c>
      <c r="I612" s="28" t="s">
        <v>1770</v>
      </c>
      <c r="J612" s="9" t="s">
        <v>1771</v>
      </c>
      <c r="K612" s="10" t="s">
        <v>1772</v>
      </c>
      <c r="M612" s="26" t="s">
        <v>2384</v>
      </c>
      <c r="N612" s="9"/>
      <c r="O612" s="9" t="s">
        <v>8402</v>
      </c>
      <c r="P612" s="9" t="s">
        <v>8402</v>
      </c>
    </row>
    <row r="613" spans="8:16" x14ac:dyDescent="0.3">
      <c r="H613" s="26" t="s">
        <v>1773</v>
      </c>
      <c r="I613" s="28" t="s">
        <v>1770</v>
      </c>
      <c r="J613" s="9" t="s">
        <v>1774</v>
      </c>
      <c r="K613" s="10" t="s">
        <v>1775</v>
      </c>
      <c r="M613" s="26" t="s">
        <v>2380</v>
      </c>
      <c r="N613" s="9"/>
      <c r="O613" s="9" t="s">
        <v>8403</v>
      </c>
      <c r="P613" s="9" t="s">
        <v>8403</v>
      </c>
    </row>
    <row r="614" spans="8:16" x14ac:dyDescent="0.3">
      <c r="H614" s="26" t="s">
        <v>1776</v>
      </c>
      <c r="I614" s="28" t="s">
        <v>1770</v>
      </c>
      <c r="J614" s="9" t="s">
        <v>1777</v>
      </c>
      <c r="K614" s="10" t="s">
        <v>1778</v>
      </c>
      <c r="M614" s="26" t="s">
        <v>2416</v>
      </c>
      <c r="N614" s="9"/>
      <c r="O614" s="9" t="s">
        <v>8585</v>
      </c>
      <c r="P614" s="9" t="s">
        <v>8585</v>
      </c>
    </row>
    <row r="615" spans="8:16" x14ac:dyDescent="0.3">
      <c r="H615" s="26" t="s">
        <v>1779</v>
      </c>
      <c r="I615" s="28" t="s">
        <v>1770</v>
      </c>
      <c r="J615" s="9" t="s">
        <v>1780</v>
      </c>
      <c r="K615" s="10" t="s">
        <v>1781</v>
      </c>
      <c r="M615" s="8" t="s">
        <v>8586</v>
      </c>
      <c r="N615" s="9"/>
      <c r="O615" s="9" t="s">
        <v>8587</v>
      </c>
      <c r="P615" s="9" t="s">
        <v>8587</v>
      </c>
    </row>
    <row r="616" spans="8:16" x14ac:dyDescent="0.3">
      <c r="H616" s="26" t="s">
        <v>1782</v>
      </c>
      <c r="I616" s="28" t="s">
        <v>1770</v>
      </c>
      <c r="J616" s="9" t="s">
        <v>1783</v>
      </c>
      <c r="K616" s="10" t="s">
        <v>1781</v>
      </c>
      <c r="M616" s="26" t="s">
        <v>8588</v>
      </c>
      <c r="N616" s="9"/>
      <c r="O616" s="9" t="s">
        <v>8589</v>
      </c>
      <c r="P616" s="9" t="s">
        <v>8589</v>
      </c>
    </row>
    <row r="617" spans="8:16" x14ac:dyDescent="0.3">
      <c r="H617" s="26" t="s">
        <v>1784</v>
      </c>
      <c r="I617" s="28" t="s">
        <v>1770</v>
      </c>
      <c r="J617" s="9" t="s">
        <v>1785</v>
      </c>
      <c r="K617" s="10" t="s">
        <v>1786</v>
      </c>
      <c r="M617" s="26" t="s">
        <v>8590</v>
      </c>
      <c r="N617" s="9"/>
      <c r="O617" s="9" t="s">
        <v>8591</v>
      </c>
      <c r="P617" s="9" t="s">
        <v>8591</v>
      </c>
    </row>
    <row r="618" spans="8:16" x14ac:dyDescent="0.3">
      <c r="H618" s="26" t="s">
        <v>1787</v>
      </c>
      <c r="I618" s="28" t="s">
        <v>1788</v>
      </c>
      <c r="J618" s="9" t="s">
        <v>1789</v>
      </c>
      <c r="K618" s="10" t="s">
        <v>1789</v>
      </c>
      <c r="M618" s="26" t="s">
        <v>7345</v>
      </c>
      <c r="N618" s="9"/>
      <c r="O618" s="9" t="s">
        <v>7346</v>
      </c>
      <c r="P618" s="9" t="s">
        <v>7346</v>
      </c>
    </row>
    <row r="619" spans="8:16" x14ac:dyDescent="0.3">
      <c r="H619" s="26" t="s">
        <v>1790</v>
      </c>
      <c r="I619" s="28" t="s">
        <v>1788</v>
      </c>
      <c r="J619" s="9" t="s">
        <v>1789</v>
      </c>
      <c r="K619" s="10" t="s">
        <v>1789</v>
      </c>
      <c r="M619" s="8" t="s">
        <v>8592</v>
      </c>
      <c r="N619" s="9"/>
      <c r="O619" s="9" t="s">
        <v>8593</v>
      </c>
      <c r="P619" s="9" t="s">
        <v>8593</v>
      </c>
    </row>
    <row r="620" spans="8:16" x14ac:dyDescent="0.3">
      <c r="H620" s="26" t="s">
        <v>1791</v>
      </c>
      <c r="I620" s="28" t="s">
        <v>1788</v>
      </c>
      <c r="J620" s="9" t="s">
        <v>1792</v>
      </c>
      <c r="K620" s="10" t="s">
        <v>1792</v>
      </c>
      <c r="M620" s="26" t="s">
        <v>8594</v>
      </c>
      <c r="N620" s="9"/>
      <c r="O620" s="9" t="s">
        <v>8595</v>
      </c>
      <c r="P620" s="9" t="s">
        <v>8595</v>
      </c>
    </row>
    <row r="621" spans="8:16" x14ac:dyDescent="0.3">
      <c r="H621" s="26" t="s">
        <v>1793</v>
      </c>
      <c r="I621" s="28" t="s">
        <v>1788</v>
      </c>
      <c r="J621" s="9" t="s">
        <v>1794</v>
      </c>
      <c r="K621" s="10" t="s">
        <v>1794</v>
      </c>
      <c r="M621" s="26" t="s">
        <v>4578</v>
      </c>
      <c r="N621" s="9"/>
      <c r="O621" s="9" t="s">
        <v>8596</v>
      </c>
      <c r="P621" s="9" t="s">
        <v>8596</v>
      </c>
    </row>
    <row r="622" spans="8:16" x14ac:dyDescent="0.3">
      <c r="H622" s="26" t="s">
        <v>1795</v>
      </c>
      <c r="I622" s="28" t="s">
        <v>1788</v>
      </c>
      <c r="J622" s="9" t="s">
        <v>1796</v>
      </c>
      <c r="K622" s="10" t="s">
        <v>1796</v>
      </c>
      <c r="M622" s="26" t="s">
        <v>4582</v>
      </c>
      <c r="N622" s="9"/>
      <c r="O622" s="9" t="s">
        <v>8597</v>
      </c>
      <c r="P622" s="9" t="s">
        <v>8597</v>
      </c>
    </row>
    <row r="623" spans="8:16" x14ac:dyDescent="0.3">
      <c r="H623" s="26" t="s">
        <v>1797</v>
      </c>
      <c r="I623" s="28" t="s">
        <v>1788</v>
      </c>
      <c r="J623" s="9" t="s">
        <v>1798</v>
      </c>
      <c r="K623" s="10" t="s">
        <v>1798</v>
      </c>
      <c r="M623" s="26" t="s">
        <v>4570</v>
      </c>
      <c r="N623" s="9"/>
      <c r="O623" s="9" t="s">
        <v>8598</v>
      </c>
      <c r="P623" s="9" t="s">
        <v>8598</v>
      </c>
    </row>
    <row r="624" spans="8:16" x14ac:dyDescent="0.3">
      <c r="H624" s="26" t="s">
        <v>1799</v>
      </c>
      <c r="I624" s="28" t="s">
        <v>1788</v>
      </c>
      <c r="J624" s="9" t="s">
        <v>1800</v>
      </c>
      <c r="K624" s="10" t="s">
        <v>1800</v>
      </c>
    </row>
    <row r="625" spans="8:11" x14ac:dyDescent="0.3">
      <c r="H625" s="26" t="s">
        <v>1801</v>
      </c>
      <c r="I625" s="28" t="s">
        <v>1788</v>
      </c>
      <c r="J625" s="9" t="s">
        <v>1802</v>
      </c>
      <c r="K625" s="10" t="s">
        <v>1802</v>
      </c>
    </row>
    <row r="626" spans="8:11" x14ac:dyDescent="0.3">
      <c r="H626" s="26" t="s">
        <v>1803</v>
      </c>
      <c r="I626" s="28" t="s">
        <v>1804</v>
      </c>
      <c r="J626" s="9" t="s">
        <v>1805</v>
      </c>
      <c r="K626" s="10" t="s">
        <v>1806</v>
      </c>
    </row>
    <row r="627" spans="8:11" x14ac:dyDescent="0.3">
      <c r="H627" s="26" t="s">
        <v>1807</v>
      </c>
      <c r="I627" s="28" t="s">
        <v>1770</v>
      </c>
      <c r="J627" s="9" t="s">
        <v>1808</v>
      </c>
      <c r="K627" s="10" t="s">
        <v>1809</v>
      </c>
    </row>
    <row r="628" spans="8:11" x14ac:dyDescent="0.3">
      <c r="H628" s="26" t="s">
        <v>1810</v>
      </c>
      <c r="I628" s="28" t="s">
        <v>1770</v>
      </c>
      <c r="J628" s="9" t="s">
        <v>1811</v>
      </c>
      <c r="K628" s="10" t="s">
        <v>1811</v>
      </c>
    </row>
    <row r="629" spans="8:11" x14ac:dyDescent="0.3">
      <c r="H629" s="26" t="s">
        <v>1812</v>
      </c>
      <c r="I629" s="28" t="s">
        <v>1770</v>
      </c>
      <c r="J629" s="9" t="s">
        <v>1813</v>
      </c>
      <c r="K629" s="10" t="s">
        <v>1814</v>
      </c>
    </row>
    <row r="630" spans="8:11" x14ac:dyDescent="0.3">
      <c r="H630" s="26" t="s">
        <v>1815</v>
      </c>
      <c r="I630" s="28" t="s">
        <v>1770</v>
      </c>
      <c r="J630" s="9" t="s">
        <v>1816</v>
      </c>
      <c r="K630" s="10" t="s">
        <v>1816</v>
      </c>
    </row>
    <row r="631" spans="8:11" x14ac:dyDescent="0.3">
      <c r="H631" s="26" t="s">
        <v>1817</v>
      </c>
      <c r="I631" s="28" t="s">
        <v>1788</v>
      </c>
      <c r="J631" s="9" t="s">
        <v>1818</v>
      </c>
      <c r="K631" s="10" t="s">
        <v>1818</v>
      </c>
    </row>
    <row r="632" spans="8:11" x14ac:dyDescent="0.3">
      <c r="H632" s="26" t="s">
        <v>1819</v>
      </c>
      <c r="I632" s="28" t="s">
        <v>1788</v>
      </c>
      <c r="J632" s="9" t="s">
        <v>1820</v>
      </c>
      <c r="K632" s="10" t="s">
        <v>1821</v>
      </c>
    </row>
    <row r="633" spans="8:11" x14ac:dyDescent="0.3">
      <c r="H633" s="26" t="s">
        <v>1822</v>
      </c>
      <c r="I633" s="28" t="s">
        <v>1788</v>
      </c>
      <c r="J633" s="9" t="s">
        <v>1823</v>
      </c>
      <c r="K633" s="10" t="s">
        <v>1824</v>
      </c>
    </row>
    <row r="634" spans="8:11" x14ac:dyDescent="0.3">
      <c r="H634" s="26" t="s">
        <v>1825</v>
      </c>
      <c r="I634" s="28" t="s">
        <v>1788</v>
      </c>
      <c r="J634" s="9" t="s">
        <v>1826</v>
      </c>
      <c r="K634" s="10" t="s">
        <v>1827</v>
      </c>
    </row>
    <row r="635" spans="8:11" x14ac:dyDescent="0.3">
      <c r="H635" s="26" t="s">
        <v>1828</v>
      </c>
      <c r="I635" s="28" t="s">
        <v>1788</v>
      </c>
      <c r="J635" s="9" t="s">
        <v>1829</v>
      </c>
      <c r="K635" s="10" t="s">
        <v>1830</v>
      </c>
    </row>
    <row r="636" spans="8:11" x14ac:dyDescent="0.3">
      <c r="H636" s="26" t="s">
        <v>1831</v>
      </c>
      <c r="I636" s="28" t="s">
        <v>1788</v>
      </c>
      <c r="J636" s="9" t="s">
        <v>1832</v>
      </c>
      <c r="K636" s="10" t="s">
        <v>1833</v>
      </c>
    </row>
    <row r="637" spans="8:11" x14ac:dyDescent="0.3">
      <c r="H637" s="26" t="s">
        <v>1834</v>
      </c>
      <c r="I637" s="28" t="s">
        <v>1788</v>
      </c>
      <c r="J637" s="9" t="s">
        <v>1835</v>
      </c>
      <c r="K637" s="10" t="s">
        <v>1836</v>
      </c>
    </row>
    <row r="638" spans="8:11" x14ac:dyDescent="0.3">
      <c r="H638" s="26" t="s">
        <v>1837</v>
      </c>
      <c r="I638" s="28" t="s">
        <v>1788</v>
      </c>
      <c r="J638" s="9" t="s">
        <v>1838</v>
      </c>
      <c r="K638" s="10" t="s">
        <v>1839</v>
      </c>
    </row>
    <row r="639" spans="8:11" x14ac:dyDescent="0.3">
      <c r="H639" s="26" t="s">
        <v>1840</v>
      </c>
      <c r="I639" s="28" t="s">
        <v>1788</v>
      </c>
      <c r="J639" s="9" t="s">
        <v>1841</v>
      </c>
      <c r="K639" s="10" t="s">
        <v>1842</v>
      </c>
    </row>
    <row r="640" spans="8:11" x14ac:dyDescent="0.3">
      <c r="H640" s="26" t="s">
        <v>1843</v>
      </c>
      <c r="I640" s="28" t="s">
        <v>1788</v>
      </c>
      <c r="J640" s="9" t="s">
        <v>1844</v>
      </c>
      <c r="K640" s="10" t="s">
        <v>1845</v>
      </c>
    </row>
    <row r="641" spans="8:11" x14ac:dyDescent="0.3">
      <c r="H641" s="26" t="s">
        <v>1846</v>
      </c>
      <c r="I641" s="28" t="s">
        <v>1847</v>
      </c>
      <c r="J641" s="9" t="s">
        <v>1848</v>
      </c>
      <c r="K641" s="10" t="s">
        <v>1848</v>
      </c>
    </row>
    <row r="642" spans="8:11" x14ac:dyDescent="0.3">
      <c r="H642" s="26" t="s">
        <v>1849</v>
      </c>
      <c r="I642" s="28" t="s">
        <v>1847</v>
      </c>
      <c r="J642" s="9" t="s">
        <v>1850</v>
      </c>
      <c r="K642" s="10" t="s">
        <v>1851</v>
      </c>
    </row>
    <row r="643" spans="8:11" x14ac:dyDescent="0.3">
      <c r="H643" s="26" t="s">
        <v>1852</v>
      </c>
      <c r="I643" s="28" t="s">
        <v>1847</v>
      </c>
      <c r="J643" s="9" t="s">
        <v>1853</v>
      </c>
      <c r="K643" s="10" t="s">
        <v>1854</v>
      </c>
    </row>
    <row r="644" spans="8:11" x14ac:dyDescent="0.3">
      <c r="H644" s="26" t="s">
        <v>1855</v>
      </c>
      <c r="I644" s="28" t="s">
        <v>1847</v>
      </c>
      <c r="J644" s="9" t="s">
        <v>1856</v>
      </c>
      <c r="K644" s="10" t="s">
        <v>1857</v>
      </c>
    </row>
    <row r="645" spans="8:11" x14ac:dyDescent="0.3">
      <c r="H645" s="26" t="s">
        <v>1858</v>
      </c>
      <c r="I645" s="28" t="s">
        <v>1788</v>
      </c>
      <c r="J645" s="9" t="s">
        <v>1859</v>
      </c>
      <c r="K645" s="10" t="s">
        <v>1860</v>
      </c>
    </row>
    <row r="646" spans="8:11" x14ac:dyDescent="0.3">
      <c r="H646" s="26" t="s">
        <v>1861</v>
      </c>
      <c r="I646" s="28" t="s">
        <v>1788</v>
      </c>
      <c r="J646" s="9" t="s">
        <v>1862</v>
      </c>
      <c r="K646" s="10" t="s">
        <v>1863</v>
      </c>
    </row>
    <row r="647" spans="8:11" x14ac:dyDescent="0.3">
      <c r="H647" s="26" t="s">
        <v>1864</v>
      </c>
      <c r="I647" s="28" t="s">
        <v>1788</v>
      </c>
      <c r="J647" s="9" t="s">
        <v>1865</v>
      </c>
      <c r="K647" s="10" t="s">
        <v>1866</v>
      </c>
    </row>
    <row r="648" spans="8:11" x14ac:dyDescent="0.3">
      <c r="H648" s="26" t="s">
        <v>1867</v>
      </c>
      <c r="I648" s="28" t="s">
        <v>1847</v>
      </c>
      <c r="J648" s="9" t="s">
        <v>1868</v>
      </c>
      <c r="K648" s="10" t="s">
        <v>1869</v>
      </c>
    </row>
    <row r="649" spans="8:11" x14ac:dyDescent="0.3">
      <c r="H649" s="26" t="s">
        <v>1870</v>
      </c>
      <c r="I649" s="28" t="s">
        <v>1847</v>
      </c>
      <c r="J649" s="9" t="s">
        <v>1871</v>
      </c>
      <c r="K649" s="10" t="s">
        <v>1872</v>
      </c>
    </row>
    <row r="650" spans="8:11" x14ac:dyDescent="0.3">
      <c r="H650" s="26" t="s">
        <v>1873</v>
      </c>
      <c r="I650" s="28" t="s">
        <v>1804</v>
      </c>
      <c r="J650" s="9" t="s">
        <v>1874</v>
      </c>
      <c r="K650" s="10" t="s">
        <v>1875</v>
      </c>
    </row>
    <row r="651" spans="8:11" x14ac:dyDescent="0.3">
      <c r="H651" s="26" t="s">
        <v>1876</v>
      </c>
      <c r="I651" s="28" t="s">
        <v>1165</v>
      </c>
      <c r="J651" s="9" t="s">
        <v>1877</v>
      </c>
      <c r="K651" s="10" t="s">
        <v>1877</v>
      </c>
    </row>
    <row r="652" spans="8:11" x14ac:dyDescent="0.3">
      <c r="H652" s="26" t="s">
        <v>1878</v>
      </c>
      <c r="I652" s="28" t="s">
        <v>1165</v>
      </c>
      <c r="J652" s="9" t="s">
        <v>1879</v>
      </c>
      <c r="K652" s="10" t="s">
        <v>1879</v>
      </c>
    </row>
    <row r="653" spans="8:11" x14ac:dyDescent="0.3">
      <c r="H653" s="26" t="s">
        <v>1880</v>
      </c>
      <c r="I653" s="28" t="s">
        <v>1804</v>
      </c>
      <c r="J653" s="9" t="s">
        <v>1881</v>
      </c>
      <c r="K653" s="10" t="s">
        <v>1882</v>
      </c>
    </row>
    <row r="654" spans="8:11" x14ac:dyDescent="0.3">
      <c r="H654" s="26" t="s">
        <v>1883</v>
      </c>
      <c r="I654" s="28" t="s">
        <v>1804</v>
      </c>
      <c r="J654" s="9" t="s">
        <v>1884</v>
      </c>
      <c r="K654" s="10" t="s">
        <v>1884</v>
      </c>
    </row>
    <row r="655" spans="8:11" x14ac:dyDescent="0.3">
      <c r="H655" s="26" t="s">
        <v>1885</v>
      </c>
      <c r="I655" s="28" t="s">
        <v>1804</v>
      </c>
      <c r="J655" s="9" t="s">
        <v>1886</v>
      </c>
      <c r="K655" s="10" t="s">
        <v>1887</v>
      </c>
    </row>
    <row r="656" spans="8:11" x14ac:dyDescent="0.3">
      <c r="H656" s="26" t="s">
        <v>1888</v>
      </c>
      <c r="I656" s="28" t="s">
        <v>1165</v>
      </c>
      <c r="J656" s="9" t="s">
        <v>1889</v>
      </c>
      <c r="K656" s="10" t="s">
        <v>1890</v>
      </c>
    </row>
    <row r="657" spans="8:11" x14ac:dyDescent="0.3">
      <c r="H657" s="26" t="s">
        <v>1891</v>
      </c>
      <c r="I657" s="28" t="s">
        <v>1165</v>
      </c>
      <c r="J657" s="9" t="s">
        <v>1892</v>
      </c>
      <c r="K657" s="10" t="s">
        <v>1893</v>
      </c>
    </row>
    <row r="658" spans="8:11" x14ac:dyDescent="0.3">
      <c r="H658" s="26" t="s">
        <v>1894</v>
      </c>
      <c r="I658" s="28" t="s">
        <v>1804</v>
      </c>
      <c r="J658" s="9" t="s">
        <v>1895</v>
      </c>
      <c r="K658" s="10" t="s">
        <v>1896</v>
      </c>
    </row>
    <row r="659" spans="8:11" x14ac:dyDescent="0.3">
      <c r="H659" s="26" t="s">
        <v>1897</v>
      </c>
      <c r="I659" s="28" t="s">
        <v>1804</v>
      </c>
      <c r="J659" s="9" t="s">
        <v>1898</v>
      </c>
      <c r="K659" s="10" t="s">
        <v>1899</v>
      </c>
    </row>
    <row r="660" spans="8:11" x14ac:dyDescent="0.3">
      <c r="H660" s="26" t="s">
        <v>1900</v>
      </c>
      <c r="I660" s="28" t="s">
        <v>1804</v>
      </c>
      <c r="J660" s="9" t="s">
        <v>1901</v>
      </c>
      <c r="K660" s="10" t="s">
        <v>1902</v>
      </c>
    </row>
    <row r="661" spans="8:11" x14ac:dyDescent="0.3">
      <c r="H661" s="26" t="s">
        <v>1903</v>
      </c>
      <c r="I661" s="28" t="s">
        <v>1165</v>
      </c>
      <c r="J661" s="9" t="s">
        <v>1904</v>
      </c>
      <c r="K661" s="10" t="s">
        <v>1904</v>
      </c>
    </row>
    <row r="662" spans="8:11" x14ac:dyDescent="0.3">
      <c r="H662" s="26" t="s">
        <v>1905</v>
      </c>
      <c r="I662" s="28" t="s">
        <v>1165</v>
      </c>
      <c r="J662" s="9" t="s">
        <v>1906</v>
      </c>
      <c r="K662" s="10" t="s">
        <v>1906</v>
      </c>
    </row>
    <row r="663" spans="8:11" x14ac:dyDescent="0.3">
      <c r="H663" s="26" t="s">
        <v>1907</v>
      </c>
      <c r="I663" s="28" t="s">
        <v>1804</v>
      </c>
      <c r="J663" s="9" t="s">
        <v>1908</v>
      </c>
      <c r="K663" s="10" t="s">
        <v>1909</v>
      </c>
    </row>
    <row r="664" spans="8:11" x14ac:dyDescent="0.3">
      <c r="H664" s="26" t="s">
        <v>1910</v>
      </c>
      <c r="I664" s="28" t="s">
        <v>1165</v>
      </c>
      <c r="J664" s="9" t="s">
        <v>1911</v>
      </c>
      <c r="K664" s="10" t="s">
        <v>1912</v>
      </c>
    </row>
    <row r="665" spans="8:11" x14ac:dyDescent="0.3">
      <c r="H665" s="26" t="s">
        <v>1913</v>
      </c>
      <c r="I665" s="28" t="s">
        <v>1165</v>
      </c>
      <c r="J665" s="9" t="s">
        <v>1914</v>
      </c>
      <c r="K665" s="10" t="s">
        <v>1915</v>
      </c>
    </row>
    <row r="666" spans="8:11" x14ac:dyDescent="0.3">
      <c r="H666" s="26" t="s">
        <v>1916</v>
      </c>
      <c r="I666" s="28" t="s">
        <v>1165</v>
      </c>
      <c r="J666" s="9" t="s">
        <v>1917</v>
      </c>
      <c r="K666" s="10" t="s">
        <v>1918</v>
      </c>
    </row>
    <row r="667" spans="8:11" x14ac:dyDescent="0.3">
      <c r="H667" s="26" t="s">
        <v>1919</v>
      </c>
      <c r="I667" s="28" t="s">
        <v>1165</v>
      </c>
      <c r="J667" s="9" t="s">
        <v>1920</v>
      </c>
      <c r="K667" s="10" t="s">
        <v>1921</v>
      </c>
    </row>
    <row r="668" spans="8:11" x14ac:dyDescent="0.3">
      <c r="H668" s="26" t="s">
        <v>1922</v>
      </c>
      <c r="I668" s="28" t="s">
        <v>1165</v>
      </c>
      <c r="J668" s="9" t="s">
        <v>1923</v>
      </c>
      <c r="K668" s="10" t="s">
        <v>1924</v>
      </c>
    </row>
    <row r="669" spans="8:11" x14ac:dyDescent="0.3">
      <c r="H669" s="26" t="s">
        <v>1925</v>
      </c>
      <c r="I669" s="28" t="s">
        <v>1165</v>
      </c>
      <c r="J669" s="9" t="s">
        <v>1926</v>
      </c>
      <c r="K669" s="10" t="s">
        <v>1927</v>
      </c>
    </row>
    <row r="670" spans="8:11" x14ac:dyDescent="0.3">
      <c r="H670" s="26" t="s">
        <v>1928</v>
      </c>
      <c r="I670" s="28" t="s">
        <v>1165</v>
      </c>
      <c r="J670" s="9" t="s">
        <v>1929</v>
      </c>
      <c r="K670" s="10" t="s">
        <v>1930</v>
      </c>
    </row>
    <row r="671" spans="8:11" x14ac:dyDescent="0.3">
      <c r="H671" s="26" t="s">
        <v>1931</v>
      </c>
      <c r="I671" s="28" t="s">
        <v>1165</v>
      </c>
      <c r="J671" s="9" t="s">
        <v>1932</v>
      </c>
      <c r="K671" s="10" t="s">
        <v>1933</v>
      </c>
    </row>
    <row r="672" spans="8:11" x14ac:dyDescent="0.3">
      <c r="H672" s="26" t="s">
        <v>1934</v>
      </c>
      <c r="I672" s="28" t="s">
        <v>1165</v>
      </c>
      <c r="J672" s="9" t="s">
        <v>1935</v>
      </c>
      <c r="K672" s="10" t="s">
        <v>1936</v>
      </c>
    </row>
    <row r="673" spans="8:11" x14ac:dyDescent="0.3">
      <c r="H673" s="26" t="s">
        <v>1937</v>
      </c>
      <c r="I673" s="28" t="s">
        <v>1165</v>
      </c>
      <c r="J673" s="9" t="s">
        <v>1938</v>
      </c>
      <c r="K673" s="10" t="s">
        <v>1939</v>
      </c>
    </row>
    <row r="674" spans="8:11" x14ac:dyDescent="0.3">
      <c r="H674" s="26" t="s">
        <v>1940</v>
      </c>
      <c r="I674" s="28" t="s">
        <v>1165</v>
      </c>
      <c r="J674" s="9" t="s">
        <v>1941</v>
      </c>
      <c r="K674" s="10" t="s">
        <v>1942</v>
      </c>
    </row>
    <row r="675" spans="8:11" x14ac:dyDescent="0.3">
      <c r="H675" s="26" t="s">
        <v>1943</v>
      </c>
      <c r="I675" s="28" t="s">
        <v>1165</v>
      </c>
      <c r="J675" s="9" t="s">
        <v>1944</v>
      </c>
      <c r="K675" s="10" t="s">
        <v>1945</v>
      </c>
    </row>
    <row r="676" spans="8:11" x14ac:dyDescent="0.3">
      <c r="H676" s="26" t="s">
        <v>1946</v>
      </c>
      <c r="I676" s="28" t="s">
        <v>1510</v>
      </c>
      <c r="J676" s="9" t="s">
        <v>1947</v>
      </c>
      <c r="K676" s="10" t="s">
        <v>1948</v>
      </c>
    </row>
    <row r="677" spans="8:11" x14ac:dyDescent="0.3">
      <c r="H677" s="26" t="s">
        <v>1949</v>
      </c>
      <c r="I677" s="28" t="s">
        <v>1510</v>
      </c>
      <c r="J677" s="9" t="s">
        <v>1950</v>
      </c>
      <c r="K677" s="10" t="s">
        <v>1951</v>
      </c>
    </row>
    <row r="678" spans="8:11" x14ac:dyDescent="0.3">
      <c r="H678" s="26" t="s">
        <v>1952</v>
      </c>
      <c r="I678" s="28" t="s">
        <v>1510</v>
      </c>
      <c r="J678" s="9" t="s">
        <v>1953</v>
      </c>
      <c r="K678" s="10" t="s">
        <v>1954</v>
      </c>
    </row>
    <row r="679" spans="8:11" x14ac:dyDescent="0.3">
      <c r="H679" s="26" t="s">
        <v>1955</v>
      </c>
      <c r="I679" s="28" t="s">
        <v>1510</v>
      </c>
      <c r="J679" s="9" t="s">
        <v>1956</v>
      </c>
      <c r="K679" s="10" t="s">
        <v>1957</v>
      </c>
    </row>
    <row r="680" spans="8:11" x14ac:dyDescent="0.3">
      <c r="H680" s="26" t="s">
        <v>1958</v>
      </c>
      <c r="I680" s="28" t="s">
        <v>1165</v>
      </c>
      <c r="J680" s="9" t="s">
        <v>1959</v>
      </c>
      <c r="K680" s="10" t="s">
        <v>1960</v>
      </c>
    </row>
    <row r="681" spans="8:11" x14ac:dyDescent="0.3">
      <c r="H681" s="26" t="s">
        <v>1961</v>
      </c>
      <c r="I681" s="28" t="s">
        <v>1962</v>
      </c>
      <c r="J681" s="9" t="s">
        <v>493</v>
      </c>
      <c r="K681" s="10" t="s">
        <v>1963</v>
      </c>
    </row>
    <row r="682" spans="8:11" x14ac:dyDescent="0.3">
      <c r="H682" s="26" t="s">
        <v>1964</v>
      </c>
      <c r="I682" s="28" t="s">
        <v>427</v>
      </c>
      <c r="J682" s="9" t="s">
        <v>1965</v>
      </c>
      <c r="K682" s="10" t="s">
        <v>1966</v>
      </c>
    </row>
    <row r="683" spans="8:11" x14ac:dyDescent="0.3">
      <c r="H683" s="26" t="s">
        <v>1967</v>
      </c>
      <c r="I683" s="28" t="s">
        <v>742</v>
      </c>
      <c r="J683" s="9" t="s">
        <v>1968</v>
      </c>
      <c r="K683" s="10" t="s">
        <v>1969</v>
      </c>
    </row>
    <row r="684" spans="8:11" x14ac:dyDescent="0.3">
      <c r="H684" s="26" t="s">
        <v>1970</v>
      </c>
      <c r="I684" s="28" t="s">
        <v>754</v>
      </c>
      <c r="J684" s="9" t="s">
        <v>1971</v>
      </c>
      <c r="K684" s="10" t="s">
        <v>1971</v>
      </c>
    </row>
    <row r="685" spans="8:11" x14ac:dyDescent="0.3">
      <c r="H685" s="26" t="s">
        <v>1972</v>
      </c>
      <c r="I685" s="28" t="s">
        <v>754</v>
      </c>
      <c r="J685" s="9" t="s">
        <v>1973</v>
      </c>
      <c r="K685" s="10" t="s">
        <v>1974</v>
      </c>
    </row>
    <row r="686" spans="8:11" x14ac:dyDescent="0.3">
      <c r="H686" s="26" t="s">
        <v>1975</v>
      </c>
      <c r="I686" s="28" t="s">
        <v>742</v>
      </c>
      <c r="J686" s="9" t="s">
        <v>1976</v>
      </c>
      <c r="K686" s="10" t="s">
        <v>1976</v>
      </c>
    </row>
    <row r="687" spans="8:11" x14ac:dyDescent="0.3">
      <c r="H687" s="26" t="s">
        <v>1977</v>
      </c>
      <c r="I687" s="28" t="s">
        <v>742</v>
      </c>
      <c r="J687" s="9" t="s">
        <v>1978</v>
      </c>
      <c r="K687" s="10" t="s">
        <v>1978</v>
      </c>
    </row>
    <row r="688" spans="8:11" x14ac:dyDescent="0.3">
      <c r="H688" s="26" t="s">
        <v>1979</v>
      </c>
      <c r="I688" s="28" t="s">
        <v>742</v>
      </c>
      <c r="J688" s="9" t="s">
        <v>1980</v>
      </c>
      <c r="K688" s="10" t="s">
        <v>1980</v>
      </c>
    </row>
    <row r="689" spans="8:11" x14ac:dyDescent="0.3">
      <c r="H689" s="26" t="s">
        <v>1981</v>
      </c>
      <c r="I689" s="28" t="s">
        <v>754</v>
      </c>
      <c r="J689" s="9" t="s">
        <v>1982</v>
      </c>
      <c r="K689" s="10" t="s">
        <v>1982</v>
      </c>
    </row>
    <row r="690" spans="8:11" x14ac:dyDescent="0.3">
      <c r="H690" s="26" t="s">
        <v>1983</v>
      </c>
      <c r="I690" s="28" t="s">
        <v>754</v>
      </c>
      <c r="J690" s="9" t="s">
        <v>1984</v>
      </c>
      <c r="K690" s="10" t="s">
        <v>1984</v>
      </c>
    </row>
    <row r="691" spans="8:11" x14ac:dyDescent="0.3">
      <c r="H691" s="26" t="s">
        <v>1985</v>
      </c>
      <c r="I691" s="28" t="s">
        <v>754</v>
      </c>
      <c r="J691" s="9" t="s">
        <v>1986</v>
      </c>
      <c r="K691" s="10" t="s">
        <v>1986</v>
      </c>
    </row>
    <row r="692" spans="8:11" x14ac:dyDescent="0.3">
      <c r="H692" s="26" t="s">
        <v>1987</v>
      </c>
      <c r="I692" s="28" t="s">
        <v>754</v>
      </c>
      <c r="J692" s="9" t="s">
        <v>1988</v>
      </c>
      <c r="K692" s="10" t="s">
        <v>1988</v>
      </c>
    </row>
    <row r="693" spans="8:11" x14ac:dyDescent="0.3">
      <c r="H693" s="26" t="s">
        <v>1989</v>
      </c>
      <c r="I693" s="28" t="s">
        <v>754</v>
      </c>
      <c r="J693" s="9" t="s">
        <v>1990</v>
      </c>
      <c r="K693" s="10" t="s">
        <v>1990</v>
      </c>
    </row>
    <row r="694" spans="8:11" x14ac:dyDescent="0.3">
      <c r="H694" s="26" t="s">
        <v>1991</v>
      </c>
      <c r="I694" s="28" t="s">
        <v>742</v>
      </c>
      <c r="J694" s="9" t="s">
        <v>1992</v>
      </c>
      <c r="K694" s="10" t="s">
        <v>1992</v>
      </c>
    </row>
    <row r="695" spans="8:11" x14ac:dyDescent="0.3">
      <c r="H695" s="26" t="s">
        <v>1993</v>
      </c>
      <c r="I695" s="28" t="s">
        <v>754</v>
      </c>
      <c r="J695" s="9" t="s">
        <v>1994</v>
      </c>
      <c r="K695" s="10" t="s">
        <v>1995</v>
      </c>
    </row>
    <row r="696" spans="8:11" x14ac:dyDescent="0.3">
      <c r="H696" s="26" t="s">
        <v>1996</v>
      </c>
      <c r="I696" s="28" t="s">
        <v>742</v>
      </c>
      <c r="J696" s="9" t="s">
        <v>1997</v>
      </c>
      <c r="K696" s="10" t="s">
        <v>1997</v>
      </c>
    </row>
    <row r="697" spans="8:11" x14ac:dyDescent="0.3">
      <c r="H697" s="26" t="s">
        <v>1998</v>
      </c>
      <c r="I697" s="28" t="s">
        <v>742</v>
      </c>
      <c r="J697" s="9" t="s">
        <v>1999</v>
      </c>
      <c r="K697" s="10" t="s">
        <v>1999</v>
      </c>
    </row>
    <row r="698" spans="8:11" x14ac:dyDescent="0.3">
      <c r="H698" s="26" t="s">
        <v>2000</v>
      </c>
      <c r="I698" s="28" t="s">
        <v>742</v>
      </c>
      <c r="J698" s="9" t="s">
        <v>2001</v>
      </c>
      <c r="K698" s="10" t="s">
        <v>2001</v>
      </c>
    </row>
    <row r="699" spans="8:11" x14ac:dyDescent="0.3">
      <c r="H699" s="26" t="s">
        <v>2002</v>
      </c>
      <c r="I699" s="28" t="s">
        <v>742</v>
      </c>
      <c r="J699" s="9" t="s">
        <v>2003</v>
      </c>
      <c r="K699" s="10" t="s">
        <v>2003</v>
      </c>
    </row>
    <row r="700" spans="8:11" x14ac:dyDescent="0.3">
      <c r="H700" s="26" t="s">
        <v>2004</v>
      </c>
      <c r="I700" s="28" t="s">
        <v>742</v>
      </c>
      <c r="J700" s="9" t="s">
        <v>2005</v>
      </c>
      <c r="K700" s="10" t="s">
        <v>2005</v>
      </c>
    </row>
    <row r="701" spans="8:11" x14ac:dyDescent="0.3">
      <c r="H701" s="26" t="s">
        <v>2006</v>
      </c>
      <c r="I701" s="28" t="s">
        <v>742</v>
      </c>
      <c r="J701" s="9" t="s">
        <v>2007</v>
      </c>
      <c r="K701" s="10" t="s">
        <v>2007</v>
      </c>
    </row>
    <row r="702" spans="8:11" x14ac:dyDescent="0.3">
      <c r="H702" s="26" t="s">
        <v>2008</v>
      </c>
      <c r="I702" s="28" t="s">
        <v>742</v>
      </c>
      <c r="J702" s="9" t="s">
        <v>2009</v>
      </c>
      <c r="K702" s="10" t="s">
        <v>2009</v>
      </c>
    </row>
    <row r="703" spans="8:11" x14ac:dyDescent="0.3">
      <c r="H703" s="26" t="s">
        <v>2010</v>
      </c>
      <c r="I703" s="28" t="s">
        <v>742</v>
      </c>
      <c r="J703" s="9" t="s">
        <v>2011</v>
      </c>
      <c r="K703" s="10" t="s">
        <v>2011</v>
      </c>
    </row>
    <row r="704" spans="8:11" x14ac:dyDescent="0.3">
      <c r="H704" s="26" t="s">
        <v>2012</v>
      </c>
      <c r="I704" s="28" t="s">
        <v>742</v>
      </c>
      <c r="J704" s="9" t="s">
        <v>2013</v>
      </c>
      <c r="K704" s="10" t="s">
        <v>2013</v>
      </c>
    </row>
    <row r="705" spans="8:11" x14ac:dyDescent="0.3">
      <c r="H705" s="26" t="s">
        <v>2014</v>
      </c>
      <c r="I705" s="28" t="s">
        <v>742</v>
      </c>
      <c r="J705" s="9" t="s">
        <v>2015</v>
      </c>
      <c r="K705" s="10" t="s">
        <v>2015</v>
      </c>
    </row>
    <row r="706" spans="8:11" x14ac:dyDescent="0.3">
      <c r="H706" s="26" t="s">
        <v>2016</v>
      </c>
      <c r="I706" s="28" t="s">
        <v>742</v>
      </c>
      <c r="J706" s="9" t="s">
        <v>2017</v>
      </c>
      <c r="K706" s="10" t="s">
        <v>2017</v>
      </c>
    </row>
    <row r="707" spans="8:11" x14ac:dyDescent="0.3">
      <c r="H707" s="26" t="s">
        <v>2018</v>
      </c>
      <c r="I707" s="28" t="s">
        <v>742</v>
      </c>
      <c r="J707" s="9" t="s">
        <v>2019</v>
      </c>
      <c r="K707" s="10" t="s">
        <v>2019</v>
      </c>
    </row>
    <row r="708" spans="8:11" x14ac:dyDescent="0.3">
      <c r="H708" s="26" t="s">
        <v>2020</v>
      </c>
      <c r="I708" s="28" t="s">
        <v>742</v>
      </c>
      <c r="J708" s="9" t="s">
        <v>2021</v>
      </c>
      <c r="K708" s="10" t="s">
        <v>2021</v>
      </c>
    </row>
    <row r="709" spans="8:11" x14ac:dyDescent="0.3">
      <c r="H709" s="26" t="s">
        <v>2022</v>
      </c>
      <c r="I709" s="28" t="s">
        <v>754</v>
      </c>
      <c r="J709" s="9" t="s">
        <v>2023</v>
      </c>
      <c r="K709" s="10" t="s">
        <v>2023</v>
      </c>
    </row>
    <row r="710" spans="8:11" x14ac:dyDescent="0.3">
      <c r="H710" s="26" t="s">
        <v>2024</v>
      </c>
      <c r="I710" s="28" t="s">
        <v>754</v>
      </c>
      <c r="J710" s="9" t="s">
        <v>2025</v>
      </c>
      <c r="K710" s="10" t="s">
        <v>2025</v>
      </c>
    </row>
    <row r="711" spans="8:11" x14ac:dyDescent="0.3">
      <c r="H711" s="26" t="s">
        <v>2026</v>
      </c>
      <c r="I711" s="28" t="s">
        <v>742</v>
      </c>
      <c r="J711" s="9" t="s">
        <v>2027</v>
      </c>
      <c r="K711" s="10" t="s">
        <v>2027</v>
      </c>
    </row>
    <row r="712" spans="8:11" x14ac:dyDescent="0.3">
      <c r="H712" s="26" t="s">
        <v>2028</v>
      </c>
      <c r="I712" s="28" t="s">
        <v>742</v>
      </c>
      <c r="J712" s="9" t="s">
        <v>2029</v>
      </c>
      <c r="K712" s="10" t="s">
        <v>2029</v>
      </c>
    </row>
    <row r="713" spans="8:11" x14ac:dyDescent="0.3">
      <c r="H713" s="26" t="s">
        <v>2030</v>
      </c>
      <c r="I713" s="28" t="s">
        <v>742</v>
      </c>
      <c r="J713" s="9" t="s">
        <v>2031</v>
      </c>
      <c r="K713" s="10" t="s">
        <v>2031</v>
      </c>
    </row>
    <row r="714" spans="8:11" x14ac:dyDescent="0.3">
      <c r="H714" s="26" t="s">
        <v>2032</v>
      </c>
      <c r="I714" s="28" t="s">
        <v>754</v>
      </c>
      <c r="J714" s="9" t="s">
        <v>2033</v>
      </c>
      <c r="K714" s="10" t="s">
        <v>2033</v>
      </c>
    </row>
    <row r="715" spans="8:11" x14ac:dyDescent="0.3">
      <c r="H715" s="26" t="s">
        <v>2034</v>
      </c>
      <c r="I715" s="28" t="s">
        <v>754</v>
      </c>
      <c r="J715" s="9" t="s">
        <v>2035</v>
      </c>
      <c r="K715" s="10" t="s">
        <v>2035</v>
      </c>
    </row>
    <row r="716" spans="8:11" x14ac:dyDescent="0.3">
      <c r="H716" s="26" t="s">
        <v>2036</v>
      </c>
      <c r="I716" s="28" t="s">
        <v>754</v>
      </c>
      <c r="J716" s="9" t="s">
        <v>2037</v>
      </c>
      <c r="K716" s="10" t="s">
        <v>2037</v>
      </c>
    </row>
    <row r="717" spans="8:11" x14ac:dyDescent="0.3">
      <c r="H717" s="26" t="s">
        <v>2038</v>
      </c>
      <c r="I717" s="28" t="s">
        <v>754</v>
      </c>
      <c r="J717" s="9" t="s">
        <v>2039</v>
      </c>
      <c r="K717" s="10" t="s">
        <v>2039</v>
      </c>
    </row>
    <row r="718" spans="8:11" x14ac:dyDescent="0.3">
      <c r="H718" s="26" t="s">
        <v>2040</v>
      </c>
      <c r="I718" s="28" t="s">
        <v>754</v>
      </c>
      <c r="J718" s="9" t="s">
        <v>2041</v>
      </c>
      <c r="K718" s="10" t="s">
        <v>2041</v>
      </c>
    </row>
    <row r="719" spans="8:11" x14ac:dyDescent="0.3">
      <c r="H719" s="26" t="s">
        <v>2042</v>
      </c>
      <c r="I719" s="28" t="s">
        <v>754</v>
      </c>
      <c r="J719" s="9" t="s">
        <v>2043</v>
      </c>
      <c r="K719" s="10" t="s">
        <v>2044</v>
      </c>
    </row>
    <row r="720" spans="8:11" x14ac:dyDescent="0.3">
      <c r="H720" s="26" t="s">
        <v>2045</v>
      </c>
      <c r="I720" s="28" t="s">
        <v>754</v>
      </c>
      <c r="J720" s="9" t="s">
        <v>2046</v>
      </c>
      <c r="K720" s="10" t="s">
        <v>2046</v>
      </c>
    </row>
    <row r="721" spans="8:11" x14ac:dyDescent="0.3">
      <c r="H721" s="26" t="s">
        <v>2047</v>
      </c>
      <c r="I721" s="28" t="s">
        <v>754</v>
      </c>
      <c r="J721" s="9" t="s">
        <v>2048</v>
      </c>
      <c r="K721" s="10" t="s">
        <v>2048</v>
      </c>
    </row>
    <row r="722" spans="8:11" x14ac:dyDescent="0.3">
      <c r="H722" s="26" t="s">
        <v>2049</v>
      </c>
      <c r="I722" s="28" t="s">
        <v>754</v>
      </c>
      <c r="J722" s="9" t="s">
        <v>2050</v>
      </c>
      <c r="K722" s="10" t="s">
        <v>2050</v>
      </c>
    </row>
    <row r="723" spans="8:11" x14ac:dyDescent="0.3">
      <c r="H723" s="26" t="s">
        <v>2051</v>
      </c>
      <c r="I723" s="28" t="s">
        <v>754</v>
      </c>
      <c r="J723" s="9" t="s">
        <v>2052</v>
      </c>
      <c r="K723" s="10" t="s">
        <v>2052</v>
      </c>
    </row>
    <row r="724" spans="8:11" x14ac:dyDescent="0.3">
      <c r="H724" s="26" t="s">
        <v>2053</v>
      </c>
      <c r="I724" s="28" t="s">
        <v>742</v>
      </c>
      <c r="J724" s="9" t="s">
        <v>2054</v>
      </c>
      <c r="K724" s="10" t="s">
        <v>2054</v>
      </c>
    </row>
    <row r="725" spans="8:11" x14ac:dyDescent="0.3">
      <c r="H725" s="26" t="s">
        <v>2055</v>
      </c>
      <c r="I725" s="28" t="s">
        <v>742</v>
      </c>
      <c r="J725" s="9" t="s">
        <v>2056</v>
      </c>
      <c r="K725" s="10" t="s">
        <v>2056</v>
      </c>
    </row>
    <row r="726" spans="8:11" x14ac:dyDescent="0.3">
      <c r="H726" s="26" t="s">
        <v>2057</v>
      </c>
      <c r="I726" s="28" t="s">
        <v>742</v>
      </c>
      <c r="J726" s="9" t="s">
        <v>2058</v>
      </c>
      <c r="K726" s="10" t="s">
        <v>2058</v>
      </c>
    </row>
    <row r="727" spans="8:11" x14ac:dyDescent="0.3">
      <c r="H727" s="26" t="s">
        <v>2059</v>
      </c>
      <c r="I727" s="28" t="s">
        <v>742</v>
      </c>
      <c r="J727" s="9" t="s">
        <v>2060</v>
      </c>
      <c r="K727" s="10" t="s">
        <v>2060</v>
      </c>
    </row>
    <row r="728" spans="8:11" x14ac:dyDescent="0.3">
      <c r="H728" s="26" t="s">
        <v>2061</v>
      </c>
      <c r="I728" s="28" t="s">
        <v>742</v>
      </c>
      <c r="J728" s="9" t="s">
        <v>2062</v>
      </c>
      <c r="K728" s="10" t="s">
        <v>2062</v>
      </c>
    </row>
    <row r="729" spans="8:11" x14ac:dyDescent="0.3">
      <c r="H729" s="26" t="s">
        <v>2063</v>
      </c>
      <c r="I729" s="28" t="s">
        <v>742</v>
      </c>
      <c r="J729" s="9" t="s">
        <v>2064</v>
      </c>
      <c r="K729" s="10" t="s">
        <v>2065</v>
      </c>
    </row>
    <row r="730" spans="8:11" x14ac:dyDescent="0.3">
      <c r="H730" s="26" t="s">
        <v>2066</v>
      </c>
      <c r="I730" s="28" t="s">
        <v>742</v>
      </c>
      <c r="J730" s="9" t="s">
        <v>2067</v>
      </c>
      <c r="K730" s="10" t="s">
        <v>2067</v>
      </c>
    </row>
    <row r="731" spans="8:11" x14ac:dyDescent="0.3">
      <c r="H731" s="26" t="s">
        <v>2068</v>
      </c>
      <c r="I731" s="28" t="s">
        <v>754</v>
      </c>
      <c r="J731" s="9" t="s">
        <v>2069</v>
      </c>
      <c r="K731" s="10" t="s">
        <v>2069</v>
      </c>
    </row>
    <row r="732" spans="8:11" x14ac:dyDescent="0.3">
      <c r="H732" s="26" t="s">
        <v>2070</v>
      </c>
      <c r="I732" s="28" t="s">
        <v>742</v>
      </c>
      <c r="J732" s="9" t="s">
        <v>2071</v>
      </c>
      <c r="K732" s="10" t="s">
        <v>2071</v>
      </c>
    </row>
    <row r="733" spans="8:11" x14ac:dyDescent="0.3">
      <c r="H733" s="26" t="s">
        <v>2072</v>
      </c>
      <c r="I733" s="28" t="s">
        <v>742</v>
      </c>
      <c r="J733" s="9" t="s">
        <v>2073</v>
      </c>
      <c r="K733" s="10" t="s">
        <v>2073</v>
      </c>
    </row>
    <row r="734" spans="8:11" x14ac:dyDescent="0.3">
      <c r="H734" s="26" t="s">
        <v>2074</v>
      </c>
      <c r="I734" s="28" t="s">
        <v>754</v>
      </c>
      <c r="J734" s="9" t="s">
        <v>2075</v>
      </c>
      <c r="K734" s="10" t="s">
        <v>2075</v>
      </c>
    </row>
    <row r="735" spans="8:11" x14ac:dyDescent="0.3">
      <c r="H735" s="26" t="s">
        <v>2076</v>
      </c>
      <c r="I735" s="28" t="s">
        <v>754</v>
      </c>
      <c r="J735" s="9" t="s">
        <v>2077</v>
      </c>
      <c r="K735" s="10" t="s">
        <v>2077</v>
      </c>
    </row>
    <row r="736" spans="8:11" x14ac:dyDescent="0.3">
      <c r="H736" s="26" t="s">
        <v>2078</v>
      </c>
      <c r="I736" s="28" t="s">
        <v>742</v>
      </c>
      <c r="J736" s="9" t="s">
        <v>2079</v>
      </c>
      <c r="K736" s="10" t="s">
        <v>2079</v>
      </c>
    </row>
    <row r="737" spans="8:11" x14ac:dyDescent="0.3">
      <c r="H737" s="26" t="s">
        <v>2080</v>
      </c>
      <c r="I737" s="28" t="s">
        <v>742</v>
      </c>
      <c r="J737" s="9" t="s">
        <v>2081</v>
      </c>
      <c r="K737" s="10" t="s">
        <v>2081</v>
      </c>
    </row>
    <row r="738" spans="8:11" x14ac:dyDescent="0.3">
      <c r="H738" s="26" t="s">
        <v>2082</v>
      </c>
      <c r="I738" s="28" t="s">
        <v>742</v>
      </c>
      <c r="J738" s="9" t="s">
        <v>2083</v>
      </c>
      <c r="K738" s="10" t="s">
        <v>2083</v>
      </c>
    </row>
    <row r="739" spans="8:11" x14ac:dyDescent="0.3">
      <c r="H739" s="26" t="s">
        <v>2084</v>
      </c>
      <c r="I739" s="28" t="s">
        <v>742</v>
      </c>
      <c r="J739" s="9" t="s">
        <v>2085</v>
      </c>
      <c r="K739" s="10" t="s">
        <v>2085</v>
      </c>
    </row>
    <row r="740" spans="8:11" x14ac:dyDescent="0.3">
      <c r="H740" s="26" t="s">
        <v>2086</v>
      </c>
      <c r="I740" s="28" t="s">
        <v>754</v>
      </c>
      <c r="J740" s="9" t="s">
        <v>2087</v>
      </c>
      <c r="K740" s="10" t="s">
        <v>2087</v>
      </c>
    </row>
    <row r="741" spans="8:11" x14ac:dyDescent="0.3">
      <c r="H741" s="26" t="s">
        <v>2088</v>
      </c>
      <c r="I741" s="28" t="s">
        <v>754</v>
      </c>
      <c r="J741" s="9" t="s">
        <v>2089</v>
      </c>
      <c r="K741" s="10" t="s">
        <v>2089</v>
      </c>
    </row>
    <row r="742" spans="8:11" x14ac:dyDescent="0.3">
      <c r="H742" s="26" t="s">
        <v>2090</v>
      </c>
      <c r="I742" s="28" t="s">
        <v>742</v>
      </c>
      <c r="J742" s="9" t="s">
        <v>2091</v>
      </c>
      <c r="K742" s="10" t="s">
        <v>2091</v>
      </c>
    </row>
    <row r="743" spans="8:11" x14ac:dyDescent="0.3">
      <c r="H743" s="26" t="s">
        <v>2092</v>
      </c>
      <c r="I743" s="28" t="s">
        <v>742</v>
      </c>
      <c r="J743" s="9" t="s">
        <v>1976</v>
      </c>
      <c r="K743" s="10" t="s">
        <v>1976</v>
      </c>
    </row>
    <row r="744" spans="8:11" x14ac:dyDescent="0.3">
      <c r="H744" s="26" t="s">
        <v>2093</v>
      </c>
      <c r="I744" s="28" t="s">
        <v>754</v>
      </c>
      <c r="J744" s="9" t="s">
        <v>2094</v>
      </c>
      <c r="K744" s="10" t="s">
        <v>2094</v>
      </c>
    </row>
    <row r="745" spans="8:11" x14ac:dyDescent="0.3">
      <c r="H745" s="26" t="s">
        <v>2095</v>
      </c>
      <c r="I745" s="28" t="s">
        <v>742</v>
      </c>
      <c r="J745" s="9" t="s">
        <v>2096</v>
      </c>
      <c r="K745" s="10" t="s">
        <v>2096</v>
      </c>
    </row>
    <row r="746" spans="8:11" x14ac:dyDescent="0.3">
      <c r="H746" s="26" t="s">
        <v>2097</v>
      </c>
      <c r="I746" s="28" t="s">
        <v>754</v>
      </c>
      <c r="J746" s="9" t="s">
        <v>2098</v>
      </c>
      <c r="K746" s="10" t="s">
        <v>2098</v>
      </c>
    </row>
    <row r="747" spans="8:11" x14ac:dyDescent="0.3">
      <c r="H747" s="26" t="s">
        <v>2099</v>
      </c>
      <c r="I747" s="28" t="s">
        <v>742</v>
      </c>
      <c r="J747" s="9" t="s">
        <v>2100</v>
      </c>
      <c r="K747" s="10" t="s">
        <v>2100</v>
      </c>
    </row>
    <row r="748" spans="8:11" x14ac:dyDescent="0.3">
      <c r="H748" s="26" t="s">
        <v>2101</v>
      </c>
      <c r="I748" s="28" t="s">
        <v>754</v>
      </c>
      <c r="J748" s="9" t="s">
        <v>2102</v>
      </c>
      <c r="K748" s="10" t="s">
        <v>2102</v>
      </c>
    </row>
    <row r="749" spans="8:11" x14ac:dyDescent="0.3">
      <c r="H749" s="26" t="s">
        <v>2103</v>
      </c>
      <c r="I749" s="28" t="s">
        <v>742</v>
      </c>
      <c r="J749" s="9" t="s">
        <v>2104</v>
      </c>
      <c r="K749" s="10" t="s">
        <v>2105</v>
      </c>
    </row>
    <row r="750" spans="8:11" x14ac:dyDescent="0.3">
      <c r="H750" s="26" t="s">
        <v>2106</v>
      </c>
      <c r="I750" s="28" t="s">
        <v>742</v>
      </c>
      <c r="J750" s="9" t="s">
        <v>2107</v>
      </c>
      <c r="K750" s="10" t="s">
        <v>2107</v>
      </c>
    </row>
    <row r="751" spans="8:11" x14ac:dyDescent="0.3">
      <c r="H751" s="26" t="s">
        <v>2108</v>
      </c>
      <c r="I751" s="28" t="s">
        <v>742</v>
      </c>
      <c r="J751" s="9" t="s">
        <v>2109</v>
      </c>
      <c r="K751" s="10" t="s">
        <v>2110</v>
      </c>
    </row>
    <row r="752" spans="8:11" x14ac:dyDescent="0.3">
      <c r="H752" s="26" t="s">
        <v>2111</v>
      </c>
      <c r="I752" s="28" t="s">
        <v>742</v>
      </c>
      <c r="J752" s="9" t="s">
        <v>2112</v>
      </c>
      <c r="K752" s="10" t="s">
        <v>2112</v>
      </c>
    </row>
    <row r="753" spans="8:11" x14ac:dyDescent="0.3">
      <c r="H753" s="26" t="s">
        <v>2113</v>
      </c>
      <c r="I753" s="28" t="s">
        <v>754</v>
      </c>
      <c r="J753" s="9" t="s">
        <v>2114</v>
      </c>
      <c r="K753" s="10" t="s">
        <v>2114</v>
      </c>
    </row>
    <row r="754" spans="8:11" x14ac:dyDescent="0.3">
      <c r="H754" s="26" t="s">
        <v>2115</v>
      </c>
      <c r="I754" s="28" t="s">
        <v>742</v>
      </c>
      <c r="J754" s="9" t="s">
        <v>2116</v>
      </c>
      <c r="K754" s="10" t="s">
        <v>2116</v>
      </c>
    </row>
    <row r="755" spans="8:11" x14ac:dyDescent="0.3">
      <c r="H755" s="26" t="s">
        <v>2117</v>
      </c>
      <c r="I755" s="28" t="s">
        <v>742</v>
      </c>
      <c r="J755" s="9" t="s">
        <v>2118</v>
      </c>
      <c r="K755" s="10" t="s">
        <v>2119</v>
      </c>
    </row>
    <row r="756" spans="8:11" x14ac:dyDescent="0.3">
      <c r="H756" s="26" t="s">
        <v>2120</v>
      </c>
      <c r="I756" s="28" t="s">
        <v>754</v>
      </c>
      <c r="J756" s="9" t="s">
        <v>2121</v>
      </c>
      <c r="K756" s="10" t="s">
        <v>2121</v>
      </c>
    </row>
    <row r="757" spans="8:11" x14ac:dyDescent="0.3">
      <c r="H757" s="26" t="s">
        <v>2122</v>
      </c>
      <c r="I757" s="28" t="s">
        <v>742</v>
      </c>
      <c r="J757" s="9" t="s">
        <v>2123</v>
      </c>
      <c r="K757" s="10" t="s">
        <v>2123</v>
      </c>
    </row>
    <row r="758" spans="8:11" x14ac:dyDescent="0.3">
      <c r="H758" s="26" t="s">
        <v>2124</v>
      </c>
      <c r="I758" s="28" t="s">
        <v>742</v>
      </c>
      <c r="J758" s="9" t="s">
        <v>2125</v>
      </c>
      <c r="K758" s="10" t="s">
        <v>2125</v>
      </c>
    </row>
    <row r="759" spans="8:11" x14ac:dyDescent="0.3">
      <c r="H759" s="26" t="s">
        <v>2126</v>
      </c>
      <c r="I759" s="28" t="s">
        <v>754</v>
      </c>
      <c r="J759" s="9" t="s">
        <v>2127</v>
      </c>
      <c r="K759" s="10" t="s">
        <v>2127</v>
      </c>
    </row>
    <row r="760" spans="8:11" x14ac:dyDescent="0.3">
      <c r="H760" s="26" t="s">
        <v>2128</v>
      </c>
      <c r="I760" s="28" t="s">
        <v>742</v>
      </c>
      <c r="J760" s="9" t="s">
        <v>2129</v>
      </c>
      <c r="K760" s="10" t="s">
        <v>2129</v>
      </c>
    </row>
    <row r="761" spans="8:11" x14ac:dyDescent="0.3">
      <c r="H761" s="26" t="s">
        <v>2130</v>
      </c>
      <c r="I761" s="28" t="s">
        <v>742</v>
      </c>
      <c r="J761" s="9" t="s">
        <v>2131</v>
      </c>
      <c r="K761" s="10" t="s">
        <v>2131</v>
      </c>
    </row>
    <row r="762" spans="8:11" x14ac:dyDescent="0.3">
      <c r="H762" s="26" t="s">
        <v>2132</v>
      </c>
      <c r="I762" s="28" t="s">
        <v>754</v>
      </c>
      <c r="J762" s="9" t="s">
        <v>2133</v>
      </c>
      <c r="K762" s="10" t="s">
        <v>2133</v>
      </c>
    </row>
    <row r="763" spans="8:11" x14ac:dyDescent="0.3">
      <c r="H763" s="26" t="s">
        <v>2134</v>
      </c>
      <c r="I763" s="28" t="s">
        <v>742</v>
      </c>
      <c r="J763" s="9" t="s">
        <v>2135</v>
      </c>
      <c r="K763" s="10" t="s">
        <v>2135</v>
      </c>
    </row>
    <row r="764" spans="8:11" x14ac:dyDescent="0.3">
      <c r="H764" s="26" t="s">
        <v>2136</v>
      </c>
      <c r="I764" s="28" t="s">
        <v>754</v>
      </c>
      <c r="J764" s="9" t="s">
        <v>2137</v>
      </c>
      <c r="K764" s="10" t="s">
        <v>2138</v>
      </c>
    </row>
    <row r="765" spans="8:11" x14ac:dyDescent="0.3">
      <c r="H765" s="26" t="s">
        <v>2139</v>
      </c>
      <c r="I765" s="28" t="s">
        <v>2140</v>
      </c>
      <c r="J765" s="9" t="s">
        <v>2141</v>
      </c>
      <c r="K765" s="10" t="s">
        <v>2142</v>
      </c>
    </row>
    <row r="766" spans="8:11" x14ac:dyDescent="0.3">
      <c r="H766" s="26" t="s">
        <v>2143</v>
      </c>
      <c r="I766" s="28" t="s">
        <v>2140</v>
      </c>
      <c r="J766" s="9" t="s">
        <v>2144</v>
      </c>
      <c r="K766" s="10" t="s">
        <v>2144</v>
      </c>
    </row>
    <row r="767" spans="8:11" x14ac:dyDescent="0.3">
      <c r="H767" s="26" t="s">
        <v>2145</v>
      </c>
      <c r="I767" s="28" t="s">
        <v>2140</v>
      </c>
      <c r="J767" s="9" t="s">
        <v>2146</v>
      </c>
      <c r="K767" s="10" t="s">
        <v>2146</v>
      </c>
    </row>
    <row r="768" spans="8:11" x14ac:dyDescent="0.3">
      <c r="H768" s="26" t="s">
        <v>2147</v>
      </c>
      <c r="I768" s="28" t="s">
        <v>2140</v>
      </c>
      <c r="J768" s="9" t="s">
        <v>2148</v>
      </c>
      <c r="K768" s="10" t="s">
        <v>2148</v>
      </c>
    </row>
    <row r="769" spans="8:11" x14ac:dyDescent="0.3">
      <c r="H769" s="26" t="s">
        <v>2149</v>
      </c>
      <c r="I769" s="28" t="s">
        <v>2140</v>
      </c>
      <c r="J769" s="9" t="s">
        <v>2150</v>
      </c>
      <c r="K769" s="10" t="s">
        <v>2151</v>
      </c>
    </row>
    <row r="770" spans="8:11" x14ac:dyDescent="0.3">
      <c r="H770" s="26" t="s">
        <v>2152</v>
      </c>
      <c r="I770" s="28" t="s">
        <v>2140</v>
      </c>
      <c r="J770" s="9" t="s">
        <v>2153</v>
      </c>
      <c r="K770" s="10" t="s">
        <v>2153</v>
      </c>
    </row>
    <row r="771" spans="8:11" x14ac:dyDescent="0.3">
      <c r="H771" s="26" t="s">
        <v>2154</v>
      </c>
      <c r="I771" s="28" t="s">
        <v>2140</v>
      </c>
      <c r="J771" s="9" t="s">
        <v>2155</v>
      </c>
      <c r="K771" s="10" t="s">
        <v>2155</v>
      </c>
    </row>
    <row r="772" spans="8:11" x14ac:dyDescent="0.3">
      <c r="H772" s="26" t="s">
        <v>2156</v>
      </c>
      <c r="I772" s="28" t="s">
        <v>2140</v>
      </c>
      <c r="J772" s="9" t="s">
        <v>2157</v>
      </c>
      <c r="K772" s="10" t="s">
        <v>2157</v>
      </c>
    </row>
    <row r="773" spans="8:11" x14ac:dyDescent="0.3">
      <c r="H773" s="26" t="s">
        <v>2158</v>
      </c>
      <c r="I773" s="28" t="s">
        <v>2140</v>
      </c>
      <c r="J773" s="9" t="s">
        <v>2159</v>
      </c>
      <c r="K773" s="10" t="s">
        <v>2159</v>
      </c>
    </row>
    <row r="774" spans="8:11" x14ac:dyDescent="0.3">
      <c r="H774" s="26" t="s">
        <v>2160</v>
      </c>
      <c r="I774" s="28" t="s">
        <v>2140</v>
      </c>
      <c r="J774" s="9" t="s">
        <v>2161</v>
      </c>
      <c r="K774" s="10" t="s">
        <v>2162</v>
      </c>
    </row>
    <row r="775" spans="8:11" x14ac:dyDescent="0.3">
      <c r="H775" s="26" t="s">
        <v>2163</v>
      </c>
      <c r="I775" s="28" t="s">
        <v>2140</v>
      </c>
      <c r="J775" s="9" t="s">
        <v>2164</v>
      </c>
      <c r="K775" s="10" t="s">
        <v>2165</v>
      </c>
    </row>
    <row r="776" spans="8:11" x14ac:dyDescent="0.3">
      <c r="H776" s="26" t="s">
        <v>2166</v>
      </c>
      <c r="I776" s="28" t="s">
        <v>2140</v>
      </c>
      <c r="J776" s="9" t="s">
        <v>2167</v>
      </c>
      <c r="K776" s="10" t="s">
        <v>2167</v>
      </c>
    </row>
    <row r="777" spans="8:11" x14ac:dyDescent="0.3">
      <c r="H777" s="26" t="s">
        <v>2168</v>
      </c>
      <c r="I777" s="28" t="s">
        <v>2140</v>
      </c>
      <c r="J777" s="9" t="s">
        <v>2169</v>
      </c>
      <c r="K777" s="10" t="s">
        <v>2170</v>
      </c>
    </row>
    <row r="778" spans="8:11" x14ac:dyDescent="0.3">
      <c r="H778" s="26" t="s">
        <v>2171</v>
      </c>
      <c r="I778" s="28" t="s">
        <v>2140</v>
      </c>
      <c r="J778" s="9" t="s">
        <v>2172</v>
      </c>
      <c r="K778" s="10" t="s">
        <v>2173</v>
      </c>
    </row>
    <row r="779" spans="8:11" x14ac:dyDescent="0.3">
      <c r="H779" s="26" t="s">
        <v>2174</v>
      </c>
      <c r="I779" s="28" t="s">
        <v>2140</v>
      </c>
      <c r="J779" s="9" t="s">
        <v>2175</v>
      </c>
      <c r="K779" s="10" t="s">
        <v>2176</v>
      </c>
    </row>
    <row r="780" spans="8:11" x14ac:dyDescent="0.3">
      <c r="H780" s="26" t="s">
        <v>2177</v>
      </c>
      <c r="I780" s="28" t="s">
        <v>2140</v>
      </c>
      <c r="J780" s="9" t="s">
        <v>2178</v>
      </c>
      <c r="K780" s="10" t="s">
        <v>2179</v>
      </c>
    </row>
    <row r="781" spans="8:11" x14ac:dyDescent="0.3">
      <c r="H781" s="26" t="s">
        <v>2180</v>
      </c>
      <c r="I781" s="28" t="s">
        <v>2140</v>
      </c>
      <c r="J781" s="9" t="s">
        <v>2181</v>
      </c>
      <c r="K781" s="10" t="s">
        <v>2182</v>
      </c>
    </row>
    <row r="782" spans="8:11" x14ac:dyDescent="0.3">
      <c r="H782" s="26" t="s">
        <v>2183</v>
      </c>
      <c r="I782" s="28" t="s">
        <v>2140</v>
      </c>
      <c r="J782" s="9" t="s">
        <v>2184</v>
      </c>
      <c r="K782" s="10" t="s">
        <v>2185</v>
      </c>
    </row>
    <row r="783" spans="8:11" x14ac:dyDescent="0.3">
      <c r="H783" s="26" t="s">
        <v>2186</v>
      </c>
      <c r="I783" s="28" t="s">
        <v>2140</v>
      </c>
      <c r="J783" s="9" t="s">
        <v>2187</v>
      </c>
      <c r="K783" s="10" t="s">
        <v>2188</v>
      </c>
    </row>
    <row r="784" spans="8:11" x14ac:dyDescent="0.3">
      <c r="H784" s="26" t="s">
        <v>2189</v>
      </c>
      <c r="I784" s="28" t="s">
        <v>2140</v>
      </c>
      <c r="J784" s="9" t="s">
        <v>2190</v>
      </c>
      <c r="K784" s="10" t="s">
        <v>2191</v>
      </c>
    </row>
    <row r="785" spans="8:11" x14ac:dyDescent="0.3">
      <c r="H785" s="26" t="s">
        <v>2192</v>
      </c>
      <c r="I785" s="28" t="s">
        <v>2140</v>
      </c>
      <c r="J785" s="9" t="s">
        <v>2193</v>
      </c>
      <c r="K785" s="10" t="s">
        <v>2194</v>
      </c>
    </row>
    <row r="786" spans="8:11" x14ac:dyDescent="0.3">
      <c r="H786" s="26" t="s">
        <v>2195</v>
      </c>
      <c r="I786" s="28" t="s">
        <v>2140</v>
      </c>
      <c r="J786" s="9" t="s">
        <v>2196</v>
      </c>
      <c r="K786" s="10" t="s">
        <v>2197</v>
      </c>
    </row>
    <row r="787" spans="8:11" x14ac:dyDescent="0.3">
      <c r="H787" s="26" t="s">
        <v>2198</v>
      </c>
      <c r="I787" s="28" t="s">
        <v>2140</v>
      </c>
      <c r="J787" s="9" t="s">
        <v>2199</v>
      </c>
      <c r="K787" s="10" t="s">
        <v>2200</v>
      </c>
    </row>
    <row r="788" spans="8:11" x14ac:dyDescent="0.3">
      <c r="H788" s="26" t="s">
        <v>2201</v>
      </c>
      <c r="I788" s="28" t="s">
        <v>2140</v>
      </c>
      <c r="J788" s="9" t="s">
        <v>2202</v>
      </c>
      <c r="K788" s="10" t="s">
        <v>2203</v>
      </c>
    </row>
    <row r="789" spans="8:11" x14ac:dyDescent="0.3">
      <c r="H789" s="26" t="s">
        <v>2204</v>
      </c>
      <c r="I789" s="28" t="s">
        <v>2140</v>
      </c>
      <c r="J789" s="9" t="s">
        <v>2205</v>
      </c>
      <c r="K789" s="10" t="s">
        <v>2206</v>
      </c>
    </row>
    <row r="790" spans="8:11" x14ac:dyDescent="0.3">
      <c r="H790" s="26" t="s">
        <v>2207</v>
      </c>
      <c r="I790" s="28" t="s">
        <v>2140</v>
      </c>
      <c r="J790" s="9" t="s">
        <v>2208</v>
      </c>
      <c r="K790" s="10" t="s">
        <v>2209</v>
      </c>
    </row>
    <row r="791" spans="8:11" x14ac:dyDescent="0.3">
      <c r="H791" s="26" t="s">
        <v>2210</v>
      </c>
      <c r="I791" s="28" t="s">
        <v>2140</v>
      </c>
      <c r="J791" s="9" t="s">
        <v>2211</v>
      </c>
      <c r="K791" s="10" t="s">
        <v>2209</v>
      </c>
    </row>
    <row r="792" spans="8:11" x14ac:dyDescent="0.3">
      <c r="H792" s="26" t="s">
        <v>2212</v>
      </c>
      <c r="I792" s="28" t="s">
        <v>2213</v>
      </c>
      <c r="J792" s="9" t="s">
        <v>2214</v>
      </c>
      <c r="K792" s="10" t="s">
        <v>2215</v>
      </c>
    </row>
    <row r="793" spans="8:11" x14ac:dyDescent="0.3">
      <c r="H793" s="26" t="s">
        <v>2216</v>
      </c>
      <c r="I793" s="28" t="s">
        <v>2213</v>
      </c>
      <c r="J793" s="9" t="s">
        <v>2217</v>
      </c>
      <c r="K793" s="10" t="s">
        <v>2215</v>
      </c>
    </row>
    <row r="794" spans="8:11" x14ac:dyDescent="0.3">
      <c r="H794" s="26" t="s">
        <v>2218</v>
      </c>
      <c r="I794" s="28" t="s">
        <v>2213</v>
      </c>
      <c r="J794" s="9" t="s">
        <v>2219</v>
      </c>
      <c r="K794" s="10" t="s">
        <v>2220</v>
      </c>
    </row>
    <row r="795" spans="8:11" x14ac:dyDescent="0.3">
      <c r="H795" s="26" t="s">
        <v>2221</v>
      </c>
      <c r="I795" s="28" t="s">
        <v>2213</v>
      </c>
      <c r="J795" s="9" t="s">
        <v>2219</v>
      </c>
      <c r="K795" s="10" t="s">
        <v>2222</v>
      </c>
    </row>
    <row r="796" spans="8:11" x14ac:dyDescent="0.3">
      <c r="H796" s="26" t="s">
        <v>2223</v>
      </c>
      <c r="I796" s="28" t="s">
        <v>2213</v>
      </c>
      <c r="J796" s="9" t="s">
        <v>2224</v>
      </c>
      <c r="K796" s="10" t="s">
        <v>2225</v>
      </c>
    </row>
    <row r="797" spans="8:11" x14ac:dyDescent="0.3">
      <c r="H797" s="26" t="s">
        <v>2226</v>
      </c>
      <c r="I797" s="28" t="s">
        <v>2140</v>
      </c>
      <c r="J797" s="9" t="s">
        <v>2227</v>
      </c>
      <c r="K797" s="10" t="s">
        <v>2228</v>
      </c>
    </row>
    <row r="798" spans="8:11" x14ac:dyDescent="0.3">
      <c r="H798" s="26" t="s">
        <v>2229</v>
      </c>
      <c r="I798" s="28" t="s">
        <v>2140</v>
      </c>
      <c r="J798" s="9" t="s">
        <v>2230</v>
      </c>
      <c r="K798" s="10" t="s">
        <v>2231</v>
      </c>
    </row>
    <row r="799" spans="8:11" x14ac:dyDescent="0.3">
      <c r="H799" s="26" t="s">
        <v>2232</v>
      </c>
      <c r="I799" s="28" t="s">
        <v>2140</v>
      </c>
      <c r="J799" s="9" t="s">
        <v>2233</v>
      </c>
      <c r="K799" s="10" t="s">
        <v>2234</v>
      </c>
    </row>
    <row r="800" spans="8:11" x14ac:dyDescent="0.3">
      <c r="H800" s="26" t="s">
        <v>2235</v>
      </c>
      <c r="I800" s="28" t="s">
        <v>2236</v>
      </c>
      <c r="J800" s="9" t="s">
        <v>2237</v>
      </c>
      <c r="K800" s="10" t="s">
        <v>2238</v>
      </c>
    </row>
    <row r="801" spans="8:11" x14ac:dyDescent="0.3">
      <c r="H801" s="26" t="s">
        <v>2239</v>
      </c>
      <c r="I801" s="28" t="s">
        <v>2240</v>
      </c>
      <c r="J801" s="9" t="s">
        <v>2241</v>
      </c>
      <c r="K801" s="10" t="s">
        <v>2242</v>
      </c>
    </row>
    <row r="802" spans="8:11" x14ac:dyDescent="0.3">
      <c r="H802" s="26" t="s">
        <v>2243</v>
      </c>
      <c r="I802" s="28" t="s">
        <v>2244</v>
      </c>
      <c r="J802" s="9" t="s">
        <v>2245</v>
      </c>
      <c r="K802" s="10" t="s">
        <v>2246</v>
      </c>
    </row>
    <row r="803" spans="8:11" x14ac:dyDescent="0.3">
      <c r="H803" s="26" t="s">
        <v>2247</v>
      </c>
      <c r="I803" s="28" t="s">
        <v>2244</v>
      </c>
      <c r="J803" s="9" t="s">
        <v>2248</v>
      </c>
      <c r="K803" s="10" t="s">
        <v>2249</v>
      </c>
    </row>
    <row r="804" spans="8:11" x14ac:dyDescent="0.3">
      <c r="H804" s="26" t="s">
        <v>2250</v>
      </c>
      <c r="I804" s="28" t="s">
        <v>848</v>
      </c>
      <c r="J804" s="9" t="s">
        <v>2251</v>
      </c>
      <c r="K804" s="10" t="s">
        <v>2252</v>
      </c>
    </row>
    <row r="805" spans="8:11" x14ac:dyDescent="0.3">
      <c r="H805" s="26" t="s">
        <v>2253</v>
      </c>
      <c r="I805" s="28" t="s">
        <v>848</v>
      </c>
      <c r="J805" s="9" t="s">
        <v>2254</v>
      </c>
      <c r="K805" s="10" t="s">
        <v>2255</v>
      </c>
    </row>
    <row r="806" spans="8:11" x14ac:dyDescent="0.3">
      <c r="H806" s="26" t="s">
        <v>2256</v>
      </c>
      <c r="I806" s="28" t="s">
        <v>848</v>
      </c>
      <c r="J806" s="9" t="s">
        <v>2257</v>
      </c>
      <c r="K806" s="10" t="s">
        <v>2258</v>
      </c>
    </row>
    <row r="807" spans="8:11" x14ac:dyDescent="0.3">
      <c r="H807" s="26" t="s">
        <v>2259</v>
      </c>
      <c r="I807" s="28" t="s">
        <v>848</v>
      </c>
      <c r="J807" s="9" t="s">
        <v>2260</v>
      </c>
      <c r="K807" s="10" t="s">
        <v>2261</v>
      </c>
    </row>
    <row r="808" spans="8:11" x14ac:dyDescent="0.3">
      <c r="H808" s="26" t="s">
        <v>2262</v>
      </c>
      <c r="I808" s="28" t="s">
        <v>283</v>
      </c>
      <c r="J808" s="9" t="s">
        <v>2263</v>
      </c>
      <c r="K808" s="10" t="s">
        <v>2264</v>
      </c>
    </row>
    <row r="809" spans="8:11" x14ac:dyDescent="0.3">
      <c r="H809" s="26" t="s">
        <v>2265</v>
      </c>
      <c r="I809" s="28" t="s">
        <v>2266</v>
      </c>
      <c r="J809" s="9" t="s">
        <v>2267</v>
      </c>
      <c r="K809" s="10" t="s">
        <v>2268</v>
      </c>
    </row>
    <row r="810" spans="8:11" x14ac:dyDescent="0.3">
      <c r="H810" s="26" t="s">
        <v>2269</v>
      </c>
      <c r="I810" s="28" t="s">
        <v>2266</v>
      </c>
      <c r="J810" s="9" t="s">
        <v>2270</v>
      </c>
      <c r="K810" s="10" t="s">
        <v>2271</v>
      </c>
    </row>
    <row r="811" spans="8:11" x14ac:dyDescent="0.3">
      <c r="H811" s="26" t="s">
        <v>2272</v>
      </c>
      <c r="I811" s="28" t="s">
        <v>2266</v>
      </c>
      <c r="J811" s="9" t="s">
        <v>2273</v>
      </c>
      <c r="K811" s="10" t="s">
        <v>2274</v>
      </c>
    </row>
    <row r="812" spans="8:11" x14ac:dyDescent="0.3">
      <c r="H812" s="26" t="s">
        <v>2275</v>
      </c>
      <c r="I812" s="28" t="s">
        <v>2266</v>
      </c>
      <c r="J812" s="9" t="s">
        <v>2276</v>
      </c>
      <c r="K812" s="10" t="s">
        <v>2277</v>
      </c>
    </row>
    <row r="813" spans="8:11" x14ac:dyDescent="0.3">
      <c r="H813" s="26" t="s">
        <v>2278</v>
      </c>
      <c r="I813" s="28" t="s">
        <v>2266</v>
      </c>
      <c r="J813" s="9" t="s">
        <v>2279</v>
      </c>
      <c r="K813" s="10" t="s">
        <v>2280</v>
      </c>
    </row>
    <row r="814" spans="8:11" x14ac:dyDescent="0.3">
      <c r="H814" s="26" t="s">
        <v>2281</v>
      </c>
      <c r="I814" s="28" t="s">
        <v>2266</v>
      </c>
      <c r="J814" s="9" t="s">
        <v>2282</v>
      </c>
      <c r="K814" s="10" t="s">
        <v>2283</v>
      </c>
    </row>
    <row r="815" spans="8:11" x14ac:dyDescent="0.3">
      <c r="H815" s="26" t="s">
        <v>2284</v>
      </c>
      <c r="I815" s="28" t="s">
        <v>848</v>
      </c>
      <c r="J815" s="9" t="s">
        <v>2285</v>
      </c>
      <c r="K815" s="10" t="s">
        <v>2286</v>
      </c>
    </row>
    <row r="816" spans="8:11" x14ac:dyDescent="0.3">
      <c r="H816" s="26" t="s">
        <v>2287</v>
      </c>
      <c r="I816" s="28" t="s">
        <v>848</v>
      </c>
      <c r="J816" s="9" t="s">
        <v>2288</v>
      </c>
      <c r="K816" s="10" t="s">
        <v>2289</v>
      </c>
    </row>
    <row r="817" spans="8:11" x14ac:dyDescent="0.3">
      <c r="H817" s="26" t="s">
        <v>2290</v>
      </c>
      <c r="I817" s="28" t="s">
        <v>848</v>
      </c>
      <c r="J817" s="9" t="s">
        <v>2291</v>
      </c>
      <c r="K817" s="10" t="s">
        <v>2292</v>
      </c>
    </row>
    <row r="818" spans="8:11" x14ac:dyDescent="0.3">
      <c r="H818" s="26" t="s">
        <v>2293</v>
      </c>
      <c r="I818" s="28" t="s">
        <v>848</v>
      </c>
      <c r="J818" s="9" t="s">
        <v>2294</v>
      </c>
      <c r="K818" s="10" t="s">
        <v>2295</v>
      </c>
    </row>
    <row r="819" spans="8:11" x14ac:dyDescent="0.3">
      <c r="H819" s="26" t="s">
        <v>2296</v>
      </c>
      <c r="I819" s="28" t="s">
        <v>848</v>
      </c>
      <c r="J819" s="9" t="s">
        <v>2297</v>
      </c>
      <c r="K819" s="10" t="s">
        <v>2298</v>
      </c>
    </row>
    <row r="820" spans="8:11" x14ac:dyDescent="0.3">
      <c r="H820" s="26" t="s">
        <v>2299</v>
      </c>
      <c r="I820" s="28" t="s">
        <v>848</v>
      </c>
      <c r="J820" s="9" t="s">
        <v>2300</v>
      </c>
      <c r="K820" s="10" t="s">
        <v>2301</v>
      </c>
    </row>
    <row r="821" spans="8:11" x14ac:dyDescent="0.3">
      <c r="H821" s="26" t="s">
        <v>2302</v>
      </c>
      <c r="I821" s="28" t="s">
        <v>848</v>
      </c>
      <c r="J821" s="9" t="s">
        <v>2303</v>
      </c>
      <c r="K821" s="10" t="s">
        <v>2304</v>
      </c>
    </row>
    <row r="822" spans="8:11" x14ac:dyDescent="0.3">
      <c r="H822" s="26" t="s">
        <v>2305</v>
      </c>
      <c r="I822" s="28" t="s">
        <v>848</v>
      </c>
      <c r="J822" s="9" t="s">
        <v>2306</v>
      </c>
      <c r="K822" s="10" t="s">
        <v>2307</v>
      </c>
    </row>
    <row r="823" spans="8:11" x14ac:dyDescent="0.3">
      <c r="H823" s="26" t="s">
        <v>2308</v>
      </c>
      <c r="I823" s="28" t="s">
        <v>848</v>
      </c>
      <c r="J823" s="9" t="s">
        <v>2309</v>
      </c>
      <c r="K823" s="10" t="s">
        <v>2310</v>
      </c>
    </row>
    <row r="824" spans="8:11" x14ac:dyDescent="0.3">
      <c r="H824" s="26" t="s">
        <v>2311</v>
      </c>
      <c r="I824" s="28" t="s">
        <v>848</v>
      </c>
      <c r="J824" s="9" t="s">
        <v>2312</v>
      </c>
      <c r="K824" s="10" t="s">
        <v>2313</v>
      </c>
    </row>
    <row r="825" spans="8:11" x14ac:dyDescent="0.3">
      <c r="H825" s="26" t="s">
        <v>2314</v>
      </c>
      <c r="I825" s="28" t="s">
        <v>848</v>
      </c>
      <c r="J825" s="9" t="s">
        <v>2315</v>
      </c>
      <c r="K825" s="10" t="s">
        <v>2316</v>
      </c>
    </row>
    <row r="826" spans="8:11" x14ac:dyDescent="0.3">
      <c r="H826" s="26" t="s">
        <v>2317</v>
      </c>
      <c r="I826" s="28" t="s">
        <v>848</v>
      </c>
      <c r="J826" s="9" t="s">
        <v>2318</v>
      </c>
      <c r="K826" s="10" t="s">
        <v>2319</v>
      </c>
    </row>
    <row r="827" spans="8:11" x14ac:dyDescent="0.3">
      <c r="H827" s="26" t="s">
        <v>2320</v>
      </c>
      <c r="I827" s="28" t="s">
        <v>848</v>
      </c>
      <c r="J827" s="9" t="s">
        <v>2321</v>
      </c>
      <c r="K827" s="10" t="s">
        <v>2322</v>
      </c>
    </row>
    <row r="828" spans="8:11" x14ac:dyDescent="0.3">
      <c r="H828" s="26" t="s">
        <v>2323</v>
      </c>
      <c r="I828" s="28" t="s">
        <v>848</v>
      </c>
      <c r="J828" s="9" t="s">
        <v>2324</v>
      </c>
      <c r="K828" s="10" t="s">
        <v>2325</v>
      </c>
    </row>
    <row r="829" spans="8:11" x14ac:dyDescent="0.3">
      <c r="H829" s="26" t="s">
        <v>2326</v>
      </c>
      <c r="I829" s="28" t="s">
        <v>848</v>
      </c>
      <c r="J829" s="9" t="s">
        <v>2327</v>
      </c>
      <c r="K829" s="10" t="s">
        <v>2328</v>
      </c>
    </row>
    <row r="830" spans="8:11" x14ac:dyDescent="0.3">
      <c r="H830" s="26" t="s">
        <v>2329</v>
      </c>
      <c r="I830" s="28" t="s">
        <v>848</v>
      </c>
      <c r="J830" s="9" t="s">
        <v>2330</v>
      </c>
      <c r="K830" s="10" t="s">
        <v>2331</v>
      </c>
    </row>
    <row r="831" spans="8:11" x14ac:dyDescent="0.3">
      <c r="H831" s="26" t="s">
        <v>2332</v>
      </c>
      <c r="I831" s="28" t="s">
        <v>848</v>
      </c>
      <c r="J831" s="9" t="s">
        <v>2333</v>
      </c>
      <c r="K831" s="10" t="s">
        <v>2334</v>
      </c>
    </row>
    <row r="832" spans="8:11" x14ac:dyDescent="0.3">
      <c r="H832" s="26" t="s">
        <v>2335</v>
      </c>
      <c r="I832" s="28" t="s">
        <v>848</v>
      </c>
      <c r="J832" s="9" t="s">
        <v>2336</v>
      </c>
      <c r="K832" s="10" t="s">
        <v>2337</v>
      </c>
    </row>
    <row r="833" spans="8:11" x14ac:dyDescent="0.3">
      <c r="H833" s="26" t="s">
        <v>2338</v>
      </c>
      <c r="I833" s="28" t="s">
        <v>848</v>
      </c>
      <c r="J833" s="9" t="s">
        <v>2339</v>
      </c>
      <c r="K833" s="10" t="s">
        <v>2340</v>
      </c>
    </row>
    <row r="834" spans="8:11" x14ac:dyDescent="0.3">
      <c r="H834" s="26" t="s">
        <v>2341</v>
      </c>
      <c r="I834" s="28" t="s">
        <v>848</v>
      </c>
      <c r="J834" s="9" t="s">
        <v>2342</v>
      </c>
      <c r="K834" s="10" t="s">
        <v>2343</v>
      </c>
    </row>
    <row r="835" spans="8:11" x14ac:dyDescent="0.3">
      <c r="H835" s="26" t="s">
        <v>2344</v>
      </c>
      <c r="I835" s="28" t="s">
        <v>848</v>
      </c>
      <c r="J835" s="9" t="s">
        <v>2345</v>
      </c>
      <c r="K835" s="10" t="s">
        <v>2346</v>
      </c>
    </row>
    <row r="836" spans="8:11" x14ac:dyDescent="0.3">
      <c r="H836" s="26" t="s">
        <v>2347</v>
      </c>
      <c r="I836" s="28" t="s">
        <v>848</v>
      </c>
      <c r="J836" s="9" t="s">
        <v>2348</v>
      </c>
      <c r="K836" s="10" t="s">
        <v>2349</v>
      </c>
    </row>
    <row r="837" spans="8:11" x14ac:dyDescent="0.3">
      <c r="H837" s="26" t="s">
        <v>2350</v>
      </c>
      <c r="I837" s="28" t="s">
        <v>848</v>
      </c>
      <c r="J837" s="9" t="s">
        <v>2351</v>
      </c>
      <c r="K837" s="10" t="s">
        <v>2351</v>
      </c>
    </row>
    <row r="838" spans="8:11" x14ac:dyDescent="0.3">
      <c r="H838" s="26" t="s">
        <v>2352</v>
      </c>
      <c r="I838" s="28" t="s">
        <v>848</v>
      </c>
      <c r="J838" s="9" t="s">
        <v>2353</v>
      </c>
      <c r="K838" s="10" t="s">
        <v>2354</v>
      </c>
    </row>
    <row r="839" spans="8:11" x14ac:dyDescent="0.3">
      <c r="H839" s="26" t="s">
        <v>2355</v>
      </c>
      <c r="I839" s="28" t="s">
        <v>848</v>
      </c>
      <c r="J839" s="9" t="s">
        <v>2356</v>
      </c>
      <c r="K839" s="10" t="s">
        <v>2357</v>
      </c>
    </row>
    <row r="840" spans="8:11" x14ac:dyDescent="0.3">
      <c r="H840" s="26" t="s">
        <v>2358</v>
      </c>
      <c r="I840" s="28" t="s">
        <v>848</v>
      </c>
      <c r="J840" s="9" t="s">
        <v>2359</v>
      </c>
      <c r="K840" s="10" t="s">
        <v>2359</v>
      </c>
    </row>
    <row r="841" spans="8:11" x14ac:dyDescent="0.3">
      <c r="H841" s="26" t="s">
        <v>2360</v>
      </c>
      <c r="I841" s="28" t="s">
        <v>848</v>
      </c>
      <c r="J841" s="9" t="s">
        <v>2361</v>
      </c>
      <c r="K841" s="10" t="s">
        <v>2361</v>
      </c>
    </row>
    <row r="842" spans="8:11" x14ac:dyDescent="0.3">
      <c r="H842" s="26" t="s">
        <v>2362</v>
      </c>
      <c r="I842" s="28" t="s">
        <v>2363</v>
      </c>
      <c r="J842" s="9" t="s">
        <v>2364</v>
      </c>
      <c r="K842" s="10" t="s">
        <v>2365</v>
      </c>
    </row>
    <row r="843" spans="8:11" x14ac:dyDescent="0.3">
      <c r="H843" s="26" t="s">
        <v>2366</v>
      </c>
      <c r="I843" s="28" t="s">
        <v>2367</v>
      </c>
      <c r="J843" s="9" t="s">
        <v>2368</v>
      </c>
      <c r="K843" s="10" t="s">
        <v>2369</v>
      </c>
    </row>
    <row r="844" spans="8:11" x14ac:dyDescent="0.3">
      <c r="H844" s="26" t="s">
        <v>2370</v>
      </c>
      <c r="I844" s="28" t="s">
        <v>2363</v>
      </c>
      <c r="J844" s="9" t="s">
        <v>2371</v>
      </c>
      <c r="K844" s="10" t="s">
        <v>2372</v>
      </c>
    </row>
    <row r="845" spans="8:11" x14ac:dyDescent="0.3">
      <c r="H845" s="26" t="s">
        <v>2373</v>
      </c>
      <c r="I845" s="28" t="s">
        <v>2367</v>
      </c>
      <c r="J845" s="9" t="s">
        <v>2374</v>
      </c>
      <c r="K845" s="10" t="s">
        <v>2375</v>
      </c>
    </row>
    <row r="846" spans="8:11" x14ac:dyDescent="0.3">
      <c r="H846" s="26" t="s">
        <v>2376</v>
      </c>
      <c r="I846" s="28" t="s">
        <v>2367</v>
      </c>
      <c r="J846" s="9" t="s">
        <v>2377</v>
      </c>
      <c r="K846" s="10" t="s">
        <v>2378</v>
      </c>
    </row>
    <row r="847" spans="8:11" x14ac:dyDescent="0.3">
      <c r="H847" s="26" t="s">
        <v>2379</v>
      </c>
      <c r="I847" s="28" t="s">
        <v>2380</v>
      </c>
      <c r="J847" s="9" t="s">
        <v>2381</v>
      </c>
      <c r="K847" s="10" t="s">
        <v>2382</v>
      </c>
    </row>
    <row r="848" spans="8:11" x14ac:dyDescent="0.3">
      <c r="H848" s="26" t="s">
        <v>2383</v>
      </c>
      <c r="I848" s="28" t="s">
        <v>2384</v>
      </c>
      <c r="J848" s="9" t="s">
        <v>2385</v>
      </c>
      <c r="K848" s="10" t="s">
        <v>2386</v>
      </c>
    </row>
    <row r="849" spans="8:11" x14ac:dyDescent="0.3">
      <c r="H849" s="26" t="s">
        <v>2387</v>
      </c>
      <c r="I849" s="28" t="s">
        <v>2380</v>
      </c>
      <c r="J849" s="9" t="s">
        <v>2388</v>
      </c>
      <c r="K849" s="10" t="s">
        <v>2389</v>
      </c>
    </row>
    <row r="850" spans="8:11" x14ac:dyDescent="0.3">
      <c r="H850" s="26" t="s">
        <v>2390</v>
      </c>
      <c r="I850" s="28" t="s">
        <v>2384</v>
      </c>
      <c r="J850" s="9" t="s">
        <v>2391</v>
      </c>
      <c r="K850" s="10" t="s">
        <v>2392</v>
      </c>
    </row>
    <row r="851" spans="8:11" x14ac:dyDescent="0.3">
      <c r="H851" s="26" t="s">
        <v>2393</v>
      </c>
      <c r="I851" s="28" t="s">
        <v>2384</v>
      </c>
      <c r="J851" s="9" t="s">
        <v>2394</v>
      </c>
      <c r="K851" s="10" t="s">
        <v>2395</v>
      </c>
    </row>
    <row r="852" spans="8:11" x14ac:dyDescent="0.3">
      <c r="H852" s="26" t="s">
        <v>2396</v>
      </c>
      <c r="I852" s="28" t="s">
        <v>2384</v>
      </c>
      <c r="J852" s="9" t="s">
        <v>2397</v>
      </c>
      <c r="K852" s="10" t="s">
        <v>2398</v>
      </c>
    </row>
    <row r="853" spans="8:11" x14ac:dyDescent="0.3">
      <c r="H853" s="26" t="s">
        <v>2399</v>
      </c>
      <c r="I853" s="28" t="s">
        <v>2400</v>
      </c>
      <c r="J853" s="9" t="s">
        <v>2401</v>
      </c>
      <c r="K853" s="10" t="s">
        <v>2402</v>
      </c>
    </row>
    <row r="854" spans="8:11" x14ac:dyDescent="0.3">
      <c r="H854" s="26" t="s">
        <v>2403</v>
      </c>
      <c r="I854" s="28" t="s">
        <v>2400</v>
      </c>
      <c r="J854" s="9" t="s">
        <v>2404</v>
      </c>
      <c r="K854" s="10" t="s">
        <v>2405</v>
      </c>
    </row>
    <row r="855" spans="8:11" x14ac:dyDescent="0.3">
      <c r="H855" s="26" t="s">
        <v>2406</v>
      </c>
      <c r="I855" s="28" t="s">
        <v>2400</v>
      </c>
      <c r="J855" s="9" t="s">
        <v>2407</v>
      </c>
      <c r="K855" s="10" t="s">
        <v>2408</v>
      </c>
    </row>
    <row r="856" spans="8:11" x14ac:dyDescent="0.3">
      <c r="H856" s="26" t="s">
        <v>2409</v>
      </c>
      <c r="I856" s="28" t="s">
        <v>2400</v>
      </c>
      <c r="J856" s="9" t="s">
        <v>2410</v>
      </c>
      <c r="K856" s="10" t="s">
        <v>2411</v>
      </c>
    </row>
    <row r="857" spans="8:11" x14ac:dyDescent="0.3">
      <c r="H857" s="26" t="s">
        <v>2412</v>
      </c>
      <c r="I857" s="28" t="s">
        <v>2400</v>
      </c>
      <c r="J857" s="9" t="s">
        <v>2413</v>
      </c>
      <c r="K857" s="10" t="s">
        <v>2414</v>
      </c>
    </row>
    <row r="858" spans="8:11" x14ac:dyDescent="0.3">
      <c r="H858" s="26" t="s">
        <v>2415</v>
      </c>
      <c r="I858" s="28" t="s">
        <v>2416</v>
      </c>
      <c r="J858" s="9" t="s">
        <v>2417</v>
      </c>
      <c r="K858" s="10" t="s">
        <v>2418</v>
      </c>
    </row>
    <row r="859" spans="8:11" x14ac:dyDescent="0.3">
      <c r="H859" s="26" t="s">
        <v>2419</v>
      </c>
      <c r="I859" s="28" t="s">
        <v>2400</v>
      </c>
      <c r="J859" s="9" t="s">
        <v>2420</v>
      </c>
      <c r="K859" s="10" t="s">
        <v>2421</v>
      </c>
    </row>
    <row r="860" spans="8:11" x14ac:dyDescent="0.3">
      <c r="H860" s="26" t="s">
        <v>2422</v>
      </c>
      <c r="I860" s="28" t="s">
        <v>2416</v>
      </c>
      <c r="J860" s="9" t="s">
        <v>2423</v>
      </c>
      <c r="K860" s="10" t="s">
        <v>2424</v>
      </c>
    </row>
    <row r="861" spans="8:11" x14ac:dyDescent="0.3">
      <c r="H861" s="26" t="s">
        <v>2425</v>
      </c>
      <c r="I861" s="28" t="s">
        <v>1962</v>
      </c>
      <c r="J861" s="9" t="s">
        <v>2426</v>
      </c>
      <c r="K861" s="10" t="s">
        <v>2426</v>
      </c>
    </row>
    <row r="862" spans="8:11" x14ac:dyDescent="0.3">
      <c r="H862" s="26" t="s">
        <v>2427</v>
      </c>
      <c r="I862" s="28" t="s">
        <v>2428</v>
      </c>
      <c r="J862" s="9" t="s">
        <v>2429</v>
      </c>
      <c r="K862" s="10" t="s">
        <v>2430</v>
      </c>
    </row>
    <row r="863" spans="8:11" x14ac:dyDescent="0.3">
      <c r="H863" s="26" t="s">
        <v>2431</v>
      </c>
      <c r="I863" s="28" t="s">
        <v>2428</v>
      </c>
      <c r="J863" s="9" t="s">
        <v>2432</v>
      </c>
      <c r="K863" s="10" t="s">
        <v>2433</v>
      </c>
    </row>
    <row r="864" spans="8:11" x14ac:dyDescent="0.3">
      <c r="H864" s="26" t="s">
        <v>2434</v>
      </c>
      <c r="I864" s="28" t="s">
        <v>1006</v>
      </c>
      <c r="J864" s="9" t="s">
        <v>2435</v>
      </c>
      <c r="K864" s="10" t="s">
        <v>2436</v>
      </c>
    </row>
    <row r="865" spans="8:11" x14ac:dyDescent="0.3">
      <c r="H865" s="26" t="s">
        <v>2437</v>
      </c>
      <c r="I865" s="28" t="s">
        <v>1010</v>
      </c>
      <c r="J865" s="9" t="s">
        <v>2438</v>
      </c>
      <c r="K865" s="10" t="s">
        <v>2439</v>
      </c>
    </row>
    <row r="866" spans="8:11" x14ac:dyDescent="0.3">
      <c r="H866" s="26" t="s">
        <v>2440</v>
      </c>
      <c r="I866" s="28" t="s">
        <v>2428</v>
      </c>
      <c r="J866" s="9" t="s">
        <v>2441</v>
      </c>
      <c r="K866" s="10" t="s">
        <v>2442</v>
      </c>
    </row>
    <row r="867" spans="8:11" x14ac:dyDescent="0.3">
      <c r="H867" s="26" t="s">
        <v>2443</v>
      </c>
      <c r="I867" s="28" t="s">
        <v>2428</v>
      </c>
      <c r="J867" s="9" t="s">
        <v>2444</v>
      </c>
      <c r="K867" s="10" t="s">
        <v>2445</v>
      </c>
    </row>
    <row r="868" spans="8:11" x14ac:dyDescent="0.3">
      <c r="H868" s="26" t="s">
        <v>2446</v>
      </c>
      <c r="I868" s="28" t="s">
        <v>2428</v>
      </c>
      <c r="J868" s="9" t="s">
        <v>2447</v>
      </c>
      <c r="K868" s="10" t="s">
        <v>2448</v>
      </c>
    </row>
    <row r="869" spans="8:11" x14ac:dyDescent="0.3">
      <c r="H869" s="26" t="s">
        <v>2449</v>
      </c>
      <c r="I869" s="28" t="s">
        <v>2428</v>
      </c>
      <c r="J869" s="9" t="s">
        <v>2450</v>
      </c>
      <c r="K869" s="10" t="s">
        <v>2451</v>
      </c>
    </row>
    <row r="870" spans="8:11" x14ac:dyDescent="0.3">
      <c r="H870" s="26" t="s">
        <v>2452</v>
      </c>
      <c r="I870" s="28" t="s">
        <v>827</v>
      </c>
      <c r="J870" s="9" t="s">
        <v>2453</v>
      </c>
      <c r="K870" s="10" t="s">
        <v>2454</v>
      </c>
    </row>
    <row r="871" spans="8:11" x14ac:dyDescent="0.3">
      <c r="H871" s="26" t="s">
        <v>2455</v>
      </c>
      <c r="I871" s="28" t="s">
        <v>2456</v>
      </c>
      <c r="J871" s="9" t="s">
        <v>2457</v>
      </c>
      <c r="K871" s="10" t="s">
        <v>2458</v>
      </c>
    </row>
    <row r="872" spans="8:11" x14ac:dyDescent="0.3">
      <c r="H872" s="26" t="s">
        <v>2459</v>
      </c>
      <c r="I872" s="28" t="s">
        <v>2460</v>
      </c>
      <c r="J872" s="9" t="s">
        <v>2461</v>
      </c>
      <c r="K872" s="10" t="s">
        <v>2462</v>
      </c>
    </row>
    <row r="873" spans="8:11" x14ac:dyDescent="0.3">
      <c r="H873" s="26" t="s">
        <v>2463</v>
      </c>
      <c r="I873" s="28" t="s">
        <v>2464</v>
      </c>
      <c r="J873" s="9" t="s">
        <v>2465</v>
      </c>
      <c r="K873" s="10" t="s">
        <v>2466</v>
      </c>
    </row>
    <row r="874" spans="8:11" x14ac:dyDescent="0.3">
      <c r="H874" s="26" t="s">
        <v>2467</v>
      </c>
      <c r="I874" s="28" t="s">
        <v>2464</v>
      </c>
      <c r="J874" s="9" t="s">
        <v>2468</v>
      </c>
      <c r="K874" s="10" t="s">
        <v>2469</v>
      </c>
    </row>
    <row r="875" spans="8:11" x14ac:dyDescent="0.3">
      <c r="H875" s="26" t="s">
        <v>2470</v>
      </c>
      <c r="I875" s="28" t="s">
        <v>2464</v>
      </c>
      <c r="J875" s="9" t="s">
        <v>2471</v>
      </c>
      <c r="K875" s="10" t="s">
        <v>2471</v>
      </c>
    </row>
    <row r="876" spans="8:11" x14ac:dyDescent="0.3">
      <c r="H876" s="26" t="s">
        <v>2472</v>
      </c>
      <c r="I876" s="28" t="s">
        <v>2464</v>
      </c>
      <c r="J876" s="9" t="s">
        <v>2473</v>
      </c>
      <c r="K876" s="10" t="s">
        <v>2474</v>
      </c>
    </row>
    <row r="877" spans="8:11" x14ac:dyDescent="0.3">
      <c r="H877" s="26" t="s">
        <v>2475</v>
      </c>
      <c r="I877" s="28" t="s">
        <v>2464</v>
      </c>
      <c r="J877" s="9" t="s">
        <v>2476</v>
      </c>
      <c r="K877" s="10" t="s">
        <v>2477</v>
      </c>
    </row>
    <row r="878" spans="8:11" x14ac:dyDescent="0.3">
      <c r="H878" s="26" t="s">
        <v>2478</v>
      </c>
      <c r="I878" s="28" t="s">
        <v>2464</v>
      </c>
      <c r="J878" s="9" t="s">
        <v>2479</v>
      </c>
      <c r="K878" s="10" t="s">
        <v>2480</v>
      </c>
    </row>
    <row r="879" spans="8:11" x14ac:dyDescent="0.3">
      <c r="H879" s="26" t="s">
        <v>2481</v>
      </c>
      <c r="I879" s="28" t="s">
        <v>2464</v>
      </c>
      <c r="J879" s="9" t="s">
        <v>2482</v>
      </c>
      <c r="K879" s="10" t="s">
        <v>2483</v>
      </c>
    </row>
    <row r="880" spans="8:11" x14ac:dyDescent="0.3">
      <c r="H880" s="26" t="s">
        <v>2484</v>
      </c>
      <c r="I880" s="28" t="s">
        <v>2464</v>
      </c>
      <c r="J880" s="9" t="s">
        <v>2485</v>
      </c>
      <c r="K880" s="10" t="s">
        <v>2486</v>
      </c>
    </row>
    <row r="881" spans="8:11" x14ac:dyDescent="0.3">
      <c r="H881" s="26" t="s">
        <v>2487</v>
      </c>
      <c r="I881" s="28" t="s">
        <v>2464</v>
      </c>
      <c r="J881" s="9" t="s">
        <v>2488</v>
      </c>
      <c r="K881" s="10" t="s">
        <v>2489</v>
      </c>
    </row>
    <row r="882" spans="8:11" x14ac:dyDescent="0.3">
      <c r="H882" s="26" t="s">
        <v>2490</v>
      </c>
      <c r="I882" s="28" t="s">
        <v>2464</v>
      </c>
      <c r="J882" s="9" t="s">
        <v>2491</v>
      </c>
      <c r="K882" s="10" t="s">
        <v>2492</v>
      </c>
    </row>
    <row r="883" spans="8:11" x14ac:dyDescent="0.3">
      <c r="H883" s="26" t="s">
        <v>2493</v>
      </c>
      <c r="I883" s="28" t="s">
        <v>2464</v>
      </c>
      <c r="J883" s="9" t="s">
        <v>2494</v>
      </c>
      <c r="K883" s="10" t="s">
        <v>2495</v>
      </c>
    </row>
    <row r="884" spans="8:11" x14ac:dyDescent="0.3">
      <c r="H884" s="26" t="s">
        <v>2496</v>
      </c>
      <c r="I884" s="28" t="s">
        <v>2464</v>
      </c>
      <c r="J884" s="9" t="s">
        <v>2497</v>
      </c>
      <c r="K884" s="10" t="s">
        <v>2498</v>
      </c>
    </row>
    <row r="885" spans="8:11" x14ac:dyDescent="0.3">
      <c r="H885" s="26" t="s">
        <v>2499</v>
      </c>
      <c r="I885" s="28" t="s">
        <v>2464</v>
      </c>
      <c r="J885" s="9" t="s">
        <v>2488</v>
      </c>
      <c r="K885" s="10" t="s">
        <v>2500</v>
      </c>
    </row>
    <row r="886" spans="8:11" x14ac:dyDescent="0.3">
      <c r="H886" s="26" t="s">
        <v>2501</v>
      </c>
      <c r="I886" s="28" t="s">
        <v>2464</v>
      </c>
      <c r="J886" s="9" t="s">
        <v>2494</v>
      </c>
      <c r="K886" s="10" t="s">
        <v>2502</v>
      </c>
    </row>
    <row r="887" spans="8:11" x14ac:dyDescent="0.3">
      <c r="H887" s="26" t="s">
        <v>2503</v>
      </c>
      <c r="I887" s="28" t="s">
        <v>2464</v>
      </c>
      <c r="J887" s="9" t="s">
        <v>2504</v>
      </c>
      <c r="K887" s="10" t="s">
        <v>2505</v>
      </c>
    </row>
    <row r="888" spans="8:11" x14ac:dyDescent="0.3">
      <c r="H888" s="26" t="s">
        <v>2506</v>
      </c>
      <c r="I888" s="28" t="s">
        <v>2464</v>
      </c>
      <c r="J888" s="9" t="s">
        <v>2507</v>
      </c>
      <c r="K888" s="10" t="s">
        <v>2507</v>
      </c>
    </row>
    <row r="889" spans="8:11" x14ac:dyDescent="0.3">
      <c r="H889" s="26" t="s">
        <v>2508</v>
      </c>
      <c r="I889" s="28" t="s">
        <v>2464</v>
      </c>
      <c r="J889" s="9" t="s">
        <v>2509</v>
      </c>
      <c r="K889" s="10" t="s">
        <v>2510</v>
      </c>
    </row>
    <row r="890" spans="8:11" x14ac:dyDescent="0.3">
      <c r="H890" s="26" t="s">
        <v>2511</v>
      </c>
      <c r="I890" s="28" t="s">
        <v>2464</v>
      </c>
      <c r="J890" s="9" t="s">
        <v>2512</v>
      </c>
      <c r="K890" s="10" t="s">
        <v>2513</v>
      </c>
    </row>
    <row r="891" spans="8:11" x14ac:dyDescent="0.3">
      <c r="H891" s="26" t="s">
        <v>2514</v>
      </c>
      <c r="I891" s="28" t="s">
        <v>2464</v>
      </c>
      <c r="J891" s="9" t="s">
        <v>2515</v>
      </c>
      <c r="K891" s="10" t="s">
        <v>2516</v>
      </c>
    </row>
    <row r="892" spans="8:11" x14ac:dyDescent="0.3">
      <c r="H892" s="26" t="s">
        <v>2517</v>
      </c>
      <c r="I892" s="28" t="s">
        <v>2464</v>
      </c>
      <c r="J892" s="9" t="s">
        <v>2509</v>
      </c>
      <c r="K892" s="10" t="s">
        <v>2518</v>
      </c>
    </row>
    <row r="893" spans="8:11" x14ac:dyDescent="0.3">
      <c r="H893" s="26" t="s">
        <v>2519</v>
      </c>
      <c r="I893" s="28" t="s">
        <v>2464</v>
      </c>
      <c r="J893" s="9" t="s">
        <v>2520</v>
      </c>
      <c r="K893" s="10" t="s">
        <v>2521</v>
      </c>
    </row>
    <row r="894" spans="8:11" x14ac:dyDescent="0.3">
      <c r="H894" s="26" t="s">
        <v>2522</v>
      </c>
      <c r="I894" s="28" t="s">
        <v>2464</v>
      </c>
      <c r="J894" s="9" t="s">
        <v>2523</v>
      </c>
      <c r="K894" s="10" t="s">
        <v>2524</v>
      </c>
    </row>
    <row r="895" spans="8:11" x14ac:dyDescent="0.3">
      <c r="H895" s="26" t="s">
        <v>2525</v>
      </c>
      <c r="I895" s="28" t="s">
        <v>2464</v>
      </c>
      <c r="J895" s="9" t="s">
        <v>2526</v>
      </c>
      <c r="K895" s="10" t="s">
        <v>2527</v>
      </c>
    </row>
    <row r="896" spans="8:11" x14ac:dyDescent="0.3">
      <c r="H896" s="26" t="s">
        <v>2528</v>
      </c>
      <c r="I896" s="28" t="s">
        <v>2464</v>
      </c>
      <c r="J896" s="9" t="s">
        <v>2520</v>
      </c>
      <c r="K896" s="10" t="s">
        <v>2529</v>
      </c>
    </row>
    <row r="897" spans="8:11" x14ac:dyDescent="0.3">
      <c r="H897" s="26" t="s">
        <v>2530</v>
      </c>
      <c r="I897" s="28" t="s">
        <v>2464</v>
      </c>
      <c r="J897" s="9" t="s">
        <v>2531</v>
      </c>
      <c r="K897" s="10" t="s">
        <v>2532</v>
      </c>
    </row>
    <row r="898" spans="8:11" x14ac:dyDescent="0.3">
      <c r="H898" s="26" t="s">
        <v>2533</v>
      </c>
      <c r="I898" s="28" t="s">
        <v>2464</v>
      </c>
      <c r="J898" s="9" t="s">
        <v>2534</v>
      </c>
      <c r="K898" s="10" t="s">
        <v>2535</v>
      </c>
    </row>
    <row r="899" spans="8:11" x14ac:dyDescent="0.3">
      <c r="H899" s="26" t="s">
        <v>2536</v>
      </c>
      <c r="I899" s="28" t="s">
        <v>2464</v>
      </c>
      <c r="J899" s="9" t="s">
        <v>2537</v>
      </c>
      <c r="K899" s="10" t="s">
        <v>2538</v>
      </c>
    </row>
    <row r="900" spans="8:11" x14ac:dyDescent="0.3">
      <c r="H900" s="26" t="s">
        <v>2539</v>
      </c>
      <c r="I900" s="28" t="s">
        <v>2464</v>
      </c>
      <c r="J900" s="9" t="s">
        <v>2540</v>
      </c>
      <c r="K900" s="10" t="s">
        <v>2541</v>
      </c>
    </row>
    <row r="901" spans="8:11" x14ac:dyDescent="0.3">
      <c r="H901" s="26" t="s">
        <v>2542</v>
      </c>
      <c r="I901" s="28" t="s">
        <v>2464</v>
      </c>
      <c r="J901" s="9" t="s">
        <v>2543</v>
      </c>
      <c r="K901" s="10" t="s">
        <v>2544</v>
      </c>
    </row>
    <row r="902" spans="8:11" x14ac:dyDescent="0.3">
      <c r="H902" s="26" t="s">
        <v>2545</v>
      </c>
      <c r="I902" s="28" t="s">
        <v>2464</v>
      </c>
      <c r="J902" s="9" t="s">
        <v>2546</v>
      </c>
      <c r="K902" s="10" t="s">
        <v>2547</v>
      </c>
    </row>
    <row r="903" spans="8:11" x14ac:dyDescent="0.3">
      <c r="H903" s="26" t="s">
        <v>2548</v>
      </c>
      <c r="I903" s="28" t="s">
        <v>2464</v>
      </c>
      <c r="J903" s="9" t="s">
        <v>2549</v>
      </c>
      <c r="K903" s="10" t="s">
        <v>2550</v>
      </c>
    </row>
    <row r="904" spans="8:11" x14ac:dyDescent="0.3">
      <c r="H904" s="26" t="s">
        <v>2551</v>
      </c>
      <c r="I904" s="28" t="s">
        <v>2464</v>
      </c>
      <c r="J904" s="9" t="s">
        <v>2552</v>
      </c>
      <c r="K904" s="10" t="s">
        <v>2553</v>
      </c>
    </row>
    <row r="905" spans="8:11" x14ac:dyDescent="0.3">
      <c r="H905" s="26" t="s">
        <v>2554</v>
      </c>
      <c r="I905" s="28" t="s">
        <v>2464</v>
      </c>
      <c r="J905" s="9" t="s">
        <v>2555</v>
      </c>
      <c r="K905" s="10" t="s">
        <v>2556</v>
      </c>
    </row>
    <row r="906" spans="8:11" x14ac:dyDescent="0.3">
      <c r="H906" s="26" t="s">
        <v>2557</v>
      </c>
      <c r="I906" s="28" t="s">
        <v>2464</v>
      </c>
      <c r="J906" s="9" t="s">
        <v>2558</v>
      </c>
      <c r="K906" s="10" t="s">
        <v>2559</v>
      </c>
    </row>
    <row r="907" spans="8:11" x14ac:dyDescent="0.3">
      <c r="H907" s="26" t="s">
        <v>2560</v>
      </c>
      <c r="I907" s="28" t="s">
        <v>2464</v>
      </c>
      <c r="J907" s="9" t="s">
        <v>2561</v>
      </c>
      <c r="K907" s="10" t="s">
        <v>2562</v>
      </c>
    </row>
    <row r="908" spans="8:11" x14ac:dyDescent="0.3">
      <c r="H908" s="26" t="s">
        <v>2563</v>
      </c>
      <c r="I908" s="28" t="s">
        <v>2464</v>
      </c>
      <c r="J908" s="9" t="s">
        <v>2564</v>
      </c>
      <c r="K908" s="10" t="s">
        <v>2565</v>
      </c>
    </row>
    <row r="909" spans="8:11" x14ac:dyDescent="0.3">
      <c r="H909" s="26" t="s">
        <v>2566</v>
      </c>
      <c r="I909" s="28" t="s">
        <v>2464</v>
      </c>
      <c r="J909" s="9" t="s">
        <v>2567</v>
      </c>
      <c r="K909" s="10" t="s">
        <v>2568</v>
      </c>
    </row>
    <row r="910" spans="8:11" x14ac:dyDescent="0.3">
      <c r="H910" s="26" t="s">
        <v>2569</v>
      </c>
      <c r="I910" s="28" t="s">
        <v>2464</v>
      </c>
      <c r="J910" s="9" t="s">
        <v>2570</v>
      </c>
      <c r="K910" s="10" t="s">
        <v>2571</v>
      </c>
    </row>
    <row r="911" spans="8:11" x14ac:dyDescent="0.3">
      <c r="H911" s="26" t="s">
        <v>2572</v>
      </c>
      <c r="I911" s="28" t="s">
        <v>2464</v>
      </c>
      <c r="J911" s="9" t="s">
        <v>2573</v>
      </c>
      <c r="K911" s="10" t="s">
        <v>2574</v>
      </c>
    </row>
    <row r="912" spans="8:11" x14ac:dyDescent="0.3">
      <c r="H912" s="26" t="s">
        <v>2575</v>
      </c>
      <c r="I912" s="28" t="s">
        <v>2464</v>
      </c>
      <c r="J912" s="9" t="s">
        <v>2573</v>
      </c>
      <c r="K912" s="10" t="s">
        <v>2576</v>
      </c>
    </row>
    <row r="913" spans="8:11" x14ac:dyDescent="0.3">
      <c r="H913" s="26" t="s">
        <v>2577</v>
      </c>
      <c r="I913" s="28" t="s">
        <v>2464</v>
      </c>
      <c r="J913" s="9" t="s">
        <v>2573</v>
      </c>
      <c r="K913" s="10" t="s">
        <v>2578</v>
      </c>
    </row>
    <row r="914" spans="8:11" x14ac:dyDescent="0.3">
      <c r="H914" s="26" t="s">
        <v>2579</v>
      </c>
      <c r="I914" s="28" t="s">
        <v>2464</v>
      </c>
      <c r="J914" s="9" t="s">
        <v>2573</v>
      </c>
      <c r="K914" s="10" t="s">
        <v>2580</v>
      </c>
    </row>
    <row r="915" spans="8:11" x14ac:dyDescent="0.3">
      <c r="H915" s="26" t="s">
        <v>2581</v>
      </c>
      <c r="I915" s="28" t="s">
        <v>2464</v>
      </c>
      <c r="J915" s="9" t="s">
        <v>2573</v>
      </c>
      <c r="K915" s="10" t="s">
        <v>2582</v>
      </c>
    </row>
    <row r="916" spans="8:11" x14ac:dyDescent="0.3">
      <c r="H916" s="26" t="s">
        <v>2583</v>
      </c>
      <c r="I916" s="28" t="s">
        <v>2464</v>
      </c>
      <c r="J916" s="9" t="s">
        <v>2573</v>
      </c>
      <c r="K916" s="10" t="s">
        <v>2584</v>
      </c>
    </row>
    <row r="917" spans="8:11" x14ac:dyDescent="0.3">
      <c r="H917" s="26" t="s">
        <v>2585</v>
      </c>
      <c r="I917" s="28" t="s">
        <v>2464</v>
      </c>
      <c r="J917" s="9" t="s">
        <v>2586</v>
      </c>
      <c r="K917" s="10" t="s">
        <v>2587</v>
      </c>
    </row>
    <row r="918" spans="8:11" x14ac:dyDescent="0.3">
      <c r="H918" s="26" t="s">
        <v>2588</v>
      </c>
      <c r="I918" s="28" t="s">
        <v>2464</v>
      </c>
      <c r="J918" s="9" t="s">
        <v>2589</v>
      </c>
      <c r="K918" s="10" t="s">
        <v>2590</v>
      </c>
    </row>
    <row r="919" spans="8:11" x14ac:dyDescent="0.3">
      <c r="H919" s="26" t="s">
        <v>2591</v>
      </c>
      <c r="I919" s="28" t="s">
        <v>2464</v>
      </c>
      <c r="J919" s="9" t="s">
        <v>2592</v>
      </c>
      <c r="K919" s="10" t="s">
        <v>2593</v>
      </c>
    </row>
    <row r="920" spans="8:11" x14ac:dyDescent="0.3">
      <c r="H920" s="26" t="s">
        <v>2594</v>
      </c>
      <c r="I920" s="28" t="s">
        <v>2464</v>
      </c>
      <c r="J920" s="9" t="s">
        <v>2595</v>
      </c>
      <c r="K920" s="10" t="s">
        <v>2596</v>
      </c>
    </row>
    <row r="921" spans="8:11" x14ac:dyDescent="0.3">
      <c r="H921" s="26" t="s">
        <v>2597</v>
      </c>
      <c r="I921" s="28" t="s">
        <v>2464</v>
      </c>
      <c r="J921" s="9" t="s">
        <v>2598</v>
      </c>
      <c r="K921" s="10" t="s">
        <v>2599</v>
      </c>
    </row>
    <row r="922" spans="8:11" x14ac:dyDescent="0.3">
      <c r="H922" s="26" t="s">
        <v>2600</v>
      </c>
      <c r="I922" s="28" t="s">
        <v>2464</v>
      </c>
      <c r="J922" s="9" t="s">
        <v>2601</v>
      </c>
      <c r="K922" s="10" t="s">
        <v>2602</v>
      </c>
    </row>
    <row r="923" spans="8:11" x14ac:dyDescent="0.3">
      <c r="H923" s="26" t="s">
        <v>2603</v>
      </c>
      <c r="I923" s="28" t="s">
        <v>2464</v>
      </c>
      <c r="J923" s="9" t="s">
        <v>2604</v>
      </c>
      <c r="K923" s="10" t="s">
        <v>2605</v>
      </c>
    </row>
    <row r="924" spans="8:11" x14ac:dyDescent="0.3">
      <c r="H924" s="26" t="s">
        <v>2606</v>
      </c>
      <c r="I924" s="28" t="s">
        <v>2464</v>
      </c>
      <c r="J924" s="9" t="s">
        <v>2607</v>
      </c>
      <c r="K924" s="10" t="s">
        <v>2608</v>
      </c>
    </row>
    <row r="925" spans="8:11" x14ac:dyDescent="0.3">
      <c r="H925" s="26" t="s">
        <v>2609</v>
      </c>
      <c r="I925" s="28" t="s">
        <v>2464</v>
      </c>
      <c r="J925" s="9" t="s">
        <v>2610</v>
      </c>
      <c r="K925" s="10" t="s">
        <v>2611</v>
      </c>
    </row>
    <row r="926" spans="8:11" x14ac:dyDescent="0.3">
      <c r="H926" s="26" t="s">
        <v>2612</v>
      </c>
      <c r="I926" s="28" t="s">
        <v>2464</v>
      </c>
      <c r="J926" s="9" t="s">
        <v>2613</v>
      </c>
      <c r="K926" s="10" t="s">
        <v>2614</v>
      </c>
    </row>
    <row r="927" spans="8:11" x14ac:dyDescent="0.3">
      <c r="H927" s="26" t="s">
        <v>2615</v>
      </c>
      <c r="I927" s="28" t="s">
        <v>2464</v>
      </c>
      <c r="J927" s="9" t="s">
        <v>2616</v>
      </c>
      <c r="K927" s="10" t="s">
        <v>2617</v>
      </c>
    </row>
    <row r="928" spans="8:11" x14ac:dyDescent="0.3">
      <c r="H928" s="26" t="s">
        <v>2618</v>
      </c>
      <c r="I928" s="28" t="s">
        <v>2464</v>
      </c>
      <c r="J928" s="9" t="s">
        <v>2619</v>
      </c>
      <c r="K928" s="10" t="s">
        <v>2620</v>
      </c>
    </row>
    <row r="929" spans="8:11" x14ac:dyDescent="0.3">
      <c r="H929" s="26" t="s">
        <v>2621</v>
      </c>
      <c r="I929" s="28" t="s">
        <v>2464</v>
      </c>
      <c r="J929" s="9" t="s">
        <v>2622</v>
      </c>
      <c r="K929" s="10" t="s">
        <v>2623</v>
      </c>
    </row>
    <row r="930" spans="8:11" x14ac:dyDescent="0.3">
      <c r="H930" s="26" t="s">
        <v>2624</v>
      </c>
      <c r="I930" s="28" t="s">
        <v>2464</v>
      </c>
      <c r="J930" s="9" t="s">
        <v>2625</v>
      </c>
      <c r="K930" s="10" t="s">
        <v>2626</v>
      </c>
    </row>
    <row r="931" spans="8:11" x14ac:dyDescent="0.3">
      <c r="H931" s="26" t="s">
        <v>2627</v>
      </c>
      <c r="I931" s="28" t="s">
        <v>2464</v>
      </c>
      <c r="J931" s="9" t="s">
        <v>2628</v>
      </c>
      <c r="K931" s="10" t="s">
        <v>2629</v>
      </c>
    </row>
    <row r="932" spans="8:11" x14ac:dyDescent="0.3">
      <c r="H932" s="26" t="s">
        <v>2630</v>
      </c>
      <c r="I932" s="28" t="s">
        <v>2464</v>
      </c>
      <c r="J932" s="9" t="s">
        <v>2631</v>
      </c>
      <c r="K932" s="10" t="s">
        <v>2632</v>
      </c>
    </row>
    <row r="933" spans="8:11" x14ac:dyDescent="0.3">
      <c r="H933" s="26" t="s">
        <v>2633</v>
      </c>
      <c r="I933" s="28" t="s">
        <v>2464</v>
      </c>
      <c r="J933" s="9" t="s">
        <v>2634</v>
      </c>
      <c r="K933" s="10" t="s">
        <v>2635</v>
      </c>
    </row>
    <row r="934" spans="8:11" x14ac:dyDescent="0.3">
      <c r="H934" s="26" t="s">
        <v>2636</v>
      </c>
      <c r="I934" s="28" t="s">
        <v>2464</v>
      </c>
      <c r="J934" s="9" t="s">
        <v>2637</v>
      </c>
      <c r="K934" s="10" t="s">
        <v>2638</v>
      </c>
    </row>
    <row r="935" spans="8:11" x14ac:dyDescent="0.3">
      <c r="H935" s="26" t="s">
        <v>2639</v>
      </c>
      <c r="I935" s="28" t="s">
        <v>2464</v>
      </c>
      <c r="J935" s="9" t="s">
        <v>2640</v>
      </c>
      <c r="K935" s="10" t="s">
        <v>2641</v>
      </c>
    </row>
    <row r="936" spans="8:11" x14ac:dyDescent="0.3">
      <c r="H936" s="26" t="s">
        <v>2642</v>
      </c>
      <c r="I936" s="28" t="s">
        <v>2464</v>
      </c>
      <c r="J936" s="9" t="s">
        <v>2643</v>
      </c>
      <c r="K936" s="10" t="s">
        <v>2644</v>
      </c>
    </row>
    <row r="937" spans="8:11" x14ac:dyDescent="0.3">
      <c r="H937" s="26" t="s">
        <v>2645</v>
      </c>
      <c r="I937" s="28" t="s">
        <v>2464</v>
      </c>
      <c r="J937" s="9" t="s">
        <v>2646</v>
      </c>
      <c r="K937" s="10" t="s">
        <v>2647</v>
      </c>
    </row>
    <row r="938" spans="8:11" x14ac:dyDescent="0.3">
      <c r="H938" s="26" t="s">
        <v>2648</v>
      </c>
      <c r="I938" s="28" t="s">
        <v>2464</v>
      </c>
      <c r="J938" s="9" t="s">
        <v>2649</v>
      </c>
      <c r="K938" s="10" t="s">
        <v>2650</v>
      </c>
    </row>
    <row r="939" spans="8:11" x14ac:dyDescent="0.3">
      <c r="H939" s="26" t="s">
        <v>2651</v>
      </c>
      <c r="I939" s="28" t="s">
        <v>2464</v>
      </c>
      <c r="J939" s="9" t="s">
        <v>2652</v>
      </c>
      <c r="K939" s="10" t="s">
        <v>2653</v>
      </c>
    </row>
    <row r="940" spans="8:11" x14ac:dyDescent="0.3">
      <c r="H940" s="26" t="s">
        <v>2654</v>
      </c>
      <c r="I940" s="28" t="s">
        <v>2464</v>
      </c>
      <c r="J940" s="9" t="s">
        <v>2655</v>
      </c>
      <c r="K940" s="10" t="s">
        <v>2656</v>
      </c>
    </row>
    <row r="941" spans="8:11" x14ac:dyDescent="0.3">
      <c r="H941" s="26" t="s">
        <v>2657</v>
      </c>
      <c r="I941" s="28" t="s">
        <v>2464</v>
      </c>
      <c r="J941" s="9" t="s">
        <v>2658</v>
      </c>
      <c r="K941" s="10" t="s">
        <v>2659</v>
      </c>
    </row>
    <row r="942" spans="8:11" x14ac:dyDescent="0.3">
      <c r="H942" s="26" t="s">
        <v>2660</v>
      </c>
      <c r="I942" s="28" t="s">
        <v>2464</v>
      </c>
      <c r="J942" s="9" t="s">
        <v>2661</v>
      </c>
      <c r="K942" s="10" t="s">
        <v>2662</v>
      </c>
    </row>
    <row r="943" spans="8:11" x14ac:dyDescent="0.3">
      <c r="H943" s="26" t="s">
        <v>2663</v>
      </c>
      <c r="I943" s="28" t="s">
        <v>2464</v>
      </c>
      <c r="J943" s="9" t="s">
        <v>2664</v>
      </c>
      <c r="K943" s="10" t="s">
        <v>2665</v>
      </c>
    </row>
    <row r="944" spans="8:11" x14ac:dyDescent="0.3">
      <c r="H944" s="26" t="s">
        <v>2666</v>
      </c>
      <c r="I944" s="28" t="s">
        <v>2464</v>
      </c>
      <c r="J944" s="9" t="s">
        <v>2667</v>
      </c>
      <c r="K944" s="10" t="s">
        <v>2668</v>
      </c>
    </row>
    <row r="945" spans="8:11" x14ac:dyDescent="0.3">
      <c r="H945" s="26" t="s">
        <v>2669</v>
      </c>
      <c r="I945" s="28" t="s">
        <v>2464</v>
      </c>
      <c r="J945" s="9" t="s">
        <v>2670</v>
      </c>
      <c r="K945" s="10" t="s">
        <v>2671</v>
      </c>
    </row>
    <row r="946" spans="8:11" x14ac:dyDescent="0.3">
      <c r="H946" s="26" t="s">
        <v>2672</v>
      </c>
      <c r="I946" s="28" t="s">
        <v>2464</v>
      </c>
      <c r="J946" s="9" t="s">
        <v>2673</v>
      </c>
      <c r="K946" s="10" t="s">
        <v>2674</v>
      </c>
    </row>
    <row r="947" spans="8:11" x14ac:dyDescent="0.3">
      <c r="H947" s="26" t="s">
        <v>2675</v>
      </c>
      <c r="I947" s="28" t="s">
        <v>2464</v>
      </c>
      <c r="J947" s="9" t="s">
        <v>2676</v>
      </c>
      <c r="K947" s="10" t="s">
        <v>2677</v>
      </c>
    </row>
    <row r="948" spans="8:11" x14ac:dyDescent="0.3">
      <c r="H948" s="26" t="s">
        <v>2678</v>
      </c>
      <c r="I948" s="28" t="s">
        <v>2464</v>
      </c>
      <c r="J948" s="9" t="s">
        <v>2679</v>
      </c>
      <c r="K948" s="10" t="s">
        <v>2680</v>
      </c>
    </row>
    <row r="949" spans="8:11" x14ac:dyDescent="0.3">
      <c r="H949" s="26" t="s">
        <v>2681</v>
      </c>
      <c r="I949" s="28" t="s">
        <v>2464</v>
      </c>
      <c r="J949" s="9" t="s">
        <v>2682</v>
      </c>
      <c r="K949" s="10" t="s">
        <v>2683</v>
      </c>
    </row>
    <row r="950" spans="8:11" x14ac:dyDescent="0.3">
      <c r="H950" s="26" t="s">
        <v>2684</v>
      </c>
      <c r="I950" s="28" t="s">
        <v>2464</v>
      </c>
      <c r="J950" s="9" t="s">
        <v>2685</v>
      </c>
      <c r="K950" s="10" t="s">
        <v>2686</v>
      </c>
    </row>
    <row r="951" spans="8:11" x14ac:dyDescent="0.3">
      <c r="H951" s="26" t="s">
        <v>2687</v>
      </c>
      <c r="I951" s="28" t="s">
        <v>2464</v>
      </c>
      <c r="J951" s="9" t="s">
        <v>2688</v>
      </c>
      <c r="K951" s="10" t="s">
        <v>2689</v>
      </c>
    </row>
    <row r="952" spans="8:11" x14ac:dyDescent="0.3">
      <c r="H952" s="26" t="s">
        <v>2690</v>
      </c>
      <c r="I952" s="28" t="s">
        <v>2464</v>
      </c>
      <c r="J952" s="9" t="s">
        <v>2691</v>
      </c>
      <c r="K952" s="10" t="s">
        <v>2692</v>
      </c>
    </row>
    <row r="953" spans="8:11" x14ac:dyDescent="0.3">
      <c r="H953" s="26" t="s">
        <v>2693</v>
      </c>
      <c r="I953" s="28" t="s">
        <v>2464</v>
      </c>
      <c r="J953" s="9" t="s">
        <v>2694</v>
      </c>
      <c r="K953" s="10" t="s">
        <v>2695</v>
      </c>
    </row>
    <row r="954" spans="8:11" x14ac:dyDescent="0.3">
      <c r="H954" s="26" t="s">
        <v>2696</v>
      </c>
      <c r="I954" s="28" t="s">
        <v>2464</v>
      </c>
      <c r="J954" s="9" t="s">
        <v>2697</v>
      </c>
      <c r="K954" s="10" t="s">
        <v>2698</v>
      </c>
    </row>
    <row r="955" spans="8:11" x14ac:dyDescent="0.3">
      <c r="H955" s="26" t="s">
        <v>2699</v>
      </c>
      <c r="I955" s="28" t="s">
        <v>2464</v>
      </c>
      <c r="J955" s="9" t="s">
        <v>2700</v>
      </c>
      <c r="K955" s="10" t="s">
        <v>2701</v>
      </c>
    </row>
    <row r="956" spans="8:11" x14ac:dyDescent="0.3">
      <c r="H956" s="26" t="s">
        <v>2702</v>
      </c>
      <c r="I956" s="28" t="s">
        <v>2464</v>
      </c>
      <c r="J956" s="9" t="s">
        <v>2703</v>
      </c>
      <c r="K956" s="10" t="s">
        <v>2704</v>
      </c>
    </row>
    <row r="957" spans="8:11" x14ac:dyDescent="0.3">
      <c r="H957" s="26" t="s">
        <v>2705</v>
      </c>
      <c r="I957" s="28" t="s">
        <v>2464</v>
      </c>
      <c r="J957" s="9" t="s">
        <v>2706</v>
      </c>
      <c r="K957" s="10" t="s">
        <v>2707</v>
      </c>
    </row>
    <row r="958" spans="8:11" x14ac:dyDescent="0.3">
      <c r="H958" s="26" t="s">
        <v>2708</v>
      </c>
      <c r="I958" s="28" t="s">
        <v>2464</v>
      </c>
      <c r="J958" s="9" t="s">
        <v>2709</v>
      </c>
      <c r="K958" s="10" t="s">
        <v>2710</v>
      </c>
    </row>
    <row r="959" spans="8:11" x14ac:dyDescent="0.3">
      <c r="H959" s="26" t="s">
        <v>2711</v>
      </c>
      <c r="I959" s="28" t="s">
        <v>2464</v>
      </c>
      <c r="J959" s="9" t="s">
        <v>2712</v>
      </c>
      <c r="K959" s="10" t="s">
        <v>2713</v>
      </c>
    </row>
    <row r="960" spans="8:11" x14ac:dyDescent="0.3">
      <c r="H960" s="26" t="s">
        <v>2714</v>
      </c>
      <c r="I960" s="28" t="s">
        <v>2464</v>
      </c>
      <c r="J960" s="9" t="s">
        <v>2715</v>
      </c>
      <c r="K960" s="10" t="s">
        <v>2716</v>
      </c>
    </row>
    <row r="961" spans="8:11" x14ac:dyDescent="0.3">
      <c r="H961" s="26" t="s">
        <v>2717</v>
      </c>
      <c r="I961" s="28" t="s">
        <v>2464</v>
      </c>
      <c r="J961" s="9" t="s">
        <v>2718</v>
      </c>
      <c r="K961" s="10" t="s">
        <v>2719</v>
      </c>
    </row>
    <row r="962" spans="8:11" x14ac:dyDescent="0.3">
      <c r="H962" s="26" t="s">
        <v>2720</v>
      </c>
      <c r="I962" s="28" t="s">
        <v>2464</v>
      </c>
      <c r="J962" s="9" t="s">
        <v>2721</v>
      </c>
      <c r="K962" s="10" t="s">
        <v>2722</v>
      </c>
    </row>
    <row r="963" spans="8:11" x14ac:dyDescent="0.3">
      <c r="H963" s="26" t="s">
        <v>2723</v>
      </c>
      <c r="I963" s="28" t="s">
        <v>2464</v>
      </c>
      <c r="J963" s="9" t="s">
        <v>2724</v>
      </c>
      <c r="K963" s="10" t="s">
        <v>2725</v>
      </c>
    </row>
    <row r="964" spans="8:11" x14ac:dyDescent="0.3">
      <c r="H964" s="26" t="s">
        <v>2726</v>
      </c>
      <c r="I964" s="28" t="s">
        <v>2464</v>
      </c>
      <c r="J964" s="9" t="s">
        <v>2727</v>
      </c>
      <c r="K964" s="10" t="s">
        <v>2728</v>
      </c>
    </row>
    <row r="965" spans="8:11" x14ac:dyDescent="0.3">
      <c r="H965" s="26" t="s">
        <v>2729</v>
      </c>
      <c r="I965" s="28" t="s">
        <v>2464</v>
      </c>
      <c r="J965" s="9" t="s">
        <v>2727</v>
      </c>
      <c r="K965" s="10" t="s">
        <v>2730</v>
      </c>
    </row>
    <row r="966" spans="8:11" x14ac:dyDescent="0.3">
      <c r="H966" s="26" t="s">
        <v>2731</v>
      </c>
      <c r="I966" s="28" t="s">
        <v>2464</v>
      </c>
      <c r="J966" s="9" t="s">
        <v>2727</v>
      </c>
      <c r="K966" s="10" t="s">
        <v>2732</v>
      </c>
    </row>
    <row r="967" spans="8:11" x14ac:dyDescent="0.3">
      <c r="H967" s="26" t="s">
        <v>2733</v>
      </c>
      <c r="I967" s="28" t="s">
        <v>2464</v>
      </c>
      <c r="J967" s="9" t="s">
        <v>2727</v>
      </c>
      <c r="K967" s="10" t="s">
        <v>2734</v>
      </c>
    </row>
    <row r="968" spans="8:11" x14ac:dyDescent="0.3">
      <c r="H968" s="26" t="s">
        <v>2735</v>
      </c>
      <c r="I968" s="28" t="s">
        <v>2464</v>
      </c>
      <c r="J968" s="9" t="s">
        <v>2727</v>
      </c>
      <c r="K968" s="10" t="s">
        <v>2736</v>
      </c>
    </row>
    <row r="969" spans="8:11" x14ac:dyDescent="0.3">
      <c r="H969" s="26" t="s">
        <v>2737</v>
      </c>
      <c r="I969" s="28" t="s">
        <v>2464</v>
      </c>
      <c r="J969" s="9" t="s">
        <v>2727</v>
      </c>
      <c r="K969" s="10" t="s">
        <v>2738</v>
      </c>
    </row>
    <row r="970" spans="8:11" x14ac:dyDescent="0.3">
      <c r="H970" s="26" t="s">
        <v>2739</v>
      </c>
      <c r="I970" s="28" t="s">
        <v>2464</v>
      </c>
      <c r="J970" s="9" t="s">
        <v>2740</v>
      </c>
      <c r="K970" s="10" t="s">
        <v>2741</v>
      </c>
    </row>
    <row r="971" spans="8:11" x14ac:dyDescent="0.3">
      <c r="H971" s="26" t="s">
        <v>2742</v>
      </c>
      <c r="I971" s="28" t="s">
        <v>2464</v>
      </c>
      <c r="J971" s="9" t="s">
        <v>2743</v>
      </c>
      <c r="K971" s="10" t="s">
        <v>2744</v>
      </c>
    </row>
    <row r="972" spans="8:11" x14ac:dyDescent="0.3">
      <c r="H972" s="26" t="s">
        <v>2745</v>
      </c>
      <c r="I972" s="28" t="s">
        <v>2464</v>
      </c>
      <c r="J972" s="9" t="s">
        <v>2746</v>
      </c>
      <c r="K972" s="10" t="s">
        <v>2747</v>
      </c>
    </row>
    <row r="973" spans="8:11" x14ac:dyDescent="0.3">
      <c r="H973" s="26" t="s">
        <v>2748</v>
      </c>
      <c r="I973" s="28" t="s">
        <v>2464</v>
      </c>
      <c r="J973" s="9" t="s">
        <v>2749</v>
      </c>
      <c r="K973" s="10" t="s">
        <v>2750</v>
      </c>
    </row>
    <row r="974" spans="8:11" x14ac:dyDescent="0.3">
      <c r="H974" s="26" t="s">
        <v>2751</v>
      </c>
      <c r="I974" s="28" t="s">
        <v>2464</v>
      </c>
      <c r="J974" s="9" t="s">
        <v>2752</v>
      </c>
      <c r="K974" s="10" t="s">
        <v>2753</v>
      </c>
    </row>
    <row r="975" spans="8:11" x14ac:dyDescent="0.3">
      <c r="H975" s="26" t="s">
        <v>2754</v>
      </c>
      <c r="I975" s="28" t="s">
        <v>2464</v>
      </c>
      <c r="J975" s="9" t="s">
        <v>2755</v>
      </c>
      <c r="K975" s="10" t="s">
        <v>2756</v>
      </c>
    </row>
    <row r="976" spans="8:11" x14ac:dyDescent="0.3">
      <c r="H976" s="26" t="s">
        <v>2757</v>
      </c>
      <c r="I976" s="28" t="s">
        <v>2464</v>
      </c>
      <c r="J976" s="9" t="s">
        <v>2758</v>
      </c>
      <c r="K976" s="10" t="s">
        <v>2759</v>
      </c>
    </row>
    <row r="977" spans="8:11" x14ac:dyDescent="0.3">
      <c r="H977" s="26" t="s">
        <v>2760</v>
      </c>
      <c r="I977" s="28" t="s">
        <v>2464</v>
      </c>
      <c r="J977" s="9" t="s">
        <v>2761</v>
      </c>
      <c r="K977" s="10" t="s">
        <v>2762</v>
      </c>
    </row>
    <row r="978" spans="8:11" x14ac:dyDescent="0.3">
      <c r="H978" s="26" t="s">
        <v>2763</v>
      </c>
      <c r="I978" s="28" t="s">
        <v>2464</v>
      </c>
      <c r="J978" s="9" t="s">
        <v>2764</v>
      </c>
      <c r="K978" s="10" t="s">
        <v>2765</v>
      </c>
    </row>
    <row r="979" spans="8:11" x14ac:dyDescent="0.3">
      <c r="H979" s="26" t="s">
        <v>2766</v>
      </c>
      <c r="I979" s="28" t="s">
        <v>2464</v>
      </c>
      <c r="J979" s="9" t="s">
        <v>2767</v>
      </c>
      <c r="K979" s="10" t="s">
        <v>2768</v>
      </c>
    </row>
    <row r="980" spans="8:11" x14ac:dyDescent="0.3">
      <c r="H980" s="26" t="s">
        <v>2769</v>
      </c>
      <c r="I980" s="28" t="s">
        <v>2464</v>
      </c>
      <c r="J980" s="9" t="s">
        <v>2770</v>
      </c>
      <c r="K980" s="10" t="s">
        <v>2771</v>
      </c>
    </row>
    <row r="981" spans="8:11" x14ac:dyDescent="0.3">
      <c r="H981" s="26" t="s">
        <v>2772</v>
      </c>
      <c r="I981" s="28" t="s">
        <v>2464</v>
      </c>
      <c r="J981" s="9" t="s">
        <v>2773</v>
      </c>
      <c r="K981" s="10" t="s">
        <v>2774</v>
      </c>
    </row>
    <row r="982" spans="8:11" x14ac:dyDescent="0.3">
      <c r="H982" s="26" t="s">
        <v>2775</v>
      </c>
      <c r="I982" s="28" t="s">
        <v>2464</v>
      </c>
      <c r="J982" s="9" t="s">
        <v>2776</v>
      </c>
      <c r="K982" s="10" t="s">
        <v>2777</v>
      </c>
    </row>
    <row r="983" spans="8:11" x14ac:dyDescent="0.3">
      <c r="H983" s="26" t="s">
        <v>2778</v>
      </c>
      <c r="I983" s="28" t="s">
        <v>2464</v>
      </c>
      <c r="J983" s="9" t="s">
        <v>2779</v>
      </c>
      <c r="K983" s="10" t="s">
        <v>2780</v>
      </c>
    </row>
    <row r="984" spans="8:11" x14ac:dyDescent="0.3">
      <c r="H984" s="26" t="s">
        <v>2781</v>
      </c>
      <c r="I984" s="28" t="s">
        <v>2464</v>
      </c>
      <c r="J984" s="9" t="s">
        <v>2782</v>
      </c>
      <c r="K984" s="10" t="s">
        <v>2783</v>
      </c>
    </row>
    <row r="985" spans="8:11" x14ac:dyDescent="0.3">
      <c r="H985" s="26" t="s">
        <v>2784</v>
      </c>
      <c r="I985" s="28" t="s">
        <v>2464</v>
      </c>
      <c r="J985" s="9" t="s">
        <v>2785</v>
      </c>
      <c r="K985" s="10" t="s">
        <v>2786</v>
      </c>
    </row>
    <row r="986" spans="8:11" x14ac:dyDescent="0.3">
      <c r="H986" s="26" t="s">
        <v>2787</v>
      </c>
      <c r="I986" s="28" t="s">
        <v>2464</v>
      </c>
      <c r="J986" s="9" t="s">
        <v>2788</v>
      </c>
      <c r="K986" s="10" t="s">
        <v>2789</v>
      </c>
    </row>
    <row r="987" spans="8:11" x14ac:dyDescent="0.3">
      <c r="H987" s="26" t="s">
        <v>2790</v>
      </c>
      <c r="I987" s="28" t="s">
        <v>2464</v>
      </c>
      <c r="J987" s="9" t="s">
        <v>2791</v>
      </c>
      <c r="K987" s="10" t="s">
        <v>2792</v>
      </c>
    </row>
    <row r="988" spans="8:11" x14ac:dyDescent="0.3">
      <c r="H988" s="26" t="s">
        <v>2793</v>
      </c>
      <c r="I988" s="28" t="s">
        <v>2464</v>
      </c>
      <c r="J988" s="9" t="s">
        <v>2794</v>
      </c>
      <c r="K988" s="10" t="s">
        <v>2795</v>
      </c>
    </row>
    <row r="989" spans="8:11" x14ac:dyDescent="0.3">
      <c r="H989" s="26" t="s">
        <v>2796</v>
      </c>
      <c r="I989" s="28" t="s">
        <v>2464</v>
      </c>
      <c r="J989" s="9" t="s">
        <v>2797</v>
      </c>
      <c r="K989" s="10" t="s">
        <v>2798</v>
      </c>
    </row>
    <row r="990" spans="8:11" x14ac:dyDescent="0.3">
      <c r="H990" s="26" t="s">
        <v>2799</v>
      </c>
      <c r="I990" s="28" t="s">
        <v>2464</v>
      </c>
      <c r="J990" s="9" t="s">
        <v>2800</v>
      </c>
      <c r="K990" s="10" t="s">
        <v>2801</v>
      </c>
    </row>
    <row r="991" spans="8:11" x14ac:dyDescent="0.3">
      <c r="H991" s="26" t="s">
        <v>2802</v>
      </c>
      <c r="I991" s="28" t="s">
        <v>2464</v>
      </c>
      <c r="J991" s="9" t="s">
        <v>2803</v>
      </c>
      <c r="K991" s="10" t="s">
        <v>2804</v>
      </c>
    </row>
    <row r="992" spans="8:11" x14ac:dyDescent="0.3">
      <c r="H992" s="26" t="s">
        <v>2805</v>
      </c>
      <c r="I992" s="28" t="s">
        <v>2464</v>
      </c>
      <c r="J992" s="9" t="s">
        <v>2806</v>
      </c>
      <c r="K992" s="10" t="s">
        <v>2807</v>
      </c>
    </row>
    <row r="993" spans="8:11" x14ac:dyDescent="0.3">
      <c r="H993" s="26" t="s">
        <v>2808</v>
      </c>
      <c r="I993" s="28" t="s">
        <v>2464</v>
      </c>
      <c r="J993" s="9" t="s">
        <v>2809</v>
      </c>
      <c r="K993" s="10" t="s">
        <v>2810</v>
      </c>
    </row>
    <row r="994" spans="8:11" x14ac:dyDescent="0.3">
      <c r="H994" s="26" t="s">
        <v>2811</v>
      </c>
      <c r="I994" s="28" t="s">
        <v>2464</v>
      </c>
      <c r="J994" s="9" t="s">
        <v>2812</v>
      </c>
      <c r="K994" s="10" t="s">
        <v>2813</v>
      </c>
    </row>
    <row r="995" spans="8:11" x14ac:dyDescent="0.3">
      <c r="H995" s="26" t="s">
        <v>2814</v>
      </c>
      <c r="I995" s="28" t="s">
        <v>2464</v>
      </c>
      <c r="J995" s="9" t="s">
        <v>2815</v>
      </c>
      <c r="K995" s="10" t="s">
        <v>2816</v>
      </c>
    </row>
    <row r="996" spans="8:11" x14ac:dyDescent="0.3">
      <c r="H996" s="26" t="s">
        <v>2817</v>
      </c>
      <c r="I996" s="28" t="s">
        <v>2464</v>
      </c>
      <c r="J996" s="9" t="s">
        <v>2818</v>
      </c>
      <c r="K996" s="10" t="s">
        <v>2819</v>
      </c>
    </row>
    <row r="997" spans="8:11" x14ac:dyDescent="0.3">
      <c r="H997" s="26" t="s">
        <v>2820</v>
      </c>
      <c r="I997" s="28" t="s">
        <v>2464</v>
      </c>
      <c r="J997" s="9" t="s">
        <v>2821</v>
      </c>
      <c r="K997" s="10" t="s">
        <v>2822</v>
      </c>
    </row>
    <row r="998" spans="8:11" x14ac:dyDescent="0.3">
      <c r="H998" s="26" t="s">
        <v>2823</v>
      </c>
      <c r="I998" s="28" t="s">
        <v>2464</v>
      </c>
      <c r="J998" s="9" t="s">
        <v>2824</v>
      </c>
      <c r="K998" s="10" t="s">
        <v>2825</v>
      </c>
    </row>
    <row r="999" spans="8:11" x14ac:dyDescent="0.3">
      <c r="H999" s="26" t="s">
        <v>2826</v>
      </c>
      <c r="I999" s="28" t="s">
        <v>2464</v>
      </c>
      <c r="J999" s="9" t="s">
        <v>2827</v>
      </c>
      <c r="K999" s="10" t="s">
        <v>2828</v>
      </c>
    </row>
    <row r="1000" spans="8:11" x14ac:dyDescent="0.3">
      <c r="H1000" s="26" t="s">
        <v>2829</v>
      </c>
      <c r="I1000" s="28" t="s">
        <v>2464</v>
      </c>
      <c r="J1000" s="9" t="s">
        <v>2830</v>
      </c>
      <c r="K1000" s="10" t="s">
        <v>2831</v>
      </c>
    </row>
    <row r="1001" spans="8:11" x14ac:dyDescent="0.3">
      <c r="H1001" s="26" t="s">
        <v>2832</v>
      </c>
      <c r="I1001" s="28" t="s">
        <v>2464</v>
      </c>
      <c r="J1001" s="9" t="s">
        <v>2833</v>
      </c>
      <c r="K1001" s="10" t="s">
        <v>2834</v>
      </c>
    </row>
    <row r="1002" spans="8:11" x14ac:dyDescent="0.3">
      <c r="H1002" s="26" t="s">
        <v>2835</v>
      </c>
      <c r="I1002" s="28" t="s">
        <v>2464</v>
      </c>
      <c r="J1002" s="9" t="s">
        <v>2836</v>
      </c>
      <c r="K1002" s="10" t="s">
        <v>2837</v>
      </c>
    </row>
    <row r="1003" spans="8:11" x14ac:dyDescent="0.3">
      <c r="H1003" s="26" t="s">
        <v>2838</v>
      </c>
      <c r="I1003" s="28" t="s">
        <v>2464</v>
      </c>
      <c r="J1003" s="9" t="s">
        <v>2839</v>
      </c>
      <c r="K1003" s="10" t="s">
        <v>2840</v>
      </c>
    </row>
    <row r="1004" spans="8:11" x14ac:dyDescent="0.3">
      <c r="H1004" s="26" t="s">
        <v>2841</v>
      </c>
      <c r="I1004" s="28" t="s">
        <v>2464</v>
      </c>
      <c r="J1004" s="9" t="s">
        <v>2842</v>
      </c>
      <c r="K1004" s="10" t="s">
        <v>2843</v>
      </c>
    </row>
    <row r="1005" spans="8:11" x14ac:dyDescent="0.3">
      <c r="H1005" s="26" t="s">
        <v>2844</v>
      </c>
      <c r="I1005" s="28" t="s">
        <v>2464</v>
      </c>
      <c r="J1005" s="9" t="s">
        <v>2845</v>
      </c>
      <c r="K1005" s="10" t="s">
        <v>2846</v>
      </c>
    </row>
    <row r="1006" spans="8:11" x14ac:dyDescent="0.3">
      <c r="H1006" s="26" t="s">
        <v>2847</v>
      </c>
      <c r="I1006" s="28" t="s">
        <v>2464</v>
      </c>
      <c r="J1006" s="9" t="s">
        <v>2848</v>
      </c>
      <c r="K1006" s="10" t="s">
        <v>2849</v>
      </c>
    </row>
    <row r="1007" spans="8:11" x14ac:dyDescent="0.3">
      <c r="H1007" s="26" t="s">
        <v>2850</v>
      </c>
      <c r="I1007" s="28" t="s">
        <v>2464</v>
      </c>
      <c r="J1007" s="9" t="s">
        <v>2851</v>
      </c>
      <c r="K1007" s="10" t="s">
        <v>2852</v>
      </c>
    </row>
    <row r="1008" spans="8:11" x14ac:dyDescent="0.3">
      <c r="H1008" s="26" t="s">
        <v>2853</v>
      </c>
      <c r="I1008" s="28" t="s">
        <v>2464</v>
      </c>
      <c r="J1008" s="9" t="s">
        <v>2854</v>
      </c>
      <c r="K1008" s="10" t="s">
        <v>2855</v>
      </c>
    </row>
    <row r="1009" spans="8:11" x14ac:dyDescent="0.3">
      <c r="H1009" s="26" t="s">
        <v>2856</v>
      </c>
      <c r="I1009" s="28" t="s">
        <v>2464</v>
      </c>
      <c r="J1009" s="9" t="s">
        <v>2857</v>
      </c>
      <c r="K1009" s="10" t="s">
        <v>2858</v>
      </c>
    </row>
    <row r="1010" spans="8:11" x14ac:dyDescent="0.3">
      <c r="H1010" s="26" t="s">
        <v>2859</v>
      </c>
      <c r="I1010" s="28" t="s">
        <v>2464</v>
      </c>
      <c r="J1010" s="9" t="s">
        <v>2860</v>
      </c>
      <c r="K1010" s="10" t="s">
        <v>2861</v>
      </c>
    </row>
    <row r="1011" spans="8:11" x14ac:dyDescent="0.3">
      <c r="H1011" s="26" t="s">
        <v>2862</v>
      </c>
      <c r="I1011" s="28" t="s">
        <v>2464</v>
      </c>
      <c r="J1011" s="9" t="s">
        <v>2863</v>
      </c>
      <c r="K1011" s="10" t="s">
        <v>2864</v>
      </c>
    </row>
    <row r="1012" spans="8:11" x14ac:dyDescent="0.3">
      <c r="H1012" s="26" t="s">
        <v>2865</v>
      </c>
      <c r="I1012" s="28" t="s">
        <v>2464</v>
      </c>
      <c r="J1012" s="9" t="s">
        <v>2866</v>
      </c>
      <c r="K1012" s="10" t="s">
        <v>2867</v>
      </c>
    </row>
    <row r="1013" spans="8:11" x14ac:dyDescent="0.3">
      <c r="H1013" s="26" t="s">
        <v>2868</v>
      </c>
      <c r="I1013" s="28" t="s">
        <v>2464</v>
      </c>
      <c r="J1013" s="9" t="s">
        <v>2869</v>
      </c>
      <c r="K1013" s="10" t="s">
        <v>2870</v>
      </c>
    </row>
    <row r="1014" spans="8:11" x14ac:dyDescent="0.3">
      <c r="H1014" s="26" t="s">
        <v>2871</v>
      </c>
      <c r="I1014" s="28" t="s">
        <v>2464</v>
      </c>
      <c r="J1014" s="9" t="s">
        <v>2872</v>
      </c>
      <c r="K1014" s="10" t="s">
        <v>2873</v>
      </c>
    </row>
    <row r="1015" spans="8:11" x14ac:dyDescent="0.3">
      <c r="H1015" s="26" t="s">
        <v>2874</v>
      </c>
      <c r="I1015" s="28" t="s">
        <v>2464</v>
      </c>
      <c r="J1015" s="9" t="s">
        <v>2875</v>
      </c>
      <c r="K1015" s="10" t="s">
        <v>2876</v>
      </c>
    </row>
    <row r="1016" spans="8:11" x14ac:dyDescent="0.3">
      <c r="H1016" s="26" t="s">
        <v>2877</v>
      </c>
      <c r="I1016" s="28" t="s">
        <v>2464</v>
      </c>
      <c r="J1016" s="9" t="s">
        <v>2875</v>
      </c>
      <c r="K1016" s="10" t="s">
        <v>2878</v>
      </c>
    </row>
    <row r="1017" spans="8:11" x14ac:dyDescent="0.3">
      <c r="H1017" s="26" t="s">
        <v>2879</v>
      </c>
      <c r="I1017" s="28" t="s">
        <v>2464</v>
      </c>
      <c r="J1017" s="9" t="s">
        <v>2880</v>
      </c>
      <c r="K1017" s="10" t="s">
        <v>2881</v>
      </c>
    </row>
    <row r="1018" spans="8:11" x14ac:dyDescent="0.3">
      <c r="H1018" s="26" t="s">
        <v>2882</v>
      </c>
      <c r="I1018" s="28" t="s">
        <v>2464</v>
      </c>
      <c r="J1018" s="9" t="s">
        <v>2880</v>
      </c>
      <c r="K1018" s="10" t="s">
        <v>2883</v>
      </c>
    </row>
    <row r="1019" spans="8:11" x14ac:dyDescent="0.3">
      <c r="H1019" s="26" t="s">
        <v>2884</v>
      </c>
      <c r="I1019" s="28" t="s">
        <v>2464</v>
      </c>
      <c r="J1019" s="9" t="s">
        <v>2875</v>
      </c>
      <c r="K1019" s="10" t="s">
        <v>2885</v>
      </c>
    </row>
    <row r="1020" spans="8:11" x14ac:dyDescent="0.3">
      <c r="H1020" s="26" t="s">
        <v>2886</v>
      </c>
      <c r="I1020" s="28" t="s">
        <v>2464</v>
      </c>
      <c r="J1020" s="9" t="s">
        <v>2887</v>
      </c>
      <c r="K1020" s="10" t="s">
        <v>2888</v>
      </c>
    </row>
    <row r="1021" spans="8:11" x14ac:dyDescent="0.3">
      <c r="H1021" s="26" t="s">
        <v>2889</v>
      </c>
      <c r="I1021" s="28" t="s">
        <v>2464</v>
      </c>
      <c r="J1021" s="9" t="s">
        <v>2890</v>
      </c>
      <c r="K1021" s="10" t="s">
        <v>2891</v>
      </c>
    </row>
    <row r="1022" spans="8:11" x14ac:dyDescent="0.3">
      <c r="H1022" s="26" t="s">
        <v>2892</v>
      </c>
      <c r="I1022" s="28" t="s">
        <v>2464</v>
      </c>
      <c r="J1022" s="9" t="s">
        <v>2893</v>
      </c>
      <c r="K1022" s="10" t="s">
        <v>2894</v>
      </c>
    </row>
    <row r="1023" spans="8:11" x14ac:dyDescent="0.3">
      <c r="H1023" s="26" t="s">
        <v>2895</v>
      </c>
      <c r="I1023" s="28" t="s">
        <v>2464</v>
      </c>
      <c r="J1023" s="9" t="s">
        <v>2896</v>
      </c>
      <c r="K1023" s="10" t="s">
        <v>2897</v>
      </c>
    </row>
    <row r="1024" spans="8:11" x14ac:dyDescent="0.3">
      <c r="H1024" s="26" t="s">
        <v>2898</v>
      </c>
      <c r="I1024" s="28" t="s">
        <v>2464</v>
      </c>
      <c r="J1024" s="9" t="s">
        <v>2899</v>
      </c>
      <c r="K1024" s="10" t="s">
        <v>2900</v>
      </c>
    </row>
    <row r="1025" spans="8:11" x14ac:dyDescent="0.3">
      <c r="H1025" s="26" t="s">
        <v>2901</v>
      </c>
      <c r="I1025" s="28" t="s">
        <v>2464</v>
      </c>
      <c r="J1025" s="9" t="s">
        <v>2902</v>
      </c>
      <c r="K1025" s="10" t="s">
        <v>2903</v>
      </c>
    </row>
    <row r="1026" spans="8:11" x14ac:dyDescent="0.3">
      <c r="H1026" s="26" t="s">
        <v>2904</v>
      </c>
      <c r="I1026" s="28" t="s">
        <v>2464</v>
      </c>
      <c r="J1026" s="9" t="s">
        <v>2905</v>
      </c>
      <c r="K1026" s="10" t="s">
        <v>2906</v>
      </c>
    </row>
    <row r="1027" spans="8:11" x14ac:dyDescent="0.3">
      <c r="H1027" s="26" t="s">
        <v>2907</v>
      </c>
      <c r="I1027" s="28" t="s">
        <v>2464</v>
      </c>
      <c r="J1027" s="9" t="s">
        <v>2908</v>
      </c>
      <c r="K1027" s="10" t="s">
        <v>2909</v>
      </c>
    </row>
    <row r="1028" spans="8:11" x14ac:dyDescent="0.3">
      <c r="H1028" s="26" t="s">
        <v>2910</v>
      </c>
      <c r="I1028" s="28" t="s">
        <v>2464</v>
      </c>
      <c r="J1028" s="9" t="s">
        <v>2911</v>
      </c>
      <c r="K1028" s="10" t="s">
        <v>2912</v>
      </c>
    </row>
    <row r="1029" spans="8:11" x14ac:dyDescent="0.3">
      <c r="H1029" s="26" t="s">
        <v>2913</v>
      </c>
      <c r="I1029" s="28" t="s">
        <v>2464</v>
      </c>
      <c r="J1029" s="9" t="s">
        <v>2914</v>
      </c>
      <c r="K1029" s="10" t="s">
        <v>2915</v>
      </c>
    </row>
    <row r="1030" spans="8:11" x14ac:dyDescent="0.3">
      <c r="H1030" s="26" t="s">
        <v>2916</v>
      </c>
      <c r="I1030" s="28" t="s">
        <v>2464</v>
      </c>
      <c r="J1030" s="9" t="s">
        <v>2917</v>
      </c>
      <c r="K1030" s="10" t="s">
        <v>2918</v>
      </c>
    </row>
    <row r="1031" spans="8:11" x14ac:dyDescent="0.3">
      <c r="H1031" s="26" t="s">
        <v>2919</v>
      </c>
      <c r="I1031" s="28" t="s">
        <v>2464</v>
      </c>
      <c r="J1031" s="9" t="s">
        <v>2920</v>
      </c>
      <c r="K1031" s="10" t="s">
        <v>2921</v>
      </c>
    </row>
    <row r="1032" spans="8:11" x14ac:dyDescent="0.3">
      <c r="H1032" s="26" t="s">
        <v>2922</v>
      </c>
      <c r="I1032" s="28" t="s">
        <v>2464</v>
      </c>
      <c r="J1032" s="9" t="s">
        <v>2923</v>
      </c>
      <c r="K1032" s="10" t="s">
        <v>2924</v>
      </c>
    </row>
    <row r="1033" spans="8:11" x14ac:dyDescent="0.3">
      <c r="H1033" s="26" t="s">
        <v>2925</v>
      </c>
      <c r="I1033" s="28" t="s">
        <v>2464</v>
      </c>
      <c r="J1033" s="9" t="s">
        <v>2926</v>
      </c>
      <c r="K1033" s="10" t="s">
        <v>2927</v>
      </c>
    </row>
    <row r="1034" spans="8:11" x14ac:dyDescent="0.3">
      <c r="H1034" s="26" t="s">
        <v>2928</v>
      </c>
      <c r="I1034" s="28" t="s">
        <v>2464</v>
      </c>
      <c r="J1034" s="9" t="s">
        <v>2929</v>
      </c>
      <c r="K1034" s="10" t="s">
        <v>2930</v>
      </c>
    </row>
    <row r="1035" spans="8:11" x14ac:dyDescent="0.3">
      <c r="H1035" s="26" t="s">
        <v>2931</v>
      </c>
      <c r="I1035" s="28" t="s">
        <v>2464</v>
      </c>
      <c r="J1035" s="9" t="s">
        <v>2932</v>
      </c>
      <c r="K1035" s="10" t="s">
        <v>2933</v>
      </c>
    </row>
    <row r="1036" spans="8:11" x14ac:dyDescent="0.3">
      <c r="H1036" s="26" t="s">
        <v>2934</v>
      </c>
      <c r="I1036" s="28" t="s">
        <v>2464</v>
      </c>
      <c r="J1036" s="9" t="s">
        <v>2935</v>
      </c>
      <c r="K1036" s="10" t="s">
        <v>2936</v>
      </c>
    </row>
    <row r="1037" spans="8:11" x14ac:dyDescent="0.3">
      <c r="H1037" s="26" t="s">
        <v>2937</v>
      </c>
      <c r="I1037" s="28" t="s">
        <v>2464</v>
      </c>
      <c r="J1037" s="9" t="s">
        <v>2938</v>
      </c>
      <c r="K1037" s="10" t="s">
        <v>2939</v>
      </c>
    </row>
    <row r="1038" spans="8:11" x14ac:dyDescent="0.3">
      <c r="H1038" s="26" t="s">
        <v>2940</v>
      </c>
      <c r="I1038" s="28" t="s">
        <v>2464</v>
      </c>
      <c r="J1038" s="9" t="s">
        <v>2941</v>
      </c>
      <c r="K1038" s="10" t="s">
        <v>2942</v>
      </c>
    </row>
    <row r="1039" spans="8:11" x14ac:dyDescent="0.3">
      <c r="H1039" s="26" t="s">
        <v>2943</v>
      </c>
      <c r="I1039" s="28" t="s">
        <v>2464</v>
      </c>
      <c r="J1039" s="9" t="s">
        <v>2944</v>
      </c>
      <c r="K1039" s="10" t="s">
        <v>2945</v>
      </c>
    </row>
    <row r="1040" spans="8:11" x14ac:dyDescent="0.3">
      <c r="H1040" s="26" t="s">
        <v>2946</v>
      </c>
      <c r="I1040" s="28" t="s">
        <v>2464</v>
      </c>
      <c r="J1040" s="9" t="s">
        <v>2947</v>
      </c>
      <c r="K1040" s="10" t="s">
        <v>2948</v>
      </c>
    </row>
    <row r="1041" spans="8:11" x14ac:dyDescent="0.3">
      <c r="H1041" s="26" t="s">
        <v>2949</v>
      </c>
      <c r="I1041" s="28" t="s">
        <v>2464</v>
      </c>
      <c r="J1041" s="9" t="s">
        <v>2950</v>
      </c>
      <c r="K1041" s="10" t="s">
        <v>2951</v>
      </c>
    </row>
    <row r="1042" spans="8:11" x14ac:dyDescent="0.3">
      <c r="H1042" s="26" t="s">
        <v>2952</v>
      </c>
      <c r="I1042" s="28" t="s">
        <v>2464</v>
      </c>
      <c r="J1042" s="9" t="s">
        <v>2953</v>
      </c>
      <c r="K1042" s="10" t="s">
        <v>2954</v>
      </c>
    </row>
    <row r="1043" spans="8:11" x14ac:dyDescent="0.3">
      <c r="H1043" s="26" t="s">
        <v>2955</v>
      </c>
      <c r="I1043" s="28" t="s">
        <v>2464</v>
      </c>
      <c r="J1043" s="9" t="s">
        <v>2956</v>
      </c>
      <c r="K1043" s="10" t="s">
        <v>2957</v>
      </c>
    </row>
    <row r="1044" spans="8:11" x14ac:dyDescent="0.3">
      <c r="H1044" s="26" t="s">
        <v>2958</v>
      </c>
      <c r="I1044" s="28" t="s">
        <v>2464</v>
      </c>
      <c r="J1044" s="9" t="s">
        <v>2959</v>
      </c>
      <c r="K1044" s="10" t="s">
        <v>2960</v>
      </c>
    </row>
    <row r="1045" spans="8:11" x14ac:dyDescent="0.3">
      <c r="H1045" s="26" t="s">
        <v>2961</v>
      </c>
      <c r="I1045" s="28" t="s">
        <v>2464</v>
      </c>
      <c r="J1045" s="9" t="s">
        <v>2962</v>
      </c>
      <c r="K1045" s="10" t="s">
        <v>2963</v>
      </c>
    </row>
    <row r="1046" spans="8:11" x14ac:dyDescent="0.3">
      <c r="H1046" s="26" t="s">
        <v>2964</v>
      </c>
      <c r="I1046" s="28" t="s">
        <v>2464</v>
      </c>
      <c r="J1046" s="9" t="s">
        <v>2965</v>
      </c>
      <c r="K1046" s="10" t="s">
        <v>2966</v>
      </c>
    </row>
    <row r="1047" spans="8:11" x14ac:dyDescent="0.3">
      <c r="H1047" s="26" t="s">
        <v>2967</v>
      </c>
      <c r="I1047" s="28" t="s">
        <v>2464</v>
      </c>
      <c r="J1047" s="9" t="s">
        <v>2968</v>
      </c>
      <c r="K1047" s="10" t="s">
        <v>2969</v>
      </c>
    </row>
    <row r="1048" spans="8:11" x14ac:dyDescent="0.3">
      <c r="H1048" s="26" t="s">
        <v>2970</v>
      </c>
      <c r="I1048" s="28" t="s">
        <v>2464</v>
      </c>
      <c r="J1048" s="9" t="s">
        <v>2971</v>
      </c>
      <c r="K1048" s="10" t="s">
        <v>2972</v>
      </c>
    </row>
    <row r="1049" spans="8:11" x14ac:dyDescent="0.3">
      <c r="H1049" s="26" t="s">
        <v>2973</v>
      </c>
      <c r="I1049" s="28" t="s">
        <v>2464</v>
      </c>
      <c r="J1049" s="9" t="s">
        <v>2974</v>
      </c>
      <c r="K1049" s="10" t="s">
        <v>2975</v>
      </c>
    </row>
    <row r="1050" spans="8:11" x14ac:dyDescent="0.3">
      <c r="H1050" s="26" t="s">
        <v>2976</v>
      </c>
      <c r="I1050" s="28" t="s">
        <v>2464</v>
      </c>
      <c r="J1050" s="9" t="s">
        <v>2977</v>
      </c>
      <c r="K1050" s="10" t="s">
        <v>2978</v>
      </c>
    </row>
    <row r="1051" spans="8:11" x14ac:dyDescent="0.3">
      <c r="H1051" s="26" t="s">
        <v>2979</v>
      </c>
      <c r="I1051" s="28" t="s">
        <v>2464</v>
      </c>
      <c r="J1051" s="9" t="s">
        <v>2980</v>
      </c>
      <c r="K1051" s="10" t="s">
        <v>2981</v>
      </c>
    </row>
    <row r="1052" spans="8:11" x14ac:dyDescent="0.3">
      <c r="H1052" s="26" t="s">
        <v>2982</v>
      </c>
      <c r="I1052" s="28" t="s">
        <v>2464</v>
      </c>
      <c r="J1052" s="9" t="s">
        <v>2983</v>
      </c>
      <c r="K1052" s="10" t="s">
        <v>2984</v>
      </c>
    </row>
    <row r="1053" spans="8:11" x14ac:dyDescent="0.3">
      <c r="H1053" s="26" t="s">
        <v>2985</v>
      </c>
      <c r="I1053" s="28" t="s">
        <v>2464</v>
      </c>
      <c r="J1053" s="9" t="s">
        <v>2986</v>
      </c>
      <c r="K1053" s="10" t="s">
        <v>2987</v>
      </c>
    </row>
    <row r="1054" spans="8:11" x14ac:dyDescent="0.3">
      <c r="H1054" s="26" t="s">
        <v>2988</v>
      </c>
      <c r="I1054" s="28" t="s">
        <v>2464</v>
      </c>
      <c r="J1054" s="9" t="s">
        <v>2989</v>
      </c>
      <c r="K1054" s="10" t="s">
        <v>2990</v>
      </c>
    </row>
    <row r="1055" spans="8:11" x14ac:dyDescent="0.3">
      <c r="H1055" s="26" t="s">
        <v>2991</v>
      </c>
      <c r="I1055" s="28" t="s">
        <v>2464</v>
      </c>
      <c r="J1055" s="9" t="s">
        <v>2992</v>
      </c>
      <c r="K1055" s="10" t="s">
        <v>2993</v>
      </c>
    </row>
    <row r="1056" spans="8:11" x14ac:dyDescent="0.3">
      <c r="H1056" s="26" t="s">
        <v>2994</v>
      </c>
      <c r="I1056" s="28" t="s">
        <v>2464</v>
      </c>
      <c r="J1056" s="9" t="s">
        <v>2995</v>
      </c>
      <c r="K1056" s="10" t="s">
        <v>2996</v>
      </c>
    </row>
    <row r="1057" spans="8:11" x14ac:dyDescent="0.3">
      <c r="H1057" s="26" t="s">
        <v>2997</v>
      </c>
      <c r="I1057" s="28" t="s">
        <v>2464</v>
      </c>
      <c r="J1057" s="9" t="s">
        <v>2998</v>
      </c>
      <c r="K1057" s="10" t="s">
        <v>2999</v>
      </c>
    </row>
    <row r="1058" spans="8:11" x14ac:dyDescent="0.3">
      <c r="H1058" s="26" t="s">
        <v>3000</v>
      </c>
      <c r="I1058" s="28" t="s">
        <v>2464</v>
      </c>
      <c r="J1058" s="9" t="s">
        <v>3001</v>
      </c>
      <c r="K1058" s="10" t="s">
        <v>3002</v>
      </c>
    </row>
    <row r="1059" spans="8:11" x14ac:dyDescent="0.3">
      <c r="H1059" s="26" t="s">
        <v>3003</v>
      </c>
      <c r="I1059" s="28" t="s">
        <v>2464</v>
      </c>
      <c r="J1059" s="9" t="s">
        <v>3004</v>
      </c>
      <c r="K1059" s="10" t="s">
        <v>3005</v>
      </c>
    </row>
    <row r="1060" spans="8:11" x14ac:dyDescent="0.3">
      <c r="H1060" s="26" t="s">
        <v>3006</v>
      </c>
      <c r="I1060" s="28" t="s">
        <v>2464</v>
      </c>
      <c r="J1060" s="9" t="s">
        <v>3004</v>
      </c>
      <c r="K1060" s="10" t="s">
        <v>3007</v>
      </c>
    </row>
    <row r="1061" spans="8:11" x14ac:dyDescent="0.3">
      <c r="H1061" s="26" t="s">
        <v>3008</v>
      </c>
      <c r="I1061" s="28" t="s">
        <v>2464</v>
      </c>
      <c r="J1061" s="9" t="s">
        <v>3004</v>
      </c>
      <c r="K1061" s="10" t="s">
        <v>3009</v>
      </c>
    </row>
    <row r="1062" spans="8:11" x14ac:dyDescent="0.3">
      <c r="H1062" s="26" t="s">
        <v>3010</v>
      </c>
      <c r="I1062" s="28" t="s">
        <v>2464</v>
      </c>
      <c r="J1062" s="9" t="s">
        <v>3011</v>
      </c>
      <c r="K1062" s="10" t="s">
        <v>3012</v>
      </c>
    </row>
    <row r="1063" spans="8:11" x14ac:dyDescent="0.3">
      <c r="H1063" s="26" t="s">
        <v>3013</v>
      </c>
      <c r="I1063" s="28" t="s">
        <v>2464</v>
      </c>
      <c r="J1063" s="9" t="s">
        <v>3014</v>
      </c>
      <c r="K1063" s="10" t="s">
        <v>3015</v>
      </c>
    </row>
    <row r="1064" spans="8:11" x14ac:dyDescent="0.3">
      <c r="H1064" s="26" t="s">
        <v>3016</v>
      </c>
      <c r="I1064" s="28" t="s">
        <v>2464</v>
      </c>
      <c r="J1064" s="9" t="s">
        <v>3017</v>
      </c>
      <c r="K1064" s="10" t="s">
        <v>3018</v>
      </c>
    </row>
    <row r="1065" spans="8:11" x14ac:dyDescent="0.3">
      <c r="H1065" s="26" t="s">
        <v>3019</v>
      </c>
      <c r="I1065" s="28" t="s">
        <v>2464</v>
      </c>
      <c r="J1065" s="9" t="s">
        <v>3020</v>
      </c>
      <c r="K1065" s="10" t="s">
        <v>3021</v>
      </c>
    </row>
    <row r="1066" spans="8:11" x14ac:dyDescent="0.3">
      <c r="H1066" s="26" t="s">
        <v>3022</v>
      </c>
      <c r="I1066" s="28" t="s">
        <v>2464</v>
      </c>
      <c r="J1066" s="9" t="s">
        <v>3023</v>
      </c>
      <c r="K1066" s="10" t="s">
        <v>3024</v>
      </c>
    </row>
    <row r="1067" spans="8:11" x14ac:dyDescent="0.3">
      <c r="H1067" s="26" t="s">
        <v>3025</v>
      </c>
      <c r="I1067" s="28" t="s">
        <v>2464</v>
      </c>
      <c r="J1067" s="9" t="s">
        <v>3026</v>
      </c>
      <c r="K1067" s="10" t="s">
        <v>3027</v>
      </c>
    </row>
    <row r="1068" spans="8:11" x14ac:dyDescent="0.3">
      <c r="H1068" s="26" t="s">
        <v>3028</v>
      </c>
      <c r="I1068" s="28" t="s">
        <v>2464</v>
      </c>
      <c r="J1068" s="9" t="s">
        <v>3029</v>
      </c>
      <c r="K1068" s="10" t="s">
        <v>3030</v>
      </c>
    </row>
    <row r="1069" spans="8:11" x14ac:dyDescent="0.3">
      <c r="H1069" s="26" t="s">
        <v>3031</v>
      </c>
      <c r="I1069" s="28" t="s">
        <v>2464</v>
      </c>
      <c r="J1069" s="9" t="s">
        <v>3032</v>
      </c>
      <c r="K1069" s="10" t="s">
        <v>3033</v>
      </c>
    </row>
    <row r="1070" spans="8:11" x14ac:dyDescent="0.3">
      <c r="H1070" s="26" t="s">
        <v>3034</v>
      </c>
      <c r="I1070" s="28" t="s">
        <v>2464</v>
      </c>
      <c r="J1070" s="9" t="s">
        <v>3035</v>
      </c>
      <c r="K1070" s="10" t="s">
        <v>3036</v>
      </c>
    </row>
    <row r="1071" spans="8:11" x14ac:dyDescent="0.3">
      <c r="H1071" s="26" t="s">
        <v>3037</v>
      </c>
      <c r="I1071" s="28" t="s">
        <v>2464</v>
      </c>
      <c r="J1071" s="9" t="s">
        <v>3038</v>
      </c>
      <c r="K1071" s="10" t="s">
        <v>3039</v>
      </c>
    </row>
    <row r="1072" spans="8:11" x14ac:dyDescent="0.3">
      <c r="H1072" s="26" t="s">
        <v>3040</v>
      </c>
      <c r="I1072" s="28" t="s">
        <v>2464</v>
      </c>
      <c r="J1072" s="9" t="s">
        <v>3041</v>
      </c>
      <c r="K1072" s="10" t="s">
        <v>3042</v>
      </c>
    </row>
    <row r="1073" spans="8:11" x14ac:dyDescent="0.3">
      <c r="H1073" s="26" t="s">
        <v>3043</v>
      </c>
      <c r="I1073" s="28" t="s">
        <v>2464</v>
      </c>
      <c r="J1073" s="9" t="s">
        <v>3044</v>
      </c>
      <c r="K1073" s="10" t="s">
        <v>3045</v>
      </c>
    </row>
    <row r="1074" spans="8:11" x14ac:dyDescent="0.3">
      <c r="H1074" s="26" t="s">
        <v>3046</v>
      </c>
      <c r="I1074" s="28" t="s">
        <v>2464</v>
      </c>
      <c r="J1074" s="9" t="s">
        <v>3047</v>
      </c>
      <c r="K1074" s="10" t="s">
        <v>3048</v>
      </c>
    </row>
    <row r="1075" spans="8:11" x14ac:dyDescent="0.3">
      <c r="H1075" s="26" t="s">
        <v>3049</v>
      </c>
      <c r="I1075" s="28" t="s">
        <v>2464</v>
      </c>
      <c r="J1075" s="9" t="s">
        <v>3050</v>
      </c>
      <c r="K1075" s="10" t="s">
        <v>3051</v>
      </c>
    </row>
    <row r="1076" spans="8:11" x14ac:dyDescent="0.3">
      <c r="H1076" s="26" t="s">
        <v>3052</v>
      </c>
      <c r="I1076" s="28" t="s">
        <v>2464</v>
      </c>
      <c r="J1076" s="9" t="s">
        <v>3053</v>
      </c>
      <c r="K1076" s="10" t="s">
        <v>3054</v>
      </c>
    </row>
    <row r="1077" spans="8:11" x14ac:dyDescent="0.3">
      <c r="H1077" s="26" t="s">
        <v>3055</v>
      </c>
      <c r="I1077" s="28" t="s">
        <v>2464</v>
      </c>
      <c r="J1077" s="9" t="s">
        <v>3056</v>
      </c>
      <c r="K1077" s="10" t="s">
        <v>3057</v>
      </c>
    </row>
    <row r="1078" spans="8:11" x14ac:dyDescent="0.3">
      <c r="H1078" s="26" t="s">
        <v>3058</v>
      </c>
      <c r="I1078" s="28" t="s">
        <v>2464</v>
      </c>
      <c r="J1078" s="9" t="s">
        <v>3059</v>
      </c>
      <c r="K1078" s="10" t="s">
        <v>3060</v>
      </c>
    </row>
    <row r="1079" spans="8:11" x14ac:dyDescent="0.3">
      <c r="H1079" s="26" t="s">
        <v>3061</v>
      </c>
      <c r="I1079" s="28" t="s">
        <v>2464</v>
      </c>
      <c r="J1079" s="9" t="s">
        <v>3062</v>
      </c>
      <c r="K1079" s="10" t="s">
        <v>3063</v>
      </c>
    </row>
    <row r="1080" spans="8:11" x14ac:dyDescent="0.3">
      <c r="H1080" s="26" t="s">
        <v>3064</v>
      </c>
      <c r="I1080" s="28" t="s">
        <v>2464</v>
      </c>
      <c r="J1080" s="9" t="s">
        <v>3065</v>
      </c>
      <c r="K1080" s="10" t="s">
        <v>3066</v>
      </c>
    </row>
    <row r="1081" spans="8:11" x14ac:dyDescent="0.3">
      <c r="H1081" s="26" t="s">
        <v>3067</v>
      </c>
      <c r="I1081" s="28" t="s">
        <v>2464</v>
      </c>
      <c r="J1081" s="9" t="s">
        <v>3068</v>
      </c>
      <c r="K1081" s="10" t="s">
        <v>3069</v>
      </c>
    </row>
    <row r="1082" spans="8:11" x14ac:dyDescent="0.3">
      <c r="H1082" s="26" t="s">
        <v>3070</v>
      </c>
      <c r="I1082" s="28" t="s">
        <v>2464</v>
      </c>
      <c r="J1082" s="9" t="s">
        <v>3071</v>
      </c>
      <c r="K1082" s="10" t="s">
        <v>3072</v>
      </c>
    </row>
    <row r="1083" spans="8:11" x14ac:dyDescent="0.3">
      <c r="H1083" s="26" t="s">
        <v>3073</v>
      </c>
      <c r="I1083" s="28" t="s">
        <v>2464</v>
      </c>
      <c r="J1083" s="9" t="s">
        <v>3074</v>
      </c>
      <c r="K1083" s="10" t="s">
        <v>3075</v>
      </c>
    </row>
    <row r="1084" spans="8:11" x14ac:dyDescent="0.3">
      <c r="H1084" s="26" t="s">
        <v>3076</v>
      </c>
      <c r="I1084" s="28" t="s">
        <v>2464</v>
      </c>
      <c r="J1084" s="9" t="s">
        <v>3077</v>
      </c>
      <c r="K1084" s="10" t="s">
        <v>3078</v>
      </c>
    </row>
    <row r="1085" spans="8:11" x14ac:dyDescent="0.3">
      <c r="H1085" s="26" t="s">
        <v>3079</v>
      </c>
      <c r="I1085" s="28" t="s">
        <v>2464</v>
      </c>
      <c r="J1085" s="9" t="s">
        <v>3080</v>
      </c>
      <c r="K1085" s="10" t="s">
        <v>3081</v>
      </c>
    </row>
    <row r="1086" spans="8:11" x14ac:dyDescent="0.3">
      <c r="H1086" s="26" t="s">
        <v>3082</v>
      </c>
      <c r="I1086" s="28" t="s">
        <v>2464</v>
      </c>
      <c r="J1086" s="9" t="s">
        <v>3083</v>
      </c>
      <c r="K1086" s="10" t="s">
        <v>3084</v>
      </c>
    </row>
    <row r="1087" spans="8:11" x14ac:dyDescent="0.3">
      <c r="H1087" s="26" t="s">
        <v>3085</v>
      </c>
      <c r="I1087" s="28" t="s">
        <v>2464</v>
      </c>
      <c r="J1087" s="9" t="s">
        <v>3086</v>
      </c>
      <c r="K1087" s="10" t="s">
        <v>3087</v>
      </c>
    </row>
    <row r="1088" spans="8:11" x14ac:dyDescent="0.3">
      <c r="H1088" s="26" t="s">
        <v>3088</v>
      </c>
      <c r="I1088" s="28" t="s">
        <v>2464</v>
      </c>
      <c r="J1088" s="9" t="s">
        <v>3089</v>
      </c>
      <c r="K1088" s="10" t="s">
        <v>3090</v>
      </c>
    </row>
    <row r="1089" spans="8:11" x14ac:dyDescent="0.3">
      <c r="H1089" s="26" t="s">
        <v>3091</v>
      </c>
      <c r="I1089" s="28" t="s">
        <v>2464</v>
      </c>
      <c r="J1089" s="9" t="s">
        <v>3092</v>
      </c>
      <c r="K1089" s="10" t="s">
        <v>3093</v>
      </c>
    </row>
    <row r="1090" spans="8:11" x14ac:dyDescent="0.3">
      <c r="H1090" s="26" t="s">
        <v>3094</v>
      </c>
      <c r="I1090" s="28" t="s">
        <v>2464</v>
      </c>
      <c r="J1090" s="9" t="s">
        <v>3095</v>
      </c>
      <c r="K1090" s="10" t="s">
        <v>3096</v>
      </c>
    </row>
    <row r="1091" spans="8:11" x14ac:dyDescent="0.3">
      <c r="H1091" s="26" t="s">
        <v>3097</v>
      </c>
      <c r="I1091" s="28" t="s">
        <v>2464</v>
      </c>
      <c r="J1091" s="9" t="s">
        <v>3098</v>
      </c>
      <c r="K1091" s="10" t="s">
        <v>3099</v>
      </c>
    </row>
    <row r="1092" spans="8:11" x14ac:dyDescent="0.3">
      <c r="H1092" s="26" t="s">
        <v>3100</v>
      </c>
      <c r="I1092" s="28" t="s">
        <v>2464</v>
      </c>
      <c r="J1092" s="9" t="s">
        <v>3101</v>
      </c>
      <c r="K1092" s="10" t="s">
        <v>3102</v>
      </c>
    </row>
    <row r="1093" spans="8:11" x14ac:dyDescent="0.3">
      <c r="H1093" s="26" t="s">
        <v>3103</v>
      </c>
      <c r="I1093" s="28" t="s">
        <v>2464</v>
      </c>
      <c r="J1093" s="9" t="s">
        <v>3104</v>
      </c>
      <c r="K1093" s="10" t="s">
        <v>3105</v>
      </c>
    </row>
    <row r="1094" spans="8:11" x14ac:dyDescent="0.3">
      <c r="H1094" s="26" t="s">
        <v>3106</v>
      </c>
      <c r="I1094" s="28" t="s">
        <v>2464</v>
      </c>
      <c r="J1094" s="9" t="s">
        <v>3107</v>
      </c>
      <c r="K1094" s="10" t="s">
        <v>3108</v>
      </c>
    </row>
    <row r="1095" spans="8:11" x14ac:dyDescent="0.3">
      <c r="H1095" s="26" t="s">
        <v>3109</v>
      </c>
      <c r="I1095" s="28" t="s">
        <v>2464</v>
      </c>
      <c r="J1095" s="9" t="s">
        <v>3110</v>
      </c>
      <c r="K1095" s="10" t="s">
        <v>3111</v>
      </c>
    </row>
    <row r="1096" spans="8:11" x14ac:dyDescent="0.3">
      <c r="H1096" s="26" t="s">
        <v>3112</v>
      </c>
      <c r="I1096" s="28" t="s">
        <v>2464</v>
      </c>
      <c r="J1096" s="9" t="s">
        <v>3113</v>
      </c>
      <c r="K1096" s="10" t="s">
        <v>3114</v>
      </c>
    </row>
    <row r="1097" spans="8:11" x14ac:dyDescent="0.3">
      <c r="H1097" s="26" t="s">
        <v>3115</v>
      </c>
      <c r="I1097" s="28" t="s">
        <v>2464</v>
      </c>
      <c r="J1097" s="9" t="s">
        <v>3116</v>
      </c>
      <c r="K1097" s="10" t="s">
        <v>3117</v>
      </c>
    </row>
    <row r="1098" spans="8:11" x14ac:dyDescent="0.3">
      <c r="H1098" s="26" t="s">
        <v>3118</v>
      </c>
      <c r="I1098" s="28" t="s">
        <v>2464</v>
      </c>
      <c r="J1098" s="9" t="s">
        <v>3119</v>
      </c>
      <c r="K1098" s="10" t="s">
        <v>3120</v>
      </c>
    </row>
    <row r="1099" spans="8:11" x14ac:dyDescent="0.3">
      <c r="H1099" s="26" t="s">
        <v>3121</v>
      </c>
      <c r="I1099" s="28" t="s">
        <v>2464</v>
      </c>
      <c r="J1099" s="9" t="s">
        <v>3122</v>
      </c>
      <c r="K1099" s="10" t="s">
        <v>3123</v>
      </c>
    </row>
    <row r="1100" spans="8:11" x14ac:dyDescent="0.3">
      <c r="H1100" s="26" t="s">
        <v>3124</v>
      </c>
      <c r="I1100" s="28" t="s">
        <v>2464</v>
      </c>
      <c r="J1100" s="9" t="s">
        <v>3125</v>
      </c>
      <c r="K1100" s="10" t="s">
        <v>3126</v>
      </c>
    </row>
    <row r="1101" spans="8:11" x14ac:dyDescent="0.3">
      <c r="H1101" s="26" t="s">
        <v>3127</v>
      </c>
      <c r="I1101" s="28" t="s">
        <v>2464</v>
      </c>
      <c r="J1101" s="9" t="s">
        <v>3128</v>
      </c>
      <c r="K1101" s="10" t="s">
        <v>3129</v>
      </c>
    </row>
    <row r="1102" spans="8:11" x14ac:dyDescent="0.3">
      <c r="H1102" s="26" t="s">
        <v>3130</v>
      </c>
      <c r="I1102" s="28" t="s">
        <v>2464</v>
      </c>
      <c r="J1102" s="9" t="s">
        <v>3131</v>
      </c>
      <c r="K1102" s="10" t="s">
        <v>3132</v>
      </c>
    </row>
    <row r="1103" spans="8:11" x14ac:dyDescent="0.3">
      <c r="H1103" s="26" t="s">
        <v>3133</v>
      </c>
      <c r="I1103" s="28" t="s">
        <v>2464</v>
      </c>
      <c r="J1103" s="9" t="s">
        <v>3134</v>
      </c>
      <c r="K1103" s="10" t="s">
        <v>3135</v>
      </c>
    </row>
    <row r="1104" spans="8:11" x14ac:dyDescent="0.3">
      <c r="H1104" s="26" t="s">
        <v>3136</v>
      </c>
      <c r="I1104" s="28" t="s">
        <v>2464</v>
      </c>
      <c r="J1104" s="9" t="s">
        <v>3137</v>
      </c>
      <c r="K1104" s="10" t="s">
        <v>3138</v>
      </c>
    </row>
    <row r="1105" spans="8:11" x14ac:dyDescent="0.3">
      <c r="H1105" s="26" t="s">
        <v>3139</v>
      </c>
      <c r="I1105" s="28" t="s">
        <v>2464</v>
      </c>
      <c r="J1105" s="9" t="s">
        <v>3140</v>
      </c>
      <c r="K1105" s="10" t="s">
        <v>3141</v>
      </c>
    </row>
    <row r="1106" spans="8:11" x14ac:dyDescent="0.3">
      <c r="H1106" s="26" t="s">
        <v>3142</v>
      </c>
      <c r="I1106" s="28" t="s">
        <v>2464</v>
      </c>
      <c r="J1106" s="9" t="s">
        <v>3143</v>
      </c>
      <c r="K1106" s="10" t="s">
        <v>3144</v>
      </c>
    </row>
    <row r="1107" spans="8:11" x14ac:dyDescent="0.3">
      <c r="H1107" s="26" t="s">
        <v>3145</v>
      </c>
      <c r="I1107" s="28" t="s">
        <v>2464</v>
      </c>
      <c r="J1107" s="9" t="s">
        <v>3146</v>
      </c>
      <c r="K1107" s="10" t="s">
        <v>3147</v>
      </c>
    </row>
    <row r="1108" spans="8:11" x14ac:dyDescent="0.3">
      <c r="H1108" s="26" t="s">
        <v>3148</v>
      </c>
      <c r="I1108" s="28" t="s">
        <v>2464</v>
      </c>
      <c r="J1108" s="9" t="s">
        <v>3146</v>
      </c>
      <c r="K1108" s="10" t="s">
        <v>3149</v>
      </c>
    </row>
    <row r="1109" spans="8:11" x14ac:dyDescent="0.3">
      <c r="H1109" s="26" t="s">
        <v>3150</v>
      </c>
      <c r="I1109" s="28" t="s">
        <v>2464</v>
      </c>
      <c r="J1109" s="9" t="s">
        <v>3151</v>
      </c>
      <c r="K1109" s="10" t="s">
        <v>3152</v>
      </c>
    </row>
    <row r="1110" spans="8:11" x14ac:dyDescent="0.3">
      <c r="H1110" s="26" t="s">
        <v>3153</v>
      </c>
      <c r="I1110" s="28" t="s">
        <v>2464</v>
      </c>
      <c r="J1110" s="9" t="s">
        <v>3151</v>
      </c>
      <c r="K1110" s="10" t="s">
        <v>3154</v>
      </c>
    </row>
    <row r="1111" spans="8:11" x14ac:dyDescent="0.3">
      <c r="H1111" s="26" t="s">
        <v>3155</v>
      </c>
      <c r="I1111" s="28" t="s">
        <v>2464</v>
      </c>
      <c r="J1111" s="9" t="s">
        <v>3146</v>
      </c>
      <c r="K1111" s="10" t="s">
        <v>3156</v>
      </c>
    </row>
    <row r="1112" spans="8:11" x14ac:dyDescent="0.3">
      <c r="H1112" s="26" t="s">
        <v>3157</v>
      </c>
      <c r="I1112" s="28" t="s">
        <v>2464</v>
      </c>
      <c r="J1112" s="9" t="s">
        <v>3158</v>
      </c>
      <c r="K1112" s="10" t="s">
        <v>3159</v>
      </c>
    </row>
    <row r="1113" spans="8:11" x14ac:dyDescent="0.3">
      <c r="H1113" s="26" t="s">
        <v>3160</v>
      </c>
      <c r="I1113" s="28" t="s">
        <v>2464</v>
      </c>
      <c r="J1113" s="9" t="s">
        <v>3161</v>
      </c>
      <c r="K1113" s="10" t="s">
        <v>3162</v>
      </c>
    </row>
    <row r="1114" spans="8:11" x14ac:dyDescent="0.3">
      <c r="H1114" s="26" t="s">
        <v>3163</v>
      </c>
      <c r="I1114" s="28" t="s">
        <v>2464</v>
      </c>
      <c r="J1114" s="9" t="s">
        <v>3164</v>
      </c>
      <c r="K1114" s="10" t="s">
        <v>3165</v>
      </c>
    </row>
    <row r="1115" spans="8:11" x14ac:dyDescent="0.3">
      <c r="H1115" s="26" t="s">
        <v>3166</v>
      </c>
      <c r="I1115" s="28" t="s">
        <v>2464</v>
      </c>
      <c r="J1115" s="9" t="s">
        <v>3167</v>
      </c>
      <c r="K1115" s="10" t="s">
        <v>3168</v>
      </c>
    </row>
    <row r="1116" spans="8:11" x14ac:dyDescent="0.3">
      <c r="H1116" s="26" t="s">
        <v>3169</v>
      </c>
      <c r="I1116" s="28" t="s">
        <v>2464</v>
      </c>
      <c r="J1116" s="9" t="s">
        <v>3170</v>
      </c>
      <c r="K1116" s="10" t="s">
        <v>3171</v>
      </c>
    </row>
    <row r="1117" spans="8:11" x14ac:dyDescent="0.3">
      <c r="H1117" s="26" t="s">
        <v>3172</v>
      </c>
      <c r="I1117" s="28" t="s">
        <v>2464</v>
      </c>
      <c r="J1117" s="9" t="s">
        <v>3173</v>
      </c>
      <c r="K1117" s="10" t="s">
        <v>3174</v>
      </c>
    </row>
    <row r="1118" spans="8:11" x14ac:dyDescent="0.3">
      <c r="H1118" s="26" t="s">
        <v>3175</v>
      </c>
      <c r="I1118" s="28" t="s">
        <v>2464</v>
      </c>
      <c r="J1118" s="9" t="s">
        <v>3176</v>
      </c>
      <c r="K1118" s="10" t="s">
        <v>3177</v>
      </c>
    </row>
    <row r="1119" spans="8:11" x14ac:dyDescent="0.3">
      <c r="H1119" s="26" t="s">
        <v>3178</v>
      </c>
      <c r="I1119" s="28" t="s">
        <v>2464</v>
      </c>
      <c r="J1119" s="9" t="s">
        <v>3179</v>
      </c>
      <c r="K1119" s="10" t="s">
        <v>3180</v>
      </c>
    </row>
    <row r="1120" spans="8:11" x14ac:dyDescent="0.3">
      <c r="H1120" s="26" t="s">
        <v>3181</v>
      </c>
      <c r="I1120" s="28" t="s">
        <v>2464</v>
      </c>
      <c r="J1120" s="9" t="s">
        <v>3182</v>
      </c>
      <c r="K1120" s="10" t="s">
        <v>3183</v>
      </c>
    </row>
    <row r="1121" spans="8:11" x14ac:dyDescent="0.3">
      <c r="H1121" s="26" t="s">
        <v>3184</v>
      </c>
      <c r="I1121" s="28" t="s">
        <v>2464</v>
      </c>
      <c r="J1121" s="9" t="s">
        <v>3185</v>
      </c>
      <c r="K1121" s="10" t="s">
        <v>3186</v>
      </c>
    </row>
    <row r="1122" spans="8:11" x14ac:dyDescent="0.3">
      <c r="H1122" s="26" t="s">
        <v>3187</v>
      </c>
      <c r="I1122" s="28" t="s">
        <v>2464</v>
      </c>
      <c r="J1122" s="9" t="s">
        <v>3188</v>
      </c>
      <c r="K1122" s="10" t="s">
        <v>3189</v>
      </c>
    </row>
    <row r="1123" spans="8:11" x14ac:dyDescent="0.3">
      <c r="H1123" s="26" t="s">
        <v>3190</v>
      </c>
      <c r="I1123" s="28" t="s">
        <v>2464</v>
      </c>
      <c r="J1123" s="9" t="s">
        <v>3191</v>
      </c>
      <c r="K1123" s="10" t="s">
        <v>3192</v>
      </c>
    </row>
    <row r="1124" spans="8:11" x14ac:dyDescent="0.3">
      <c r="H1124" s="26" t="s">
        <v>3193</v>
      </c>
      <c r="I1124" s="28" t="s">
        <v>2464</v>
      </c>
      <c r="J1124" s="9" t="s">
        <v>3194</v>
      </c>
      <c r="K1124" s="10" t="s">
        <v>3195</v>
      </c>
    </row>
    <row r="1125" spans="8:11" x14ac:dyDescent="0.3">
      <c r="H1125" s="26" t="s">
        <v>3196</v>
      </c>
      <c r="I1125" s="28" t="s">
        <v>2464</v>
      </c>
      <c r="J1125" s="9" t="s">
        <v>3197</v>
      </c>
      <c r="K1125" s="10" t="s">
        <v>3198</v>
      </c>
    </row>
    <row r="1126" spans="8:11" x14ac:dyDescent="0.3">
      <c r="H1126" s="26" t="s">
        <v>3199</v>
      </c>
      <c r="I1126" s="28" t="s">
        <v>2464</v>
      </c>
      <c r="J1126" s="9" t="s">
        <v>3200</v>
      </c>
      <c r="K1126" s="10" t="s">
        <v>3201</v>
      </c>
    </row>
    <row r="1127" spans="8:11" x14ac:dyDescent="0.3">
      <c r="H1127" s="26" t="s">
        <v>3202</v>
      </c>
      <c r="I1127" s="28" t="s">
        <v>2464</v>
      </c>
      <c r="J1127" s="9" t="s">
        <v>3203</v>
      </c>
      <c r="K1127" s="10" t="s">
        <v>3204</v>
      </c>
    </row>
    <row r="1128" spans="8:11" x14ac:dyDescent="0.3">
      <c r="H1128" s="26" t="s">
        <v>3205</v>
      </c>
      <c r="I1128" s="28" t="s">
        <v>2464</v>
      </c>
      <c r="J1128" s="9" t="s">
        <v>3206</v>
      </c>
      <c r="K1128" s="10" t="s">
        <v>3207</v>
      </c>
    </row>
    <row r="1129" spans="8:11" x14ac:dyDescent="0.3">
      <c r="H1129" s="26" t="s">
        <v>3208</v>
      </c>
      <c r="I1129" s="28" t="s">
        <v>2464</v>
      </c>
      <c r="J1129" s="9" t="s">
        <v>3209</v>
      </c>
      <c r="K1129" s="10" t="s">
        <v>3210</v>
      </c>
    </row>
    <row r="1130" spans="8:11" x14ac:dyDescent="0.3">
      <c r="H1130" s="26" t="s">
        <v>3211</v>
      </c>
      <c r="I1130" s="28" t="s">
        <v>2464</v>
      </c>
      <c r="J1130" s="9" t="s">
        <v>3212</v>
      </c>
      <c r="K1130" s="10" t="s">
        <v>3213</v>
      </c>
    </row>
    <row r="1131" spans="8:11" x14ac:dyDescent="0.3">
      <c r="H1131" s="26" t="s">
        <v>3214</v>
      </c>
      <c r="I1131" s="28" t="s">
        <v>2464</v>
      </c>
      <c r="J1131" s="9" t="s">
        <v>3215</v>
      </c>
      <c r="K1131" s="10" t="s">
        <v>3216</v>
      </c>
    </row>
    <row r="1132" spans="8:11" x14ac:dyDescent="0.3">
      <c r="H1132" s="26" t="s">
        <v>3217</v>
      </c>
      <c r="I1132" s="28" t="s">
        <v>2464</v>
      </c>
      <c r="J1132" s="9" t="s">
        <v>3218</v>
      </c>
      <c r="K1132" s="10" t="s">
        <v>3219</v>
      </c>
    </row>
    <row r="1133" spans="8:11" x14ac:dyDescent="0.3">
      <c r="H1133" s="26" t="s">
        <v>3220</v>
      </c>
      <c r="I1133" s="28" t="s">
        <v>2464</v>
      </c>
      <c r="J1133" s="9" t="s">
        <v>3221</v>
      </c>
      <c r="K1133" s="10" t="s">
        <v>3222</v>
      </c>
    </row>
    <row r="1134" spans="8:11" x14ac:dyDescent="0.3">
      <c r="H1134" s="26" t="s">
        <v>3223</v>
      </c>
      <c r="I1134" s="28" t="s">
        <v>2464</v>
      </c>
      <c r="J1134" s="9" t="s">
        <v>3224</v>
      </c>
      <c r="K1134" s="10" t="s">
        <v>3225</v>
      </c>
    </row>
    <row r="1135" spans="8:11" x14ac:dyDescent="0.3">
      <c r="H1135" s="26" t="s">
        <v>3226</v>
      </c>
      <c r="I1135" s="28" t="s">
        <v>2464</v>
      </c>
      <c r="J1135" s="9" t="s">
        <v>3227</v>
      </c>
      <c r="K1135" s="10" t="s">
        <v>3228</v>
      </c>
    </row>
    <row r="1136" spans="8:11" x14ac:dyDescent="0.3">
      <c r="H1136" s="26" t="s">
        <v>3229</v>
      </c>
      <c r="I1136" s="28" t="s">
        <v>2464</v>
      </c>
      <c r="J1136" s="9" t="s">
        <v>3230</v>
      </c>
      <c r="K1136" s="10" t="s">
        <v>3231</v>
      </c>
    </row>
    <row r="1137" spans="8:11" x14ac:dyDescent="0.3">
      <c r="H1137" s="26" t="s">
        <v>3232</v>
      </c>
      <c r="I1137" s="28" t="s">
        <v>2464</v>
      </c>
      <c r="J1137" s="9" t="s">
        <v>3233</v>
      </c>
      <c r="K1137" s="10" t="s">
        <v>3234</v>
      </c>
    </row>
    <row r="1138" spans="8:11" x14ac:dyDescent="0.3">
      <c r="H1138" s="26" t="s">
        <v>3235</v>
      </c>
      <c r="I1138" s="28" t="s">
        <v>2464</v>
      </c>
      <c r="J1138" s="9" t="s">
        <v>3236</v>
      </c>
      <c r="K1138" s="10" t="s">
        <v>3237</v>
      </c>
    </row>
    <row r="1139" spans="8:11" x14ac:dyDescent="0.3">
      <c r="H1139" s="26" t="s">
        <v>3238</v>
      </c>
      <c r="I1139" s="28" t="s">
        <v>2464</v>
      </c>
      <c r="J1139" s="9" t="s">
        <v>3239</v>
      </c>
      <c r="K1139" s="10" t="s">
        <v>3240</v>
      </c>
    </row>
    <row r="1140" spans="8:11" x14ac:dyDescent="0.3">
      <c r="H1140" s="26" t="s">
        <v>3241</v>
      </c>
      <c r="I1140" s="28" t="s">
        <v>2464</v>
      </c>
      <c r="J1140" s="9" t="s">
        <v>3242</v>
      </c>
      <c r="K1140" s="10" t="s">
        <v>3243</v>
      </c>
    </row>
    <row r="1141" spans="8:11" x14ac:dyDescent="0.3">
      <c r="H1141" s="26" t="s">
        <v>3244</v>
      </c>
      <c r="I1141" s="28" t="s">
        <v>2464</v>
      </c>
      <c r="J1141" s="9" t="s">
        <v>3245</v>
      </c>
      <c r="K1141" s="10" t="s">
        <v>3246</v>
      </c>
    </row>
    <row r="1142" spans="8:11" x14ac:dyDescent="0.3">
      <c r="H1142" s="26" t="s">
        <v>3247</v>
      </c>
      <c r="I1142" s="28" t="s">
        <v>2464</v>
      </c>
      <c r="J1142" s="9" t="s">
        <v>3248</v>
      </c>
      <c r="K1142" s="10" t="s">
        <v>3249</v>
      </c>
    </row>
    <row r="1143" spans="8:11" x14ac:dyDescent="0.3">
      <c r="H1143" s="26" t="s">
        <v>3250</v>
      </c>
      <c r="I1143" s="28" t="s">
        <v>2464</v>
      </c>
      <c r="J1143" s="9" t="s">
        <v>3251</v>
      </c>
      <c r="K1143" s="10" t="s">
        <v>3252</v>
      </c>
    </row>
    <row r="1144" spans="8:11" x14ac:dyDescent="0.3">
      <c r="H1144" s="26" t="s">
        <v>3253</v>
      </c>
      <c r="I1144" s="28" t="s">
        <v>2464</v>
      </c>
      <c r="J1144" s="9" t="s">
        <v>3254</v>
      </c>
      <c r="K1144" s="10" t="s">
        <v>3255</v>
      </c>
    </row>
    <row r="1145" spans="8:11" x14ac:dyDescent="0.3">
      <c r="H1145" s="26" t="s">
        <v>3256</v>
      </c>
      <c r="I1145" s="28" t="s">
        <v>2464</v>
      </c>
      <c r="J1145" s="9" t="s">
        <v>3257</v>
      </c>
      <c r="K1145" s="10" t="s">
        <v>3258</v>
      </c>
    </row>
    <row r="1146" spans="8:11" x14ac:dyDescent="0.3">
      <c r="H1146" s="26" t="s">
        <v>3259</v>
      </c>
      <c r="I1146" s="28" t="s">
        <v>2464</v>
      </c>
      <c r="J1146" s="9" t="s">
        <v>3260</v>
      </c>
      <c r="K1146" s="10" t="s">
        <v>3261</v>
      </c>
    </row>
    <row r="1147" spans="8:11" x14ac:dyDescent="0.3">
      <c r="H1147" s="26" t="s">
        <v>3262</v>
      </c>
      <c r="I1147" s="28" t="s">
        <v>2464</v>
      </c>
      <c r="J1147" s="9" t="s">
        <v>3263</v>
      </c>
      <c r="K1147" s="10" t="s">
        <v>3264</v>
      </c>
    </row>
    <row r="1148" spans="8:11" x14ac:dyDescent="0.3">
      <c r="H1148" s="26" t="s">
        <v>3265</v>
      </c>
      <c r="I1148" s="28" t="s">
        <v>2464</v>
      </c>
      <c r="J1148" s="9" t="s">
        <v>3266</v>
      </c>
      <c r="K1148" s="10" t="s">
        <v>3266</v>
      </c>
    </row>
    <row r="1149" spans="8:11" x14ac:dyDescent="0.3">
      <c r="H1149" s="26" t="s">
        <v>3267</v>
      </c>
      <c r="I1149" s="28" t="s">
        <v>2464</v>
      </c>
      <c r="J1149" s="9" t="s">
        <v>3268</v>
      </c>
      <c r="K1149" s="10" t="s">
        <v>3269</v>
      </c>
    </row>
    <row r="1150" spans="8:11" x14ac:dyDescent="0.3">
      <c r="H1150" s="26" t="s">
        <v>3270</v>
      </c>
      <c r="I1150" s="28" t="s">
        <v>2464</v>
      </c>
      <c r="J1150" s="9" t="s">
        <v>3271</v>
      </c>
      <c r="K1150" s="10" t="s">
        <v>3272</v>
      </c>
    </row>
    <row r="1151" spans="8:11" x14ac:dyDescent="0.3">
      <c r="H1151" s="26" t="s">
        <v>3273</v>
      </c>
      <c r="I1151" s="28" t="s">
        <v>2464</v>
      </c>
      <c r="J1151" s="9" t="s">
        <v>3274</v>
      </c>
      <c r="K1151" s="10" t="s">
        <v>3275</v>
      </c>
    </row>
    <row r="1152" spans="8:11" x14ac:dyDescent="0.3">
      <c r="H1152" s="26" t="s">
        <v>3276</v>
      </c>
      <c r="I1152" s="28" t="s">
        <v>2464</v>
      </c>
      <c r="J1152" s="9" t="s">
        <v>3277</v>
      </c>
      <c r="K1152" s="10" t="s">
        <v>3278</v>
      </c>
    </row>
    <row r="1153" spans="8:11" x14ac:dyDescent="0.3">
      <c r="H1153" s="26" t="s">
        <v>3279</v>
      </c>
      <c r="I1153" s="28" t="s">
        <v>2464</v>
      </c>
      <c r="J1153" s="9" t="s">
        <v>3280</v>
      </c>
      <c r="K1153" s="10" t="s">
        <v>3281</v>
      </c>
    </row>
    <row r="1154" spans="8:11" x14ac:dyDescent="0.3">
      <c r="H1154" s="26" t="s">
        <v>3282</v>
      </c>
      <c r="I1154" s="28" t="s">
        <v>2464</v>
      </c>
      <c r="J1154" s="9" t="s">
        <v>3283</v>
      </c>
      <c r="K1154" s="10" t="s">
        <v>3284</v>
      </c>
    </row>
    <row r="1155" spans="8:11" x14ac:dyDescent="0.3">
      <c r="H1155" s="26" t="s">
        <v>3285</v>
      </c>
      <c r="I1155" s="28" t="s">
        <v>2464</v>
      </c>
      <c r="J1155" s="9" t="s">
        <v>3286</v>
      </c>
      <c r="K1155" s="10" t="s">
        <v>3287</v>
      </c>
    </row>
    <row r="1156" spans="8:11" x14ac:dyDescent="0.3">
      <c r="H1156" s="26" t="s">
        <v>3288</v>
      </c>
      <c r="I1156" s="28" t="s">
        <v>2464</v>
      </c>
      <c r="J1156" s="9" t="s">
        <v>3289</v>
      </c>
      <c r="K1156" s="10" t="s">
        <v>3290</v>
      </c>
    </row>
    <row r="1157" spans="8:11" x14ac:dyDescent="0.3">
      <c r="H1157" s="26" t="s">
        <v>3291</v>
      </c>
      <c r="I1157" s="28" t="s">
        <v>2464</v>
      </c>
      <c r="J1157" s="9" t="s">
        <v>3292</v>
      </c>
      <c r="K1157" s="10" t="s">
        <v>3293</v>
      </c>
    </row>
    <row r="1158" spans="8:11" x14ac:dyDescent="0.3">
      <c r="H1158" s="26" t="s">
        <v>3291</v>
      </c>
      <c r="I1158" s="28" t="s">
        <v>2464</v>
      </c>
      <c r="J1158" s="9" t="s">
        <v>3292</v>
      </c>
      <c r="K1158" s="10" t="s">
        <v>3294</v>
      </c>
    </row>
    <row r="1159" spans="8:11" x14ac:dyDescent="0.3">
      <c r="H1159" s="26" t="s">
        <v>3295</v>
      </c>
      <c r="I1159" s="28" t="s">
        <v>2464</v>
      </c>
      <c r="J1159" s="9" t="s">
        <v>3296</v>
      </c>
      <c r="K1159" s="10" t="s">
        <v>3297</v>
      </c>
    </row>
    <row r="1160" spans="8:11" x14ac:dyDescent="0.3">
      <c r="H1160" s="26" t="s">
        <v>3298</v>
      </c>
      <c r="I1160" s="28" t="s">
        <v>2464</v>
      </c>
      <c r="J1160" s="9" t="s">
        <v>3299</v>
      </c>
      <c r="K1160" s="10" t="s">
        <v>3300</v>
      </c>
    </row>
    <row r="1161" spans="8:11" x14ac:dyDescent="0.3">
      <c r="H1161" s="26" t="s">
        <v>3301</v>
      </c>
      <c r="I1161" s="28" t="s">
        <v>2464</v>
      </c>
      <c r="J1161" s="9" t="s">
        <v>3302</v>
      </c>
      <c r="K1161" s="10" t="s">
        <v>3303</v>
      </c>
    </row>
    <row r="1162" spans="8:11" x14ac:dyDescent="0.3">
      <c r="H1162" s="26" t="s">
        <v>3301</v>
      </c>
      <c r="I1162" s="28" t="s">
        <v>2464</v>
      </c>
      <c r="J1162" s="9" t="s">
        <v>3302</v>
      </c>
      <c r="K1162" s="10" t="s">
        <v>3304</v>
      </c>
    </row>
    <row r="1163" spans="8:11" x14ac:dyDescent="0.3">
      <c r="H1163" s="26" t="s">
        <v>3305</v>
      </c>
      <c r="I1163" s="28" t="s">
        <v>2464</v>
      </c>
      <c r="J1163" s="9" t="s">
        <v>3306</v>
      </c>
      <c r="K1163" s="10" t="s">
        <v>3307</v>
      </c>
    </row>
    <row r="1164" spans="8:11" x14ac:dyDescent="0.3">
      <c r="H1164" s="26" t="s">
        <v>3308</v>
      </c>
      <c r="I1164" s="28" t="s">
        <v>2464</v>
      </c>
      <c r="J1164" s="9" t="s">
        <v>3309</v>
      </c>
      <c r="K1164" s="10" t="s">
        <v>3310</v>
      </c>
    </row>
    <row r="1165" spans="8:11" x14ac:dyDescent="0.3">
      <c r="H1165" s="26" t="s">
        <v>3311</v>
      </c>
      <c r="I1165" s="28" t="s">
        <v>2464</v>
      </c>
      <c r="J1165" s="9" t="s">
        <v>3312</v>
      </c>
      <c r="K1165" s="10" t="s">
        <v>3313</v>
      </c>
    </row>
    <row r="1166" spans="8:11" x14ac:dyDescent="0.3">
      <c r="H1166" s="26" t="s">
        <v>3311</v>
      </c>
      <c r="I1166" s="28" t="s">
        <v>2464</v>
      </c>
      <c r="J1166" s="9" t="s">
        <v>3312</v>
      </c>
      <c r="K1166" s="10" t="s">
        <v>3314</v>
      </c>
    </row>
    <row r="1167" spans="8:11" x14ac:dyDescent="0.3">
      <c r="H1167" s="26" t="s">
        <v>3315</v>
      </c>
      <c r="I1167" s="28" t="s">
        <v>2464</v>
      </c>
      <c r="J1167" s="9" t="s">
        <v>3316</v>
      </c>
      <c r="K1167" s="10" t="s">
        <v>3317</v>
      </c>
    </row>
    <row r="1168" spans="8:11" x14ac:dyDescent="0.3">
      <c r="H1168" s="26" t="s">
        <v>3318</v>
      </c>
      <c r="I1168" s="28" t="s">
        <v>2464</v>
      </c>
      <c r="J1168" s="9" t="s">
        <v>3319</v>
      </c>
      <c r="K1168" s="10" t="s">
        <v>3320</v>
      </c>
    </row>
    <row r="1169" spans="8:11" x14ac:dyDescent="0.3">
      <c r="H1169" s="26" t="s">
        <v>3321</v>
      </c>
      <c r="I1169" s="28" t="s">
        <v>2464</v>
      </c>
      <c r="J1169" s="9" t="s">
        <v>3322</v>
      </c>
      <c r="K1169" s="10" t="s">
        <v>3323</v>
      </c>
    </row>
    <row r="1170" spans="8:11" x14ac:dyDescent="0.3">
      <c r="H1170" s="26" t="s">
        <v>3321</v>
      </c>
      <c r="I1170" s="28" t="s">
        <v>2464</v>
      </c>
      <c r="J1170" s="9" t="s">
        <v>3322</v>
      </c>
      <c r="K1170" s="10" t="s">
        <v>3324</v>
      </c>
    </row>
    <row r="1171" spans="8:11" x14ac:dyDescent="0.3">
      <c r="H1171" s="26" t="s">
        <v>3325</v>
      </c>
      <c r="I1171" s="28" t="s">
        <v>2464</v>
      </c>
      <c r="J1171" s="9" t="s">
        <v>3326</v>
      </c>
      <c r="K1171" s="10" t="s">
        <v>3327</v>
      </c>
    </row>
    <row r="1172" spans="8:11" x14ac:dyDescent="0.3">
      <c r="H1172" s="26" t="s">
        <v>3328</v>
      </c>
      <c r="I1172" s="28" t="s">
        <v>2464</v>
      </c>
      <c r="J1172" s="9" t="s">
        <v>3329</v>
      </c>
      <c r="K1172" s="10" t="s">
        <v>3330</v>
      </c>
    </row>
    <row r="1173" spans="8:11" x14ac:dyDescent="0.3">
      <c r="H1173" s="26" t="s">
        <v>3331</v>
      </c>
      <c r="I1173" s="28" t="s">
        <v>2464</v>
      </c>
      <c r="J1173" s="9" t="s">
        <v>3332</v>
      </c>
      <c r="K1173" s="10" t="s">
        <v>3333</v>
      </c>
    </row>
    <row r="1174" spans="8:11" x14ac:dyDescent="0.3">
      <c r="H1174" s="26" t="s">
        <v>3334</v>
      </c>
      <c r="I1174" s="28" t="s">
        <v>2464</v>
      </c>
      <c r="J1174" s="9" t="s">
        <v>3335</v>
      </c>
      <c r="K1174" s="10" t="s">
        <v>3336</v>
      </c>
    </row>
    <row r="1175" spans="8:11" x14ac:dyDescent="0.3">
      <c r="H1175" s="26" t="s">
        <v>3337</v>
      </c>
      <c r="I1175" s="28" t="s">
        <v>2464</v>
      </c>
      <c r="J1175" s="9" t="s">
        <v>3338</v>
      </c>
      <c r="K1175" s="10" t="s">
        <v>3339</v>
      </c>
    </row>
    <row r="1176" spans="8:11" x14ac:dyDescent="0.3">
      <c r="H1176" s="26" t="s">
        <v>3340</v>
      </c>
      <c r="I1176" s="28" t="s">
        <v>2464</v>
      </c>
      <c r="J1176" s="9" t="s">
        <v>3341</v>
      </c>
      <c r="K1176" s="10" t="s">
        <v>3342</v>
      </c>
    </row>
    <row r="1177" spans="8:11" x14ac:dyDescent="0.3">
      <c r="H1177" s="26" t="s">
        <v>3343</v>
      </c>
      <c r="I1177" s="28" t="s">
        <v>2464</v>
      </c>
      <c r="J1177" s="9" t="s">
        <v>3344</v>
      </c>
      <c r="K1177" s="10" t="s">
        <v>3345</v>
      </c>
    </row>
    <row r="1178" spans="8:11" x14ac:dyDescent="0.3">
      <c r="H1178" s="26" t="s">
        <v>3346</v>
      </c>
      <c r="I1178" s="28" t="s">
        <v>2464</v>
      </c>
      <c r="J1178" s="9" t="s">
        <v>3347</v>
      </c>
      <c r="K1178" s="10" t="s">
        <v>3348</v>
      </c>
    </row>
    <row r="1179" spans="8:11" x14ac:dyDescent="0.3">
      <c r="H1179" s="26" t="s">
        <v>3349</v>
      </c>
      <c r="I1179" s="28" t="s">
        <v>2464</v>
      </c>
      <c r="J1179" s="9" t="s">
        <v>3350</v>
      </c>
      <c r="K1179" s="10" t="s">
        <v>3351</v>
      </c>
    </row>
    <row r="1180" spans="8:11" x14ac:dyDescent="0.3">
      <c r="H1180" s="26" t="s">
        <v>3352</v>
      </c>
      <c r="I1180" s="28" t="s">
        <v>2464</v>
      </c>
      <c r="J1180" s="9" t="s">
        <v>3350</v>
      </c>
      <c r="K1180" s="10" t="s">
        <v>3353</v>
      </c>
    </row>
    <row r="1181" spans="8:11" x14ac:dyDescent="0.3">
      <c r="H1181" s="26" t="s">
        <v>3354</v>
      </c>
      <c r="I1181" s="28" t="s">
        <v>2464</v>
      </c>
      <c r="J1181" s="9" t="s">
        <v>3355</v>
      </c>
      <c r="K1181" s="10" t="s">
        <v>3356</v>
      </c>
    </row>
    <row r="1182" spans="8:11" x14ac:dyDescent="0.3">
      <c r="H1182" s="26" t="s">
        <v>3357</v>
      </c>
      <c r="I1182" s="28" t="s">
        <v>2464</v>
      </c>
      <c r="J1182" s="9" t="s">
        <v>3350</v>
      </c>
      <c r="K1182" s="10" t="s">
        <v>3358</v>
      </c>
    </row>
    <row r="1183" spans="8:11" x14ac:dyDescent="0.3">
      <c r="H1183" s="26" t="s">
        <v>3359</v>
      </c>
      <c r="I1183" s="28" t="s">
        <v>2464</v>
      </c>
      <c r="J1183" s="9" t="s">
        <v>3350</v>
      </c>
      <c r="K1183" s="10" t="s">
        <v>3360</v>
      </c>
    </row>
    <row r="1184" spans="8:11" x14ac:dyDescent="0.3">
      <c r="H1184" s="26" t="s">
        <v>3361</v>
      </c>
      <c r="I1184" s="28" t="s">
        <v>2464</v>
      </c>
      <c r="J1184" s="9" t="s">
        <v>3362</v>
      </c>
      <c r="K1184" s="10" t="s">
        <v>3363</v>
      </c>
    </row>
    <row r="1185" spans="8:11" x14ac:dyDescent="0.3">
      <c r="H1185" s="26" t="s">
        <v>3364</v>
      </c>
      <c r="I1185" s="28" t="s">
        <v>2464</v>
      </c>
      <c r="J1185" s="9" t="s">
        <v>3365</v>
      </c>
      <c r="K1185" s="10" t="s">
        <v>3366</v>
      </c>
    </row>
    <row r="1186" spans="8:11" x14ac:dyDescent="0.3">
      <c r="H1186" s="26" t="s">
        <v>3367</v>
      </c>
      <c r="I1186" s="28" t="s">
        <v>2464</v>
      </c>
      <c r="J1186" s="9" t="s">
        <v>3368</v>
      </c>
      <c r="K1186" s="10" t="s">
        <v>3369</v>
      </c>
    </row>
    <row r="1187" spans="8:11" x14ac:dyDescent="0.3">
      <c r="H1187" s="26" t="s">
        <v>3370</v>
      </c>
      <c r="I1187" s="28" t="s">
        <v>2464</v>
      </c>
      <c r="J1187" s="9" t="s">
        <v>3371</v>
      </c>
      <c r="K1187" s="10" t="s">
        <v>3372</v>
      </c>
    </row>
    <row r="1188" spans="8:11" x14ac:dyDescent="0.3">
      <c r="H1188" s="26" t="s">
        <v>3373</v>
      </c>
      <c r="I1188" s="28" t="s">
        <v>2464</v>
      </c>
      <c r="J1188" s="9" t="s">
        <v>3374</v>
      </c>
      <c r="K1188" s="10" t="s">
        <v>3375</v>
      </c>
    </row>
    <row r="1189" spans="8:11" x14ac:dyDescent="0.3">
      <c r="H1189" s="26" t="s">
        <v>3376</v>
      </c>
      <c r="I1189" s="28" t="s">
        <v>2464</v>
      </c>
      <c r="J1189" s="9" t="s">
        <v>3377</v>
      </c>
      <c r="K1189" s="10" t="s">
        <v>3378</v>
      </c>
    </row>
    <row r="1190" spans="8:11" x14ac:dyDescent="0.3">
      <c r="H1190" s="26" t="s">
        <v>3379</v>
      </c>
      <c r="I1190" s="28" t="s">
        <v>2464</v>
      </c>
      <c r="J1190" s="9" t="s">
        <v>3380</v>
      </c>
      <c r="K1190" s="10" t="s">
        <v>3381</v>
      </c>
    </row>
    <row r="1191" spans="8:11" x14ac:dyDescent="0.3">
      <c r="H1191" s="26" t="s">
        <v>3382</v>
      </c>
      <c r="I1191" s="28" t="s">
        <v>2464</v>
      </c>
      <c r="J1191" s="9" t="s">
        <v>3383</v>
      </c>
      <c r="K1191" s="10" t="s">
        <v>3384</v>
      </c>
    </row>
    <row r="1192" spans="8:11" x14ac:dyDescent="0.3">
      <c r="H1192" s="26" t="s">
        <v>3385</v>
      </c>
      <c r="I1192" s="28" t="s">
        <v>2464</v>
      </c>
      <c r="J1192" s="9" t="s">
        <v>3386</v>
      </c>
      <c r="K1192" s="10" t="s">
        <v>3387</v>
      </c>
    </row>
    <row r="1193" spans="8:11" x14ac:dyDescent="0.3">
      <c r="H1193" s="26" t="s">
        <v>3388</v>
      </c>
      <c r="I1193" s="28" t="s">
        <v>2464</v>
      </c>
      <c r="J1193" s="9" t="s">
        <v>3389</v>
      </c>
      <c r="K1193" s="10" t="s">
        <v>3390</v>
      </c>
    </row>
    <row r="1194" spans="8:11" x14ac:dyDescent="0.3">
      <c r="H1194" s="26" t="s">
        <v>3391</v>
      </c>
      <c r="I1194" s="28" t="s">
        <v>2464</v>
      </c>
      <c r="J1194" s="9" t="s">
        <v>3392</v>
      </c>
      <c r="K1194" s="10" t="s">
        <v>3393</v>
      </c>
    </row>
    <row r="1195" spans="8:11" x14ac:dyDescent="0.3">
      <c r="H1195" s="26" t="s">
        <v>3394</v>
      </c>
      <c r="I1195" s="28" t="s">
        <v>2464</v>
      </c>
      <c r="J1195" s="9" t="s">
        <v>3395</v>
      </c>
      <c r="K1195" s="10" t="s">
        <v>3396</v>
      </c>
    </row>
    <row r="1196" spans="8:11" x14ac:dyDescent="0.3">
      <c r="H1196" s="26" t="s">
        <v>3397</v>
      </c>
      <c r="I1196" s="28" t="s">
        <v>2464</v>
      </c>
      <c r="J1196" s="9" t="s">
        <v>3398</v>
      </c>
      <c r="K1196" s="10" t="s">
        <v>3399</v>
      </c>
    </row>
    <row r="1197" spans="8:11" x14ac:dyDescent="0.3">
      <c r="H1197" s="26" t="s">
        <v>3400</v>
      </c>
      <c r="I1197" s="28" t="s">
        <v>2464</v>
      </c>
      <c r="J1197" s="9" t="s">
        <v>3401</v>
      </c>
      <c r="K1197" s="10" t="s">
        <v>3402</v>
      </c>
    </row>
    <row r="1198" spans="8:11" x14ac:dyDescent="0.3">
      <c r="H1198" s="26" t="s">
        <v>3403</v>
      </c>
      <c r="I1198" s="28" t="s">
        <v>2464</v>
      </c>
      <c r="J1198" s="9" t="s">
        <v>3404</v>
      </c>
      <c r="K1198" s="10" t="s">
        <v>3405</v>
      </c>
    </row>
    <row r="1199" spans="8:11" x14ac:dyDescent="0.3">
      <c r="H1199" s="26" t="s">
        <v>3406</v>
      </c>
      <c r="I1199" s="28" t="s">
        <v>2464</v>
      </c>
      <c r="J1199" s="9" t="s">
        <v>3407</v>
      </c>
      <c r="K1199" s="10" t="s">
        <v>3408</v>
      </c>
    </row>
    <row r="1200" spans="8:11" x14ac:dyDescent="0.3">
      <c r="H1200" s="26" t="s">
        <v>3409</v>
      </c>
      <c r="I1200" s="28" t="s">
        <v>2464</v>
      </c>
      <c r="J1200" s="9" t="s">
        <v>3410</v>
      </c>
      <c r="K1200" s="10" t="s">
        <v>3411</v>
      </c>
    </row>
    <row r="1201" spans="8:11" x14ac:dyDescent="0.3">
      <c r="H1201" s="26" t="s">
        <v>3412</v>
      </c>
      <c r="I1201" s="28" t="s">
        <v>2464</v>
      </c>
      <c r="J1201" s="9" t="s">
        <v>3413</v>
      </c>
      <c r="K1201" s="10" t="s">
        <v>3414</v>
      </c>
    </row>
    <row r="1202" spans="8:11" x14ac:dyDescent="0.3">
      <c r="H1202" s="26" t="s">
        <v>3415</v>
      </c>
      <c r="I1202" s="28" t="s">
        <v>2464</v>
      </c>
      <c r="J1202" s="9" t="s">
        <v>3416</v>
      </c>
      <c r="K1202" s="10" t="s">
        <v>3417</v>
      </c>
    </row>
    <row r="1203" spans="8:11" x14ac:dyDescent="0.3">
      <c r="H1203" s="26" t="s">
        <v>3418</v>
      </c>
      <c r="I1203" s="28" t="s">
        <v>2464</v>
      </c>
      <c r="J1203" s="9" t="s">
        <v>3419</v>
      </c>
      <c r="K1203" s="10" t="s">
        <v>3420</v>
      </c>
    </row>
    <row r="1204" spans="8:11" x14ac:dyDescent="0.3">
      <c r="H1204" s="26" t="s">
        <v>3421</v>
      </c>
      <c r="I1204" s="28" t="s">
        <v>2464</v>
      </c>
      <c r="J1204" s="9" t="s">
        <v>3422</v>
      </c>
      <c r="K1204" s="10" t="s">
        <v>3423</v>
      </c>
    </row>
    <row r="1205" spans="8:11" x14ac:dyDescent="0.3">
      <c r="H1205" s="26" t="s">
        <v>3424</v>
      </c>
      <c r="I1205" s="28" t="s">
        <v>2464</v>
      </c>
      <c r="J1205" s="9" t="s">
        <v>3425</v>
      </c>
      <c r="K1205" s="10" t="s">
        <v>3426</v>
      </c>
    </row>
    <row r="1206" spans="8:11" x14ac:dyDescent="0.3">
      <c r="H1206" s="26" t="s">
        <v>3427</v>
      </c>
      <c r="I1206" s="28" t="s">
        <v>2464</v>
      </c>
      <c r="J1206" s="9" t="s">
        <v>3428</v>
      </c>
      <c r="K1206" s="10" t="s">
        <v>3429</v>
      </c>
    </row>
    <row r="1207" spans="8:11" x14ac:dyDescent="0.3">
      <c r="H1207" s="26" t="s">
        <v>3430</v>
      </c>
      <c r="I1207" s="28" t="s">
        <v>2464</v>
      </c>
      <c r="J1207" s="9" t="s">
        <v>3431</v>
      </c>
      <c r="K1207" s="10" t="s">
        <v>3432</v>
      </c>
    </row>
    <row r="1208" spans="8:11" x14ac:dyDescent="0.3">
      <c r="H1208" s="26" t="s">
        <v>3433</v>
      </c>
      <c r="I1208" s="28" t="s">
        <v>2464</v>
      </c>
      <c r="J1208" s="9" t="s">
        <v>3434</v>
      </c>
      <c r="K1208" s="10" t="s">
        <v>3435</v>
      </c>
    </row>
    <row r="1209" spans="8:11" x14ac:dyDescent="0.3">
      <c r="H1209" s="26" t="s">
        <v>3436</v>
      </c>
      <c r="I1209" s="28" t="s">
        <v>2464</v>
      </c>
      <c r="J1209" s="9" t="s">
        <v>3437</v>
      </c>
      <c r="K1209" s="10" t="s">
        <v>3438</v>
      </c>
    </row>
    <row r="1210" spans="8:11" x14ac:dyDescent="0.3">
      <c r="H1210" s="26" t="s">
        <v>3439</v>
      </c>
      <c r="I1210" s="28" t="s">
        <v>2464</v>
      </c>
      <c r="J1210" s="9" t="s">
        <v>3440</v>
      </c>
      <c r="K1210" s="10" t="s">
        <v>3441</v>
      </c>
    </row>
    <row r="1211" spans="8:11" x14ac:dyDescent="0.3">
      <c r="H1211" s="26" t="s">
        <v>3442</v>
      </c>
      <c r="I1211" s="28" t="s">
        <v>2464</v>
      </c>
      <c r="J1211" s="9" t="s">
        <v>3443</v>
      </c>
      <c r="K1211" s="10" t="s">
        <v>3444</v>
      </c>
    </row>
    <row r="1212" spans="8:11" x14ac:dyDescent="0.3">
      <c r="H1212" s="26" t="s">
        <v>3445</v>
      </c>
      <c r="I1212" s="28" t="s">
        <v>2464</v>
      </c>
      <c r="J1212" s="9" t="s">
        <v>3446</v>
      </c>
      <c r="K1212" s="10" t="s">
        <v>3447</v>
      </c>
    </row>
    <row r="1213" spans="8:11" x14ac:dyDescent="0.3">
      <c r="H1213" s="26" t="s">
        <v>3448</v>
      </c>
      <c r="I1213" s="28" t="s">
        <v>2464</v>
      </c>
      <c r="J1213" s="9" t="s">
        <v>3449</v>
      </c>
      <c r="K1213" s="10" t="s">
        <v>3450</v>
      </c>
    </row>
    <row r="1214" spans="8:11" x14ac:dyDescent="0.3">
      <c r="H1214" s="26" t="s">
        <v>3451</v>
      </c>
      <c r="I1214" s="28" t="s">
        <v>2464</v>
      </c>
      <c r="J1214" s="9" t="s">
        <v>3452</v>
      </c>
      <c r="K1214" s="10" t="s">
        <v>3453</v>
      </c>
    </row>
    <row r="1215" spans="8:11" x14ac:dyDescent="0.3">
      <c r="H1215" s="26" t="s">
        <v>3454</v>
      </c>
      <c r="I1215" s="28" t="s">
        <v>2464</v>
      </c>
      <c r="J1215" s="9" t="s">
        <v>3455</v>
      </c>
      <c r="K1215" s="10" t="s">
        <v>3456</v>
      </c>
    </row>
    <row r="1216" spans="8:11" x14ac:dyDescent="0.3">
      <c r="H1216" s="26" t="s">
        <v>3457</v>
      </c>
      <c r="I1216" s="28" t="s">
        <v>2464</v>
      </c>
      <c r="J1216" s="9" t="s">
        <v>3458</v>
      </c>
      <c r="K1216" s="10" t="s">
        <v>3459</v>
      </c>
    </row>
    <row r="1217" spans="8:11" x14ac:dyDescent="0.3">
      <c r="H1217" s="26" t="s">
        <v>3460</v>
      </c>
      <c r="I1217" s="28" t="s">
        <v>2464</v>
      </c>
      <c r="J1217" s="9" t="s">
        <v>3461</v>
      </c>
      <c r="K1217" s="10" t="s">
        <v>3462</v>
      </c>
    </row>
    <row r="1218" spans="8:11" x14ac:dyDescent="0.3">
      <c r="H1218" s="26" t="s">
        <v>3463</v>
      </c>
      <c r="I1218" s="28" t="s">
        <v>2464</v>
      </c>
      <c r="J1218" s="9" t="s">
        <v>3464</v>
      </c>
      <c r="K1218" s="10" t="s">
        <v>3465</v>
      </c>
    </row>
    <row r="1219" spans="8:11" x14ac:dyDescent="0.3">
      <c r="H1219" s="26" t="s">
        <v>3466</v>
      </c>
      <c r="I1219" s="28" t="s">
        <v>2464</v>
      </c>
      <c r="J1219" s="9" t="s">
        <v>3467</v>
      </c>
      <c r="K1219" s="10" t="s">
        <v>3468</v>
      </c>
    </row>
    <row r="1220" spans="8:11" x14ac:dyDescent="0.3">
      <c r="H1220" s="26" t="s">
        <v>3469</v>
      </c>
      <c r="I1220" s="28" t="s">
        <v>2464</v>
      </c>
      <c r="J1220" s="9" t="s">
        <v>3467</v>
      </c>
      <c r="K1220" s="10" t="s">
        <v>3470</v>
      </c>
    </row>
    <row r="1221" spans="8:11" x14ac:dyDescent="0.3">
      <c r="H1221" s="26" t="s">
        <v>3471</v>
      </c>
      <c r="I1221" s="28" t="s">
        <v>2464</v>
      </c>
      <c r="J1221" s="9" t="s">
        <v>3467</v>
      </c>
      <c r="K1221" s="10" t="s">
        <v>3472</v>
      </c>
    </row>
    <row r="1222" spans="8:11" x14ac:dyDescent="0.3">
      <c r="H1222" s="26" t="s">
        <v>3473</v>
      </c>
      <c r="I1222" s="28" t="s">
        <v>2464</v>
      </c>
      <c r="J1222" s="9" t="s">
        <v>3467</v>
      </c>
      <c r="K1222" s="10" t="s">
        <v>3474</v>
      </c>
    </row>
    <row r="1223" spans="8:11" x14ac:dyDescent="0.3">
      <c r="H1223" s="26" t="s">
        <v>3475</v>
      </c>
      <c r="I1223" s="28" t="s">
        <v>2464</v>
      </c>
      <c r="J1223" s="9" t="s">
        <v>3467</v>
      </c>
      <c r="K1223" s="10" t="s">
        <v>3476</v>
      </c>
    </row>
    <row r="1224" spans="8:11" x14ac:dyDescent="0.3">
      <c r="H1224" s="26" t="s">
        <v>3477</v>
      </c>
      <c r="I1224" s="28" t="s">
        <v>2464</v>
      </c>
      <c r="J1224" s="9" t="s">
        <v>3478</v>
      </c>
      <c r="K1224" s="10" t="s">
        <v>3479</v>
      </c>
    </row>
    <row r="1225" spans="8:11" x14ac:dyDescent="0.3">
      <c r="H1225" s="26" t="s">
        <v>3480</v>
      </c>
      <c r="I1225" s="28" t="s">
        <v>2464</v>
      </c>
      <c r="J1225" s="9" t="s">
        <v>3481</v>
      </c>
      <c r="K1225" s="10" t="s">
        <v>3482</v>
      </c>
    </row>
    <row r="1226" spans="8:11" x14ac:dyDescent="0.3">
      <c r="H1226" s="26" t="s">
        <v>3483</v>
      </c>
      <c r="I1226" s="28" t="s">
        <v>2464</v>
      </c>
      <c r="J1226" s="9" t="s">
        <v>3484</v>
      </c>
      <c r="K1226" s="10" t="s">
        <v>3485</v>
      </c>
    </row>
    <row r="1227" spans="8:11" x14ac:dyDescent="0.3">
      <c r="H1227" s="26" t="s">
        <v>3486</v>
      </c>
      <c r="I1227" s="28" t="s">
        <v>2464</v>
      </c>
      <c r="J1227" s="9" t="s">
        <v>3487</v>
      </c>
      <c r="K1227" s="10" t="s">
        <v>3488</v>
      </c>
    </row>
    <row r="1228" spans="8:11" x14ac:dyDescent="0.3">
      <c r="H1228" s="26" t="s">
        <v>3489</v>
      </c>
      <c r="I1228" s="28" t="s">
        <v>2464</v>
      </c>
      <c r="J1228" s="9" t="s">
        <v>3490</v>
      </c>
      <c r="K1228" s="10" t="s">
        <v>3491</v>
      </c>
    </row>
    <row r="1229" spans="8:11" x14ac:dyDescent="0.3">
      <c r="H1229" s="26" t="s">
        <v>3492</v>
      </c>
      <c r="I1229" s="28" t="s">
        <v>2464</v>
      </c>
      <c r="J1229" s="9" t="s">
        <v>3493</v>
      </c>
      <c r="K1229" s="10" t="s">
        <v>3494</v>
      </c>
    </row>
    <row r="1230" spans="8:11" x14ac:dyDescent="0.3">
      <c r="H1230" s="26" t="s">
        <v>3495</v>
      </c>
      <c r="I1230" s="28" t="s">
        <v>2464</v>
      </c>
      <c r="J1230" s="9" t="s">
        <v>3496</v>
      </c>
      <c r="K1230" s="10" t="s">
        <v>3497</v>
      </c>
    </row>
    <row r="1231" spans="8:11" x14ac:dyDescent="0.3">
      <c r="H1231" s="26" t="s">
        <v>3498</v>
      </c>
      <c r="I1231" s="28" t="s">
        <v>2464</v>
      </c>
      <c r="J1231" s="9" t="s">
        <v>3499</v>
      </c>
      <c r="K1231" s="10" t="s">
        <v>3500</v>
      </c>
    </row>
    <row r="1232" spans="8:11" x14ac:dyDescent="0.3">
      <c r="H1232" s="26" t="s">
        <v>3501</v>
      </c>
      <c r="I1232" s="28" t="s">
        <v>2464</v>
      </c>
      <c r="J1232" s="9" t="s">
        <v>3502</v>
      </c>
      <c r="K1232" s="10" t="s">
        <v>3503</v>
      </c>
    </row>
    <row r="1233" spans="8:11" x14ac:dyDescent="0.3">
      <c r="H1233" s="26" t="s">
        <v>3504</v>
      </c>
      <c r="I1233" s="28" t="s">
        <v>2464</v>
      </c>
      <c r="J1233" s="9" t="s">
        <v>3505</v>
      </c>
      <c r="K1233" s="10" t="s">
        <v>3506</v>
      </c>
    </row>
    <row r="1234" spans="8:11" x14ac:dyDescent="0.3">
      <c r="H1234" s="26" t="s">
        <v>3507</v>
      </c>
      <c r="I1234" s="28" t="s">
        <v>2464</v>
      </c>
      <c r="J1234" s="9" t="s">
        <v>3508</v>
      </c>
      <c r="K1234" s="10" t="s">
        <v>3509</v>
      </c>
    </row>
    <row r="1235" spans="8:11" x14ac:dyDescent="0.3">
      <c r="H1235" s="26" t="s">
        <v>3510</v>
      </c>
      <c r="I1235" s="28" t="s">
        <v>2464</v>
      </c>
      <c r="J1235" s="9" t="s">
        <v>3511</v>
      </c>
      <c r="K1235" s="10" t="s">
        <v>3512</v>
      </c>
    </row>
    <row r="1236" spans="8:11" x14ac:dyDescent="0.3">
      <c r="H1236" s="26" t="s">
        <v>3513</v>
      </c>
      <c r="I1236" s="28" t="s">
        <v>2464</v>
      </c>
      <c r="J1236" s="9" t="s">
        <v>3514</v>
      </c>
      <c r="K1236" s="10" t="s">
        <v>3515</v>
      </c>
    </row>
    <row r="1237" spans="8:11" x14ac:dyDescent="0.3">
      <c r="H1237" s="26" t="s">
        <v>3516</v>
      </c>
      <c r="I1237" s="28" t="s">
        <v>2464</v>
      </c>
      <c r="J1237" s="9" t="s">
        <v>3517</v>
      </c>
      <c r="K1237" s="10" t="s">
        <v>3518</v>
      </c>
    </row>
    <row r="1238" spans="8:11" x14ac:dyDescent="0.3">
      <c r="H1238" s="26" t="s">
        <v>3519</v>
      </c>
      <c r="I1238" s="28" t="s">
        <v>2464</v>
      </c>
      <c r="J1238" s="9" t="s">
        <v>3520</v>
      </c>
      <c r="K1238" s="10" t="s">
        <v>3521</v>
      </c>
    </row>
    <row r="1239" spans="8:11" x14ac:dyDescent="0.3">
      <c r="H1239" s="26" t="s">
        <v>3522</v>
      </c>
      <c r="I1239" s="28" t="s">
        <v>2464</v>
      </c>
      <c r="J1239" s="9" t="s">
        <v>3523</v>
      </c>
      <c r="K1239" s="10" t="s">
        <v>3524</v>
      </c>
    </row>
    <row r="1240" spans="8:11" x14ac:dyDescent="0.3">
      <c r="H1240" s="26" t="s">
        <v>3525</v>
      </c>
      <c r="I1240" s="28" t="s">
        <v>2464</v>
      </c>
      <c r="J1240" s="9" t="s">
        <v>3526</v>
      </c>
      <c r="K1240" s="10" t="s">
        <v>3527</v>
      </c>
    </row>
    <row r="1241" spans="8:11" x14ac:dyDescent="0.3">
      <c r="H1241" s="26" t="s">
        <v>3528</v>
      </c>
      <c r="I1241" s="28" t="s">
        <v>2464</v>
      </c>
      <c r="J1241" s="9" t="s">
        <v>3529</v>
      </c>
      <c r="K1241" s="10" t="s">
        <v>3530</v>
      </c>
    </row>
    <row r="1242" spans="8:11" x14ac:dyDescent="0.3">
      <c r="H1242" s="26" t="s">
        <v>3531</v>
      </c>
      <c r="I1242" s="28" t="s">
        <v>2464</v>
      </c>
      <c r="J1242" s="9" t="s">
        <v>3532</v>
      </c>
      <c r="K1242" s="10" t="s">
        <v>3533</v>
      </c>
    </row>
    <row r="1243" spans="8:11" x14ac:dyDescent="0.3">
      <c r="H1243" s="26" t="s">
        <v>3534</v>
      </c>
      <c r="I1243" s="28" t="s">
        <v>2464</v>
      </c>
      <c r="J1243" s="9" t="s">
        <v>3535</v>
      </c>
      <c r="K1243" s="10" t="s">
        <v>3536</v>
      </c>
    </row>
    <row r="1244" spans="8:11" x14ac:dyDescent="0.3">
      <c r="H1244" s="26" t="s">
        <v>3537</v>
      </c>
      <c r="I1244" s="28" t="s">
        <v>2464</v>
      </c>
      <c r="J1244" s="9" t="s">
        <v>3538</v>
      </c>
      <c r="K1244" s="10" t="s">
        <v>3539</v>
      </c>
    </row>
    <row r="1245" spans="8:11" x14ac:dyDescent="0.3">
      <c r="H1245" s="26" t="s">
        <v>3540</v>
      </c>
      <c r="I1245" s="28" t="s">
        <v>2464</v>
      </c>
      <c r="J1245" s="9" t="s">
        <v>3541</v>
      </c>
      <c r="K1245" s="10" t="s">
        <v>3542</v>
      </c>
    </row>
    <row r="1246" spans="8:11" x14ac:dyDescent="0.3">
      <c r="H1246" s="26" t="s">
        <v>3543</v>
      </c>
      <c r="I1246" s="28" t="s">
        <v>2464</v>
      </c>
      <c r="J1246" s="9" t="s">
        <v>3544</v>
      </c>
      <c r="K1246" s="10" t="s">
        <v>3545</v>
      </c>
    </row>
    <row r="1247" spans="8:11" x14ac:dyDescent="0.3">
      <c r="H1247" s="26" t="s">
        <v>3546</v>
      </c>
      <c r="I1247" s="28" t="s">
        <v>2464</v>
      </c>
      <c r="J1247" s="9" t="s">
        <v>3547</v>
      </c>
      <c r="K1247" s="10" t="s">
        <v>3548</v>
      </c>
    </row>
    <row r="1248" spans="8:11" x14ac:dyDescent="0.3">
      <c r="H1248" s="26" t="s">
        <v>3549</v>
      </c>
      <c r="I1248" s="28" t="s">
        <v>2464</v>
      </c>
      <c r="J1248" s="9" t="s">
        <v>3550</v>
      </c>
      <c r="K1248" s="10" t="s">
        <v>3551</v>
      </c>
    </row>
    <row r="1249" spans="8:11" x14ac:dyDescent="0.3">
      <c r="H1249" s="26" t="s">
        <v>3552</v>
      </c>
      <c r="I1249" s="28" t="s">
        <v>2464</v>
      </c>
      <c r="J1249" s="9" t="s">
        <v>3553</v>
      </c>
      <c r="K1249" s="10" t="s">
        <v>3554</v>
      </c>
    </row>
    <row r="1250" spans="8:11" x14ac:dyDescent="0.3">
      <c r="H1250" s="26" t="s">
        <v>3555</v>
      </c>
      <c r="I1250" s="28" t="s">
        <v>2464</v>
      </c>
      <c r="J1250" s="9" t="s">
        <v>3556</v>
      </c>
      <c r="K1250" s="10" t="s">
        <v>3557</v>
      </c>
    </row>
    <row r="1251" spans="8:11" x14ac:dyDescent="0.3">
      <c r="H1251" s="26" t="s">
        <v>3558</v>
      </c>
      <c r="I1251" s="28" t="s">
        <v>2464</v>
      </c>
      <c r="J1251" s="9" t="s">
        <v>3559</v>
      </c>
      <c r="K1251" s="10" t="s">
        <v>3560</v>
      </c>
    </row>
    <row r="1252" spans="8:11" x14ac:dyDescent="0.3">
      <c r="H1252" s="26" t="s">
        <v>3561</v>
      </c>
      <c r="I1252" s="28" t="s">
        <v>2464</v>
      </c>
      <c r="J1252" s="9" t="s">
        <v>3562</v>
      </c>
      <c r="K1252" s="10" t="s">
        <v>3563</v>
      </c>
    </row>
    <row r="1253" spans="8:11" x14ac:dyDescent="0.3">
      <c r="H1253" s="26" t="s">
        <v>3564</v>
      </c>
      <c r="I1253" s="28" t="s">
        <v>2464</v>
      </c>
      <c r="J1253" s="9" t="s">
        <v>3565</v>
      </c>
      <c r="K1253" s="10" t="s">
        <v>3566</v>
      </c>
    </row>
    <row r="1254" spans="8:11" x14ac:dyDescent="0.3">
      <c r="H1254" s="26" t="s">
        <v>3567</v>
      </c>
      <c r="I1254" s="28" t="s">
        <v>2464</v>
      </c>
      <c r="J1254" s="9" t="s">
        <v>3568</v>
      </c>
      <c r="K1254" s="10" t="s">
        <v>3569</v>
      </c>
    </row>
    <row r="1255" spans="8:11" x14ac:dyDescent="0.3">
      <c r="H1255" s="26" t="s">
        <v>3570</v>
      </c>
      <c r="I1255" s="28" t="s">
        <v>2464</v>
      </c>
      <c r="J1255" s="9" t="s">
        <v>3571</v>
      </c>
      <c r="K1255" s="10" t="s">
        <v>3572</v>
      </c>
    </row>
    <row r="1256" spans="8:11" x14ac:dyDescent="0.3">
      <c r="H1256" s="26" t="s">
        <v>3573</v>
      </c>
      <c r="I1256" s="28" t="s">
        <v>2464</v>
      </c>
      <c r="J1256" s="9" t="s">
        <v>3574</v>
      </c>
      <c r="K1256" s="10" t="s">
        <v>3575</v>
      </c>
    </row>
    <row r="1257" spans="8:11" x14ac:dyDescent="0.3">
      <c r="H1257" s="26" t="s">
        <v>3576</v>
      </c>
      <c r="I1257" s="28" t="s">
        <v>2464</v>
      </c>
      <c r="J1257" s="9" t="s">
        <v>3577</v>
      </c>
      <c r="K1257" s="10" t="s">
        <v>3578</v>
      </c>
    </row>
    <row r="1258" spans="8:11" x14ac:dyDescent="0.3">
      <c r="H1258" s="26" t="s">
        <v>3579</v>
      </c>
      <c r="I1258" s="28" t="s">
        <v>2464</v>
      </c>
      <c r="J1258" s="9" t="s">
        <v>3580</v>
      </c>
      <c r="K1258" s="10" t="s">
        <v>3581</v>
      </c>
    </row>
    <row r="1259" spans="8:11" x14ac:dyDescent="0.3">
      <c r="H1259" s="26" t="s">
        <v>3582</v>
      </c>
      <c r="I1259" s="28" t="s">
        <v>2464</v>
      </c>
      <c r="J1259" s="9" t="s">
        <v>3583</v>
      </c>
      <c r="K1259" s="10" t="s">
        <v>3584</v>
      </c>
    </row>
    <row r="1260" spans="8:11" x14ac:dyDescent="0.3">
      <c r="H1260" s="26" t="s">
        <v>3585</v>
      </c>
      <c r="I1260" s="28" t="s">
        <v>2464</v>
      </c>
      <c r="J1260" s="9" t="s">
        <v>3586</v>
      </c>
      <c r="K1260" s="10" t="s">
        <v>3587</v>
      </c>
    </row>
    <row r="1261" spans="8:11" x14ac:dyDescent="0.3">
      <c r="H1261" s="26" t="s">
        <v>3588</v>
      </c>
      <c r="I1261" s="28" t="s">
        <v>2464</v>
      </c>
      <c r="J1261" s="9" t="s">
        <v>3589</v>
      </c>
      <c r="K1261" s="10" t="s">
        <v>3590</v>
      </c>
    </row>
    <row r="1262" spans="8:11" x14ac:dyDescent="0.3">
      <c r="H1262" s="26" t="s">
        <v>3591</v>
      </c>
      <c r="I1262" s="28" t="s">
        <v>2464</v>
      </c>
      <c r="J1262" s="9" t="s">
        <v>3592</v>
      </c>
      <c r="K1262" s="10" t="s">
        <v>3593</v>
      </c>
    </row>
    <row r="1263" spans="8:11" x14ac:dyDescent="0.3">
      <c r="H1263" s="26" t="s">
        <v>3594</v>
      </c>
      <c r="I1263" s="28" t="s">
        <v>2464</v>
      </c>
      <c r="J1263" s="9" t="s">
        <v>3595</v>
      </c>
      <c r="K1263" s="10" t="s">
        <v>3596</v>
      </c>
    </row>
    <row r="1264" spans="8:11" x14ac:dyDescent="0.3">
      <c r="H1264" s="26" t="s">
        <v>3597</v>
      </c>
      <c r="I1264" s="28" t="s">
        <v>2464</v>
      </c>
      <c r="J1264" s="9" t="s">
        <v>3598</v>
      </c>
      <c r="K1264" s="10" t="s">
        <v>3599</v>
      </c>
    </row>
    <row r="1265" spans="8:11" x14ac:dyDescent="0.3">
      <c r="H1265" s="26" t="s">
        <v>3600</v>
      </c>
      <c r="I1265" s="28" t="s">
        <v>2464</v>
      </c>
      <c r="J1265" s="9" t="s">
        <v>3601</v>
      </c>
      <c r="K1265" s="10" t="s">
        <v>3602</v>
      </c>
    </row>
    <row r="1266" spans="8:11" x14ac:dyDescent="0.3">
      <c r="H1266" s="26" t="s">
        <v>3603</v>
      </c>
      <c r="I1266" s="28" t="s">
        <v>2464</v>
      </c>
      <c r="J1266" s="9" t="s">
        <v>3604</v>
      </c>
      <c r="K1266" s="10" t="s">
        <v>3605</v>
      </c>
    </row>
    <row r="1267" spans="8:11" x14ac:dyDescent="0.3">
      <c r="H1267" s="26" t="s">
        <v>3606</v>
      </c>
      <c r="I1267" s="28" t="s">
        <v>2464</v>
      </c>
      <c r="J1267" s="9" t="s">
        <v>3607</v>
      </c>
      <c r="K1267" s="10" t="s">
        <v>3608</v>
      </c>
    </row>
    <row r="1268" spans="8:11" x14ac:dyDescent="0.3">
      <c r="H1268" s="26" t="s">
        <v>3609</v>
      </c>
      <c r="I1268" s="28" t="s">
        <v>2464</v>
      </c>
      <c r="J1268" s="9" t="s">
        <v>3610</v>
      </c>
      <c r="K1268" s="10" t="s">
        <v>3611</v>
      </c>
    </row>
    <row r="1269" spans="8:11" x14ac:dyDescent="0.3">
      <c r="H1269" s="26" t="s">
        <v>3612</v>
      </c>
      <c r="I1269" s="28" t="s">
        <v>2464</v>
      </c>
      <c r="J1269" s="9" t="s">
        <v>3613</v>
      </c>
      <c r="K1269" s="10" t="s">
        <v>3614</v>
      </c>
    </row>
    <row r="1270" spans="8:11" x14ac:dyDescent="0.3">
      <c r="H1270" s="26" t="s">
        <v>3615</v>
      </c>
      <c r="I1270" s="28" t="s">
        <v>2464</v>
      </c>
      <c r="J1270" s="9" t="s">
        <v>3616</v>
      </c>
      <c r="K1270" s="10" t="s">
        <v>3617</v>
      </c>
    </row>
    <row r="1271" spans="8:11" x14ac:dyDescent="0.3">
      <c r="H1271" s="26" t="s">
        <v>3618</v>
      </c>
      <c r="I1271" s="28" t="s">
        <v>2464</v>
      </c>
      <c r="J1271" s="9" t="s">
        <v>3619</v>
      </c>
      <c r="K1271" s="10" t="s">
        <v>3620</v>
      </c>
    </row>
    <row r="1272" spans="8:11" x14ac:dyDescent="0.3">
      <c r="H1272" s="26" t="s">
        <v>3621</v>
      </c>
      <c r="I1272" s="28" t="s">
        <v>2464</v>
      </c>
      <c r="J1272" s="9" t="s">
        <v>3622</v>
      </c>
      <c r="K1272" s="10" t="s">
        <v>3623</v>
      </c>
    </row>
    <row r="1273" spans="8:11" x14ac:dyDescent="0.3">
      <c r="H1273" s="26" t="s">
        <v>3624</v>
      </c>
      <c r="I1273" s="28" t="s">
        <v>2464</v>
      </c>
      <c r="J1273" s="9" t="s">
        <v>3625</v>
      </c>
      <c r="K1273" s="10" t="s">
        <v>3626</v>
      </c>
    </row>
    <row r="1274" spans="8:11" x14ac:dyDescent="0.3">
      <c r="H1274" s="26" t="s">
        <v>3627</v>
      </c>
      <c r="I1274" s="28" t="s">
        <v>2464</v>
      </c>
      <c r="J1274" s="9" t="s">
        <v>3628</v>
      </c>
      <c r="K1274" s="10" t="s">
        <v>3629</v>
      </c>
    </row>
    <row r="1275" spans="8:11" x14ac:dyDescent="0.3">
      <c r="H1275" s="26" t="s">
        <v>3630</v>
      </c>
      <c r="I1275" s="28" t="s">
        <v>2464</v>
      </c>
      <c r="J1275" s="9" t="s">
        <v>3631</v>
      </c>
      <c r="K1275" s="10" t="s">
        <v>3632</v>
      </c>
    </row>
    <row r="1276" spans="8:11" x14ac:dyDescent="0.3">
      <c r="H1276" s="26" t="s">
        <v>3633</v>
      </c>
      <c r="I1276" s="28" t="s">
        <v>2464</v>
      </c>
      <c r="J1276" s="9" t="s">
        <v>3628</v>
      </c>
      <c r="K1276" s="10" t="s">
        <v>3629</v>
      </c>
    </row>
    <row r="1277" spans="8:11" x14ac:dyDescent="0.3">
      <c r="H1277" s="26" t="s">
        <v>3634</v>
      </c>
      <c r="I1277" s="28" t="s">
        <v>2464</v>
      </c>
      <c r="J1277" s="9" t="s">
        <v>3635</v>
      </c>
      <c r="K1277" s="10" t="s">
        <v>3636</v>
      </c>
    </row>
    <row r="1278" spans="8:11" x14ac:dyDescent="0.3">
      <c r="H1278" s="26" t="s">
        <v>3637</v>
      </c>
      <c r="I1278" s="28" t="s">
        <v>2464</v>
      </c>
      <c r="J1278" s="9" t="s">
        <v>3638</v>
      </c>
      <c r="K1278" s="10" t="s">
        <v>3639</v>
      </c>
    </row>
    <row r="1279" spans="8:11" x14ac:dyDescent="0.3">
      <c r="H1279" s="26" t="s">
        <v>3640</v>
      </c>
      <c r="I1279" s="28" t="s">
        <v>2464</v>
      </c>
      <c r="J1279" s="9" t="s">
        <v>3641</v>
      </c>
      <c r="K1279" s="10" t="s">
        <v>3642</v>
      </c>
    </row>
    <row r="1280" spans="8:11" x14ac:dyDescent="0.3">
      <c r="H1280" s="26" t="s">
        <v>3643</v>
      </c>
      <c r="I1280" s="28" t="s">
        <v>2464</v>
      </c>
      <c r="J1280" s="9" t="s">
        <v>3638</v>
      </c>
      <c r="K1280" s="10" t="s">
        <v>3639</v>
      </c>
    </row>
    <row r="1281" spans="8:11" x14ac:dyDescent="0.3">
      <c r="H1281" s="26" t="s">
        <v>3644</v>
      </c>
      <c r="I1281" s="28" t="s">
        <v>2464</v>
      </c>
      <c r="J1281" s="9" t="s">
        <v>3645</v>
      </c>
      <c r="K1281" s="10" t="s">
        <v>3646</v>
      </c>
    </row>
    <row r="1282" spans="8:11" x14ac:dyDescent="0.3">
      <c r="H1282" s="26" t="s">
        <v>3647</v>
      </c>
      <c r="I1282" s="28" t="s">
        <v>2464</v>
      </c>
      <c r="J1282" s="9" t="s">
        <v>3648</v>
      </c>
      <c r="K1282" s="10" t="s">
        <v>3649</v>
      </c>
    </row>
    <row r="1283" spans="8:11" x14ac:dyDescent="0.3">
      <c r="H1283" s="26" t="s">
        <v>3650</v>
      </c>
      <c r="I1283" s="28" t="s">
        <v>2464</v>
      </c>
      <c r="J1283" s="9" t="s">
        <v>3648</v>
      </c>
      <c r="K1283" s="10" t="s">
        <v>3649</v>
      </c>
    </row>
    <row r="1284" spans="8:11" x14ac:dyDescent="0.3">
      <c r="H1284" s="26" t="s">
        <v>3651</v>
      </c>
      <c r="I1284" s="28" t="s">
        <v>2464</v>
      </c>
      <c r="J1284" s="9" t="s">
        <v>3652</v>
      </c>
      <c r="K1284" s="10" t="s">
        <v>3653</v>
      </c>
    </row>
    <row r="1285" spans="8:11" x14ac:dyDescent="0.3">
      <c r="H1285" s="26" t="s">
        <v>3654</v>
      </c>
      <c r="I1285" s="28" t="s">
        <v>2464</v>
      </c>
      <c r="J1285" s="9" t="s">
        <v>3655</v>
      </c>
      <c r="K1285" s="10" t="s">
        <v>3656</v>
      </c>
    </row>
    <row r="1286" spans="8:11" x14ac:dyDescent="0.3">
      <c r="H1286" s="26" t="s">
        <v>3657</v>
      </c>
      <c r="I1286" s="28" t="s">
        <v>2464</v>
      </c>
      <c r="J1286" s="9" t="s">
        <v>3658</v>
      </c>
      <c r="K1286" s="10" t="s">
        <v>3659</v>
      </c>
    </row>
    <row r="1287" spans="8:11" x14ac:dyDescent="0.3">
      <c r="H1287" s="26" t="s">
        <v>3660</v>
      </c>
      <c r="I1287" s="28" t="s">
        <v>2464</v>
      </c>
      <c r="J1287" s="9" t="s">
        <v>3661</v>
      </c>
      <c r="K1287" s="10" t="s">
        <v>3662</v>
      </c>
    </row>
    <row r="1288" spans="8:11" x14ac:dyDescent="0.3">
      <c r="H1288" s="26" t="s">
        <v>3663</v>
      </c>
      <c r="I1288" s="28" t="s">
        <v>2464</v>
      </c>
      <c r="J1288" s="9" t="s">
        <v>3664</v>
      </c>
      <c r="K1288" s="10" t="s">
        <v>3665</v>
      </c>
    </row>
    <row r="1289" spans="8:11" x14ac:dyDescent="0.3">
      <c r="H1289" s="26" t="s">
        <v>3666</v>
      </c>
      <c r="I1289" s="28" t="s">
        <v>2464</v>
      </c>
      <c r="J1289" s="9" t="s">
        <v>3667</v>
      </c>
      <c r="K1289" s="10" t="s">
        <v>3668</v>
      </c>
    </row>
    <row r="1290" spans="8:11" x14ac:dyDescent="0.3">
      <c r="H1290" s="26" t="s">
        <v>3669</v>
      </c>
      <c r="I1290" s="28" t="s">
        <v>2464</v>
      </c>
      <c r="J1290" s="9" t="s">
        <v>3670</v>
      </c>
      <c r="K1290" s="10" t="s">
        <v>3671</v>
      </c>
    </row>
    <row r="1291" spans="8:11" x14ac:dyDescent="0.3">
      <c r="H1291" s="26" t="s">
        <v>3672</v>
      </c>
      <c r="I1291" s="28" t="s">
        <v>2464</v>
      </c>
      <c r="J1291" s="9" t="s">
        <v>3673</v>
      </c>
      <c r="K1291" s="10" t="s">
        <v>3674</v>
      </c>
    </row>
    <row r="1292" spans="8:11" x14ac:dyDescent="0.3">
      <c r="H1292" s="26" t="s">
        <v>3675</v>
      </c>
      <c r="I1292" s="28" t="s">
        <v>2464</v>
      </c>
      <c r="J1292" s="9" t="s">
        <v>3676</v>
      </c>
      <c r="K1292" s="10" t="s">
        <v>3677</v>
      </c>
    </row>
    <row r="1293" spans="8:11" x14ac:dyDescent="0.3">
      <c r="H1293" s="26" t="s">
        <v>3678</v>
      </c>
      <c r="I1293" s="28" t="s">
        <v>2464</v>
      </c>
      <c r="J1293" s="9" t="s">
        <v>3679</v>
      </c>
      <c r="K1293" s="10" t="s">
        <v>3680</v>
      </c>
    </row>
    <row r="1294" spans="8:11" x14ac:dyDescent="0.3">
      <c r="H1294" s="26" t="s">
        <v>3681</v>
      </c>
      <c r="I1294" s="28" t="s">
        <v>2464</v>
      </c>
      <c r="J1294" s="9" t="s">
        <v>3682</v>
      </c>
      <c r="K1294" s="10" t="s">
        <v>3683</v>
      </c>
    </row>
    <row r="1295" spans="8:11" x14ac:dyDescent="0.3">
      <c r="H1295" s="26" t="s">
        <v>3684</v>
      </c>
      <c r="I1295" s="28" t="s">
        <v>2464</v>
      </c>
      <c r="J1295" s="9" t="s">
        <v>3685</v>
      </c>
      <c r="K1295" s="10" t="s">
        <v>3686</v>
      </c>
    </row>
    <row r="1296" spans="8:11" x14ac:dyDescent="0.3">
      <c r="H1296" s="26" t="s">
        <v>3687</v>
      </c>
      <c r="I1296" s="28" t="s">
        <v>2464</v>
      </c>
      <c r="J1296" s="9" t="s">
        <v>3688</v>
      </c>
      <c r="K1296" s="10" t="s">
        <v>3689</v>
      </c>
    </row>
    <row r="1297" spans="8:11" x14ac:dyDescent="0.3">
      <c r="H1297" s="26" t="s">
        <v>3690</v>
      </c>
      <c r="I1297" s="28" t="s">
        <v>2464</v>
      </c>
      <c r="J1297" s="9" t="s">
        <v>3691</v>
      </c>
      <c r="K1297" s="10" t="s">
        <v>3692</v>
      </c>
    </row>
    <row r="1298" spans="8:11" x14ac:dyDescent="0.3">
      <c r="H1298" s="26" t="s">
        <v>3693</v>
      </c>
      <c r="I1298" s="28" t="s">
        <v>2464</v>
      </c>
      <c r="J1298" s="9" t="s">
        <v>3694</v>
      </c>
      <c r="K1298" s="10" t="s">
        <v>3695</v>
      </c>
    </row>
    <row r="1299" spans="8:11" x14ac:dyDescent="0.3">
      <c r="H1299" s="26" t="s">
        <v>3696</v>
      </c>
      <c r="I1299" s="28" t="s">
        <v>2464</v>
      </c>
      <c r="J1299" s="9" t="s">
        <v>3697</v>
      </c>
      <c r="K1299" s="10" t="s">
        <v>3698</v>
      </c>
    </row>
    <row r="1300" spans="8:11" x14ac:dyDescent="0.3">
      <c r="H1300" s="26" t="s">
        <v>3699</v>
      </c>
      <c r="I1300" s="28" t="s">
        <v>2464</v>
      </c>
      <c r="J1300" s="9" t="s">
        <v>3700</v>
      </c>
      <c r="K1300" s="10" t="s">
        <v>3701</v>
      </c>
    </row>
    <row r="1301" spans="8:11" x14ac:dyDescent="0.3">
      <c r="H1301" s="26" t="s">
        <v>3702</v>
      </c>
      <c r="I1301" s="28" t="s">
        <v>2464</v>
      </c>
      <c r="J1301" s="9" t="s">
        <v>3703</v>
      </c>
      <c r="K1301" s="10" t="s">
        <v>3704</v>
      </c>
    </row>
    <row r="1302" spans="8:11" x14ac:dyDescent="0.3">
      <c r="H1302" s="26" t="s">
        <v>3705</v>
      </c>
      <c r="I1302" s="28" t="s">
        <v>2464</v>
      </c>
      <c r="J1302" s="9" t="s">
        <v>3706</v>
      </c>
      <c r="K1302" s="10" t="s">
        <v>3707</v>
      </c>
    </row>
    <row r="1303" spans="8:11" x14ac:dyDescent="0.3">
      <c r="H1303" s="26" t="s">
        <v>3708</v>
      </c>
      <c r="I1303" s="28" t="s">
        <v>2464</v>
      </c>
      <c r="J1303" s="9" t="s">
        <v>3709</v>
      </c>
      <c r="K1303" s="10" t="s">
        <v>3710</v>
      </c>
    </row>
    <row r="1304" spans="8:11" x14ac:dyDescent="0.3">
      <c r="H1304" s="26" t="s">
        <v>3711</v>
      </c>
      <c r="I1304" s="28" t="s">
        <v>2464</v>
      </c>
      <c r="J1304" s="9" t="s">
        <v>3712</v>
      </c>
      <c r="K1304" s="10" t="s">
        <v>3713</v>
      </c>
    </row>
    <row r="1305" spans="8:11" x14ac:dyDescent="0.3">
      <c r="H1305" s="26" t="s">
        <v>3714</v>
      </c>
      <c r="I1305" s="28" t="s">
        <v>2464</v>
      </c>
      <c r="J1305" s="9" t="s">
        <v>3715</v>
      </c>
      <c r="K1305" s="10" t="s">
        <v>3716</v>
      </c>
    </row>
    <row r="1306" spans="8:11" x14ac:dyDescent="0.3">
      <c r="H1306" s="26" t="s">
        <v>3717</v>
      </c>
      <c r="I1306" s="28" t="s">
        <v>2464</v>
      </c>
      <c r="J1306" s="9" t="s">
        <v>3718</v>
      </c>
      <c r="K1306" s="10" t="s">
        <v>3719</v>
      </c>
    </row>
    <row r="1307" spans="8:11" x14ac:dyDescent="0.3">
      <c r="H1307" s="26" t="s">
        <v>3720</v>
      </c>
      <c r="I1307" s="28" t="s">
        <v>2464</v>
      </c>
      <c r="J1307" s="9" t="s">
        <v>3721</v>
      </c>
      <c r="K1307" s="10" t="s">
        <v>3722</v>
      </c>
    </row>
    <row r="1308" spans="8:11" x14ac:dyDescent="0.3">
      <c r="H1308" s="26" t="s">
        <v>3723</v>
      </c>
      <c r="I1308" s="28" t="s">
        <v>2464</v>
      </c>
      <c r="J1308" s="9" t="s">
        <v>3724</v>
      </c>
      <c r="K1308" s="10" t="s">
        <v>3725</v>
      </c>
    </row>
    <row r="1309" spans="8:11" x14ac:dyDescent="0.3">
      <c r="H1309" s="26" t="s">
        <v>3726</v>
      </c>
      <c r="I1309" s="28" t="s">
        <v>2464</v>
      </c>
      <c r="J1309" s="9" t="s">
        <v>3727</v>
      </c>
      <c r="K1309" s="10" t="s">
        <v>3728</v>
      </c>
    </row>
    <row r="1310" spans="8:11" x14ac:dyDescent="0.3">
      <c r="H1310" s="26" t="s">
        <v>3729</v>
      </c>
      <c r="I1310" s="28" t="s">
        <v>2464</v>
      </c>
      <c r="J1310" s="9" t="s">
        <v>3730</v>
      </c>
      <c r="K1310" s="10" t="s">
        <v>3731</v>
      </c>
    </row>
    <row r="1311" spans="8:11" x14ac:dyDescent="0.3">
      <c r="H1311" s="26" t="s">
        <v>3732</v>
      </c>
      <c r="I1311" s="28" t="s">
        <v>2464</v>
      </c>
      <c r="J1311" s="9" t="s">
        <v>3733</v>
      </c>
      <c r="K1311" s="10" t="s">
        <v>3734</v>
      </c>
    </row>
    <row r="1312" spans="8:11" x14ac:dyDescent="0.3">
      <c r="H1312" s="26" t="s">
        <v>3735</v>
      </c>
      <c r="I1312" s="28" t="s">
        <v>2464</v>
      </c>
      <c r="J1312" s="9" t="s">
        <v>3736</v>
      </c>
      <c r="K1312" s="10" t="s">
        <v>3737</v>
      </c>
    </row>
    <row r="1313" spans="8:11" x14ac:dyDescent="0.3">
      <c r="H1313" s="26" t="s">
        <v>3738</v>
      </c>
      <c r="I1313" s="28" t="s">
        <v>2464</v>
      </c>
      <c r="J1313" s="9" t="s">
        <v>3739</v>
      </c>
      <c r="K1313" s="10" t="s">
        <v>3740</v>
      </c>
    </row>
    <row r="1314" spans="8:11" x14ac:dyDescent="0.3">
      <c r="H1314" s="26" t="s">
        <v>3741</v>
      </c>
      <c r="I1314" s="28" t="s">
        <v>2464</v>
      </c>
      <c r="J1314" s="9" t="s">
        <v>3742</v>
      </c>
      <c r="K1314" s="10" t="s">
        <v>3743</v>
      </c>
    </row>
    <row r="1315" spans="8:11" x14ac:dyDescent="0.3">
      <c r="H1315" s="26" t="s">
        <v>3744</v>
      </c>
      <c r="I1315" s="28" t="s">
        <v>2464</v>
      </c>
      <c r="J1315" s="9" t="s">
        <v>3745</v>
      </c>
      <c r="K1315" s="10" t="s">
        <v>3746</v>
      </c>
    </row>
    <row r="1316" spans="8:11" x14ac:dyDescent="0.3">
      <c r="H1316" s="26" t="s">
        <v>3747</v>
      </c>
      <c r="I1316" s="28" t="s">
        <v>2464</v>
      </c>
      <c r="J1316" s="9" t="s">
        <v>3748</v>
      </c>
      <c r="K1316" s="10" t="s">
        <v>3749</v>
      </c>
    </row>
    <row r="1317" spans="8:11" x14ac:dyDescent="0.3">
      <c r="H1317" s="26" t="s">
        <v>3750</v>
      </c>
      <c r="I1317" s="28" t="s">
        <v>2464</v>
      </c>
      <c r="J1317" s="9" t="s">
        <v>3751</v>
      </c>
      <c r="K1317" s="10" t="s">
        <v>3752</v>
      </c>
    </row>
    <row r="1318" spans="8:11" x14ac:dyDescent="0.3">
      <c r="H1318" s="26" t="s">
        <v>3753</v>
      </c>
      <c r="I1318" s="28" t="s">
        <v>2464</v>
      </c>
      <c r="J1318" s="9" t="s">
        <v>3754</v>
      </c>
      <c r="K1318" s="10" t="s">
        <v>3755</v>
      </c>
    </row>
    <row r="1319" spans="8:11" x14ac:dyDescent="0.3">
      <c r="H1319" s="26" t="s">
        <v>3756</v>
      </c>
      <c r="I1319" s="28" t="s">
        <v>2464</v>
      </c>
      <c r="J1319" s="9" t="s">
        <v>3757</v>
      </c>
      <c r="K1319" s="10" t="s">
        <v>3758</v>
      </c>
    </row>
    <row r="1320" spans="8:11" x14ac:dyDescent="0.3">
      <c r="H1320" s="26" t="s">
        <v>3759</v>
      </c>
      <c r="I1320" s="28" t="s">
        <v>2464</v>
      </c>
      <c r="J1320" s="9" t="s">
        <v>3760</v>
      </c>
      <c r="K1320" s="10" t="s">
        <v>3761</v>
      </c>
    </row>
    <row r="1321" spans="8:11" x14ac:dyDescent="0.3">
      <c r="H1321" s="26" t="s">
        <v>3762</v>
      </c>
      <c r="I1321" s="28" t="s">
        <v>2464</v>
      </c>
      <c r="J1321" s="9" t="s">
        <v>3763</v>
      </c>
      <c r="K1321" s="10" t="s">
        <v>3764</v>
      </c>
    </row>
    <row r="1322" spans="8:11" x14ac:dyDescent="0.3">
      <c r="H1322" s="26" t="s">
        <v>3765</v>
      </c>
      <c r="I1322" s="28" t="s">
        <v>2464</v>
      </c>
      <c r="J1322" s="9" t="s">
        <v>3766</v>
      </c>
      <c r="K1322" s="10" t="s">
        <v>3767</v>
      </c>
    </row>
    <row r="1323" spans="8:11" x14ac:dyDescent="0.3">
      <c r="H1323" s="26" t="s">
        <v>3768</v>
      </c>
      <c r="I1323" s="28" t="s">
        <v>2464</v>
      </c>
      <c r="J1323" s="9" t="s">
        <v>3769</v>
      </c>
      <c r="K1323" s="10" t="s">
        <v>3770</v>
      </c>
    </row>
    <row r="1324" spans="8:11" x14ac:dyDescent="0.3">
      <c r="H1324" s="26" t="s">
        <v>3771</v>
      </c>
      <c r="I1324" s="28" t="s">
        <v>2464</v>
      </c>
      <c r="J1324" s="9" t="s">
        <v>3772</v>
      </c>
      <c r="K1324" s="10" t="s">
        <v>3773</v>
      </c>
    </row>
    <row r="1325" spans="8:11" x14ac:dyDescent="0.3">
      <c r="H1325" s="26" t="s">
        <v>3774</v>
      </c>
      <c r="I1325" s="28" t="s">
        <v>2464</v>
      </c>
      <c r="J1325" s="9" t="s">
        <v>3775</v>
      </c>
      <c r="K1325" s="10" t="s">
        <v>3776</v>
      </c>
    </row>
    <row r="1326" spans="8:11" x14ac:dyDescent="0.3">
      <c r="H1326" s="26" t="s">
        <v>3777</v>
      </c>
      <c r="I1326" s="28" t="s">
        <v>2464</v>
      </c>
      <c r="J1326" s="9" t="s">
        <v>3778</v>
      </c>
      <c r="K1326" s="10" t="s">
        <v>3773</v>
      </c>
    </row>
    <row r="1327" spans="8:11" x14ac:dyDescent="0.3">
      <c r="H1327" s="26" t="s">
        <v>3779</v>
      </c>
      <c r="I1327" s="28" t="s">
        <v>2464</v>
      </c>
      <c r="J1327" s="9" t="s">
        <v>3780</v>
      </c>
      <c r="K1327" s="10" t="s">
        <v>3781</v>
      </c>
    </row>
    <row r="1328" spans="8:11" x14ac:dyDescent="0.3">
      <c r="H1328" s="26" t="s">
        <v>3782</v>
      </c>
      <c r="I1328" s="28" t="s">
        <v>2464</v>
      </c>
      <c r="J1328" s="9" t="s">
        <v>3783</v>
      </c>
      <c r="K1328" s="10" t="s">
        <v>3784</v>
      </c>
    </row>
    <row r="1329" spans="8:11" x14ac:dyDescent="0.3">
      <c r="H1329" s="26" t="s">
        <v>3785</v>
      </c>
      <c r="I1329" s="28" t="s">
        <v>2464</v>
      </c>
      <c r="J1329" s="9" t="s">
        <v>3786</v>
      </c>
      <c r="K1329" s="10" t="s">
        <v>3787</v>
      </c>
    </row>
    <row r="1330" spans="8:11" x14ac:dyDescent="0.3">
      <c r="H1330" s="26" t="s">
        <v>3788</v>
      </c>
      <c r="I1330" s="28" t="s">
        <v>2464</v>
      </c>
      <c r="J1330" s="9" t="s">
        <v>3789</v>
      </c>
      <c r="K1330" s="10" t="s">
        <v>3790</v>
      </c>
    </row>
    <row r="1331" spans="8:11" x14ac:dyDescent="0.3">
      <c r="H1331" s="26" t="s">
        <v>3791</v>
      </c>
      <c r="I1331" s="28" t="s">
        <v>2464</v>
      </c>
      <c r="J1331" s="9" t="s">
        <v>3792</v>
      </c>
      <c r="K1331" s="10" t="s">
        <v>3793</v>
      </c>
    </row>
    <row r="1332" spans="8:11" x14ac:dyDescent="0.3">
      <c r="H1332" s="26" t="s">
        <v>3794</v>
      </c>
      <c r="I1332" s="28" t="s">
        <v>2464</v>
      </c>
      <c r="J1332" s="9" t="s">
        <v>3795</v>
      </c>
      <c r="K1332" s="10" t="s">
        <v>3796</v>
      </c>
    </row>
    <row r="1333" spans="8:11" x14ac:dyDescent="0.3">
      <c r="H1333" s="26" t="s">
        <v>3797</v>
      </c>
      <c r="I1333" s="28" t="s">
        <v>2464</v>
      </c>
      <c r="J1333" s="9" t="s">
        <v>3798</v>
      </c>
      <c r="K1333" s="10" t="s">
        <v>3799</v>
      </c>
    </row>
    <row r="1334" spans="8:11" x14ac:dyDescent="0.3">
      <c r="H1334" s="26" t="s">
        <v>3800</v>
      </c>
      <c r="I1334" s="28" t="s">
        <v>2464</v>
      </c>
      <c r="J1334" s="9" t="s">
        <v>3801</v>
      </c>
      <c r="K1334" s="10" t="s">
        <v>3802</v>
      </c>
    </row>
    <row r="1335" spans="8:11" x14ac:dyDescent="0.3">
      <c r="H1335" s="26" t="s">
        <v>3803</v>
      </c>
      <c r="I1335" s="28" t="s">
        <v>2464</v>
      </c>
      <c r="J1335" s="9" t="s">
        <v>3804</v>
      </c>
      <c r="K1335" s="10" t="s">
        <v>3805</v>
      </c>
    </row>
    <row r="1336" spans="8:11" x14ac:dyDescent="0.3">
      <c r="H1336" s="26" t="s">
        <v>3806</v>
      </c>
      <c r="I1336" s="28" t="s">
        <v>2464</v>
      </c>
      <c r="J1336" s="9" t="s">
        <v>2567</v>
      </c>
      <c r="K1336" s="10" t="s">
        <v>3807</v>
      </c>
    </row>
    <row r="1337" spans="8:11" x14ac:dyDescent="0.3">
      <c r="H1337" s="26" t="s">
        <v>3808</v>
      </c>
      <c r="I1337" s="28" t="s">
        <v>2464</v>
      </c>
      <c r="J1337" s="9" t="s">
        <v>2570</v>
      </c>
      <c r="K1337" s="10" t="s">
        <v>2571</v>
      </c>
    </row>
    <row r="1338" spans="8:11" x14ac:dyDescent="0.3">
      <c r="H1338" s="26" t="s">
        <v>3809</v>
      </c>
      <c r="I1338" s="28" t="s">
        <v>2464</v>
      </c>
      <c r="J1338" s="9" t="s">
        <v>2573</v>
      </c>
      <c r="K1338" s="10" t="s">
        <v>2574</v>
      </c>
    </row>
    <row r="1339" spans="8:11" x14ac:dyDescent="0.3">
      <c r="H1339" s="26" t="s">
        <v>3810</v>
      </c>
      <c r="I1339" s="28" t="s">
        <v>2464</v>
      </c>
      <c r="J1339" s="9" t="s">
        <v>2586</v>
      </c>
      <c r="K1339" s="10" t="s">
        <v>2587</v>
      </c>
    </row>
    <row r="1340" spans="8:11" x14ac:dyDescent="0.3">
      <c r="H1340" s="26" t="s">
        <v>3811</v>
      </c>
      <c r="I1340" s="28" t="s">
        <v>2464</v>
      </c>
      <c r="J1340" s="9" t="s">
        <v>3812</v>
      </c>
      <c r="K1340" s="10" t="s">
        <v>3813</v>
      </c>
    </row>
    <row r="1341" spans="8:11" x14ac:dyDescent="0.3">
      <c r="H1341" s="26" t="s">
        <v>3814</v>
      </c>
      <c r="I1341" s="28" t="s">
        <v>2464</v>
      </c>
      <c r="J1341" s="9" t="s">
        <v>3815</v>
      </c>
      <c r="K1341" s="10" t="s">
        <v>3816</v>
      </c>
    </row>
    <row r="1342" spans="8:11" x14ac:dyDescent="0.3">
      <c r="H1342" s="26" t="s">
        <v>3817</v>
      </c>
      <c r="I1342" s="28" t="s">
        <v>2464</v>
      </c>
      <c r="J1342" s="9" t="s">
        <v>3818</v>
      </c>
      <c r="K1342" s="10" t="s">
        <v>3819</v>
      </c>
    </row>
    <row r="1343" spans="8:11" x14ac:dyDescent="0.3">
      <c r="H1343" s="26" t="s">
        <v>3820</v>
      </c>
      <c r="I1343" s="28" t="s">
        <v>2464</v>
      </c>
      <c r="J1343" s="9" t="s">
        <v>3821</v>
      </c>
      <c r="K1343" s="10" t="s">
        <v>3822</v>
      </c>
    </row>
    <row r="1344" spans="8:11" x14ac:dyDescent="0.3">
      <c r="H1344" s="26" t="s">
        <v>3823</v>
      </c>
      <c r="I1344" s="28" t="s">
        <v>2464</v>
      </c>
      <c r="J1344" s="9" t="s">
        <v>3824</v>
      </c>
      <c r="K1344" s="10" t="s">
        <v>3825</v>
      </c>
    </row>
    <row r="1345" spans="8:11" x14ac:dyDescent="0.3">
      <c r="H1345" s="26" t="s">
        <v>3826</v>
      </c>
      <c r="I1345" s="28" t="s">
        <v>2464</v>
      </c>
      <c r="J1345" s="9" t="s">
        <v>3827</v>
      </c>
      <c r="K1345" s="10" t="s">
        <v>3828</v>
      </c>
    </row>
    <row r="1346" spans="8:11" x14ac:dyDescent="0.3">
      <c r="H1346" s="26" t="s">
        <v>3829</v>
      </c>
      <c r="I1346" s="28" t="s">
        <v>2464</v>
      </c>
      <c r="J1346" s="9" t="s">
        <v>3830</v>
      </c>
      <c r="K1346" s="10" t="s">
        <v>3831</v>
      </c>
    </row>
    <row r="1347" spans="8:11" x14ac:dyDescent="0.3">
      <c r="H1347" s="26" t="s">
        <v>3832</v>
      </c>
      <c r="I1347" s="28" t="s">
        <v>2464</v>
      </c>
      <c r="J1347" s="9" t="s">
        <v>3833</v>
      </c>
      <c r="K1347" s="10" t="s">
        <v>3834</v>
      </c>
    </row>
    <row r="1348" spans="8:11" x14ac:dyDescent="0.3">
      <c r="H1348" s="26" t="s">
        <v>3835</v>
      </c>
      <c r="I1348" s="28" t="s">
        <v>2464</v>
      </c>
      <c r="J1348" s="9" t="s">
        <v>3836</v>
      </c>
      <c r="K1348" s="10" t="s">
        <v>2641</v>
      </c>
    </row>
    <row r="1349" spans="8:11" x14ac:dyDescent="0.3">
      <c r="H1349" s="26" t="s">
        <v>3837</v>
      </c>
      <c r="I1349" s="28" t="s">
        <v>2464</v>
      </c>
      <c r="J1349" s="9" t="s">
        <v>3838</v>
      </c>
      <c r="K1349" s="10" t="s">
        <v>3839</v>
      </c>
    </row>
    <row r="1350" spans="8:11" x14ac:dyDescent="0.3">
      <c r="H1350" s="26" t="s">
        <v>3840</v>
      </c>
      <c r="I1350" s="28" t="s">
        <v>2464</v>
      </c>
      <c r="J1350" s="9" t="s">
        <v>3841</v>
      </c>
      <c r="K1350" s="10" t="s">
        <v>3842</v>
      </c>
    </row>
    <row r="1351" spans="8:11" x14ac:dyDescent="0.3">
      <c r="H1351" s="26" t="s">
        <v>3843</v>
      </c>
      <c r="I1351" s="28" t="s">
        <v>2464</v>
      </c>
      <c r="J1351" s="9" t="s">
        <v>3844</v>
      </c>
      <c r="K1351" s="10" t="s">
        <v>3845</v>
      </c>
    </row>
    <row r="1352" spans="8:11" x14ac:dyDescent="0.3">
      <c r="H1352" s="26" t="s">
        <v>3846</v>
      </c>
      <c r="I1352" s="28" t="s">
        <v>2464</v>
      </c>
      <c r="J1352" s="9" t="s">
        <v>3847</v>
      </c>
      <c r="K1352" s="10" t="s">
        <v>3848</v>
      </c>
    </row>
    <row r="1353" spans="8:11" x14ac:dyDescent="0.3">
      <c r="H1353" s="26" t="s">
        <v>3849</v>
      </c>
      <c r="I1353" s="28" t="s">
        <v>2464</v>
      </c>
      <c r="J1353" s="9" t="s">
        <v>3850</v>
      </c>
      <c r="K1353" s="10" t="s">
        <v>3851</v>
      </c>
    </row>
    <row r="1354" spans="8:11" x14ac:dyDescent="0.3">
      <c r="H1354" s="26" t="s">
        <v>3852</v>
      </c>
      <c r="I1354" s="28" t="s">
        <v>2464</v>
      </c>
      <c r="J1354" s="9" t="s">
        <v>3853</v>
      </c>
      <c r="K1354" s="10" t="s">
        <v>3854</v>
      </c>
    </row>
    <row r="1355" spans="8:11" x14ac:dyDescent="0.3">
      <c r="H1355" s="26" t="s">
        <v>3855</v>
      </c>
      <c r="I1355" s="28" t="s">
        <v>2464</v>
      </c>
      <c r="J1355" s="9" t="s">
        <v>3856</v>
      </c>
      <c r="K1355" s="10" t="s">
        <v>3857</v>
      </c>
    </row>
    <row r="1356" spans="8:11" x14ac:dyDescent="0.3">
      <c r="H1356" s="26" t="s">
        <v>3858</v>
      </c>
      <c r="I1356" s="28" t="s">
        <v>2464</v>
      </c>
      <c r="J1356" s="9" t="s">
        <v>3859</v>
      </c>
      <c r="K1356" s="10" t="s">
        <v>3860</v>
      </c>
    </row>
    <row r="1357" spans="8:11" x14ac:dyDescent="0.3">
      <c r="H1357" s="26" t="s">
        <v>3861</v>
      </c>
      <c r="I1357" s="28" t="s">
        <v>2464</v>
      </c>
      <c r="J1357" s="9" t="s">
        <v>3862</v>
      </c>
      <c r="K1357" s="10" t="s">
        <v>3863</v>
      </c>
    </row>
    <row r="1358" spans="8:11" x14ac:dyDescent="0.3">
      <c r="H1358" s="26" t="s">
        <v>3864</v>
      </c>
      <c r="I1358" s="28" t="s">
        <v>2464</v>
      </c>
      <c r="J1358" s="9" t="s">
        <v>3865</v>
      </c>
      <c r="K1358" s="10" t="s">
        <v>3866</v>
      </c>
    </row>
    <row r="1359" spans="8:11" x14ac:dyDescent="0.3">
      <c r="H1359" s="26" t="s">
        <v>3867</v>
      </c>
      <c r="I1359" s="28" t="s">
        <v>2464</v>
      </c>
      <c r="J1359" s="9" t="s">
        <v>3868</v>
      </c>
      <c r="K1359" s="10" t="s">
        <v>3869</v>
      </c>
    </row>
    <row r="1360" spans="8:11" x14ac:dyDescent="0.3">
      <c r="H1360" s="26" t="s">
        <v>3870</v>
      </c>
      <c r="I1360" s="28" t="s">
        <v>2464</v>
      </c>
      <c r="J1360" s="9" t="s">
        <v>3871</v>
      </c>
      <c r="K1360" s="10" t="s">
        <v>3872</v>
      </c>
    </row>
    <row r="1361" spans="8:11" x14ac:dyDescent="0.3">
      <c r="H1361" s="26" t="s">
        <v>3873</v>
      </c>
      <c r="I1361" s="28" t="s">
        <v>2464</v>
      </c>
      <c r="J1361" s="9" t="s">
        <v>3874</v>
      </c>
      <c r="K1361" s="10" t="s">
        <v>3875</v>
      </c>
    </row>
    <row r="1362" spans="8:11" x14ac:dyDescent="0.3">
      <c r="H1362" s="26" t="s">
        <v>3876</v>
      </c>
      <c r="I1362" s="28" t="s">
        <v>2464</v>
      </c>
      <c r="J1362" s="9" t="s">
        <v>3877</v>
      </c>
      <c r="K1362" s="10" t="s">
        <v>3878</v>
      </c>
    </row>
    <row r="1363" spans="8:11" x14ac:dyDescent="0.3">
      <c r="H1363" s="26" t="s">
        <v>3879</v>
      </c>
      <c r="I1363" s="28" t="s">
        <v>2464</v>
      </c>
      <c r="J1363" s="9" t="s">
        <v>3880</v>
      </c>
      <c r="K1363" s="10" t="s">
        <v>3881</v>
      </c>
    </row>
    <row r="1364" spans="8:11" x14ac:dyDescent="0.3">
      <c r="H1364" s="26" t="s">
        <v>3882</v>
      </c>
      <c r="I1364" s="28" t="s">
        <v>2464</v>
      </c>
      <c r="J1364" s="9" t="s">
        <v>3883</v>
      </c>
      <c r="K1364" s="10" t="s">
        <v>3884</v>
      </c>
    </row>
    <row r="1365" spans="8:11" x14ac:dyDescent="0.3">
      <c r="H1365" s="26" t="s">
        <v>3885</v>
      </c>
      <c r="I1365" s="28" t="s">
        <v>2464</v>
      </c>
      <c r="J1365" s="9" t="s">
        <v>3886</v>
      </c>
      <c r="K1365" s="10" t="s">
        <v>3887</v>
      </c>
    </row>
    <row r="1366" spans="8:11" x14ac:dyDescent="0.3">
      <c r="H1366" s="26" t="s">
        <v>3888</v>
      </c>
      <c r="I1366" s="28" t="s">
        <v>2464</v>
      </c>
      <c r="J1366" s="9" t="s">
        <v>3889</v>
      </c>
      <c r="K1366" s="10" t="s">
        <v>3890</v>
      </c>
    </row>
    <row r="1367" spans="8:11" x14ac:dyDescent="0.3">
      <c r="H1367" s="26" t="s">
        <v>3891</v>
      </c>
      <c r="I1367" s="28" t="s">
        <v>2464</v>
      </c>
      <c r="J1367" s="9" t="s">
        <v>3892</v>
      </c>
      <c r="K1367" s="10" t="s">
        <v>3893</v>
      </c>
    </row>
    <row r="1368" spans="8:11" x14ac:dyDescent="0.3">
      <c r="H1368" s="26" t="s">
        <v>3894</v>
      </c>
      <c r="I1368" s="28" t="s">
        <v>2464</v>
      </c>
      <c r="J1368" s="9" t="s">
        <v>3895</v>
      </c>
      <c r="K1368" s="10" t="s">
        <v>3896</v>
      </c>
    </row>
    <row r="1369" spans="8:11" x14ac:dyDescent="0.3">
      <c r="H1369" s="26" t="s">
        <v>3897</v>
      </c>
      <c r="I1369" s="28" t="s">
        <v>2464</v>
      </c>
      <c r="J1369" s="9" t="s">
        <v>3898</v>
      </c>
      <c r="K1369" s="10" t="s">
        <v>3899</v>
      </c>
    </row>
    <row r="1370" spans="8:11" x14ac:dyDescent="0.3">
      <c r="H1370" s="26" t="s">
        <v>3900</v>
      </c>
      <c r="I1370" s="28" t="s">
        <v>2464</v>
      </c>
      <c r="J1370" s="9" t="s">
        <v>3901</v>
      </c>
      <c r="K1370" s="10" t="s">
        <v>3902</v>
      </c>
    </row>
    <row r="1371" spans="8:11" x14ac:dyDescent="0.3">
      <c r="H1371" s="26" t="s">
        <v>3903</v>
      </c>
      <c r="I1371" s="28" t="s">
        <v>2464</v>
      </c>
      <c r="J1371" s="9" t="s">
        <v>3904</v>
      </c>
      <c r="K1371" s="10" t="s">
        <v>3905</v>
      </c>
    </row>
    <row r="1372" spans="8:11" x14ac:dyDescent="0.3">
      <c r="H1372" s="26" t="s">
        <v>3906</v>
      </c>
      <c r="I1372" s="28" t="s">
        <v>2464</v>
      </c>
      <c r="J1372" s="9" t="s">
        <v>3907</v>
      </c>
      <c r="K1372" s="10" t="s">
        <v>3908</v>
      </c>
    </row>
    <row r="1373" spans="8:11" x14ac:dyDescent="0.3">
      <c r="H1373" s="26" t="s">
        <v>3909</v>
      </c>
      <c r="I1373" s="28" t="s">
        <v>2464</v>
      </c>
      <c r="J1373" s="9" t="s">
        <v>3910</v>
      </c>
      <c r="K1373" s="10" t="s">
        <v>3911</v>
      </c>
    </row>
    <row r="1374" spans="8:11" x14ac:dyDescent="0.3">
      <c r="H1374" s="26" t="s">
        <v>3912</v>
      </c>
      <c r="I1374" s="28" t="s">
        <v>2464</v>
      </c>
      <c r="J1374" s="9" t="s">
        <v>3913</v>
      </c>
      <c r="K1374" s="10" t="s">
        <v>3914</v>
      </c>
    </row>
    <row r="1375" spans="8:11" x14ac:dyDescent="0.3">
      <c r="H1375" s="26" t="s">
        <v>3915</v>
      </c>
      <c r="I1375" s="28" t="s">
        <v>2464</v>
      </c>
      <c r="J1375" s="9" t="s">
        <v>3916</v>
      </c>
      <c r="K1375" s="10" t="s">
        <v>3917</v>
      </c>
    </row>
    <row r="1376" spans="8:11" x14ac:dyDescent="0.3">
      <c r="H1376" s="26" t="s">
        <v>3918</v>
      </c>
      <c r="I1376" s="28" t="s">
        <v>2464</v>
      </c>
      <c r="J1376" s="9" t="s">
        <v>3919</v>
      </c>
      <c r="K1376" s="10" t="s">
        <v>3920</v>
      </c>
    </row>
    <row r="1377" spans="8:11" x14ac:dyDescent="0.3">
      <c r="H1377" s="26" t="s">
        <v>3921</v>
      </c>
      <c r="I1377" s="28" t="s">
        <v>2464</v>
      </c>
      <c r="J1377" s="9" t="s">
        <v>3922</v>
      </c>
      <c r="K1377" s="10" t="s">
        <v>3923</v>
      </c>
    </row>
    <row r="1378" spans="8:11" x14ac:dyDescent="0.3">
      <c r="H1378" s="26" t="s">
        <v>3924</v>
      </c>
      <c r="I1378" s="28" t="s">
        <v>2464</v>
      </c>
      <c r="J1378" s="9" t="s">
        <v>3925</v>
      </c>
      <c r="K1378" s="10" t="s">
        <v>3926</v>
      </c>
    </row>
    <row r="1379" spans="8:11" x14ac:dyDescent="0.3">
      <c r="H1379" s="26" t="s">
        <v>3927</v>
      </c>
      <c r="I1379" s="28" t="s">
        <v>2464</v>
      </c>
      <c r="J1379" s="9" t="s">
        <v>3928</v>
      </c>
      <c r="K1379" s="10" t="s">
        <v>3929</v>
      </c>
    </row>
    <row r="1380" spans="8:11" x14ac:dyDescent="0.3">
      <c r="H1380" s="26" t="s">
        <v>3930</v>
      </c>
      <c r="I1380" s="28" t="s">
        <v>2464</v>
      </c>
      <c r="J1380" s="9" t="s">
        <v>3931</v>
      </c>
      <c r="K1380" s="10" t="s">
        <v>3932</v>
      </c>
    </row>
    <row r="1381" spans="8:11" x14ac:dyDescent="0.3">
      <c r="H1381" s="26" t="s">
        <v>3933</v>
      </c>
      <c r="I1381" s="28" t="s">
        <v>2464</v>
      </c>
      <c r="J1381" s="9" t="s">
        <v>3934</v>
      </c>
      <c r="K1381" s="10" t="s">
        <v>3935</v>
      </c>
    </row>
    <row r="1382" spans="8:11" x14ac:dyDescent="0.3">
      <c r="H1382" s="26" t="s">
        <v>3936</v>
      </c>
      <c r="I1382" s="28" t="s">
        <v>2464</v>
      </c>
      <c r="J1382" s="9" t="s">
        <v>3937</v>
      </c>
      <c r="K1382" s="10" t="s">
        <v>3938</v>
      </c>
    </row>
    <row r="1383" spans="8:11" x14ac:dyDescent="0.3">
      <c r="H1383" s="26" t="s">
        <v>3939</v>
      </c>
      <c r="I1383" s="28" t="s">
        <v>2464</v>
      </c>
      <c r="J1383" s="9" t="s">
        <v>3940</v>
      </c>
      <c r="K1383" s="10" t="s">
        <v>3941</v>
      </c>
    </row>
    <row r="1384" spans="8:11" x14ac:dyDescent="0.3">
      <c r="H1384" s="26" t="s">
        <v>3942</v>
      </c>
      <c r="I1384" s="28" t="s">
        <v>2464</v>
      </c>
      <c r="J1384" s="9" t="s">
        <v>3943</v>
      </c>
      <c r="K1384" s="10" t="s">
        <v>3944</v>
      </c>
    </row>
    <row r="1385" spans="8:11" x14ac:dyDescent="0.3">
      <c r="H1385" s="26" t="s">
        <v>3945</v>
      </c>
      <c r="I1385" s="28" t="s">
        <v>2464</v>
      </c>
      <c r="J1385" s="9" t="s">
        <v>3946</v>
      </c>
      <c r="K1385" s="10" t="s">
        <v>3947</v>
      </c>
    </row>
    <row r="1386" spans="8:11" x14ac:dyDescent="0.3">
      <c r="H1386" s="26" t="s">
        <v>3948</v>
      </c>
      <c r="I1386" s="28" t="s">
        <v>2464</v>
      </c>
      <c r="J1386" s="9" t="s">
        <v>3949</v>
      </c>
      <c r="K1386" s="10" t="s">
        <v>3950</v>
      </c>
    </row>
    <row r="1387" spans="8:11" x14ac:dyDescent="0.3">
      <c r="H1387" s="26" t="s">
        <v>3951</v>
      </c>
      <c r="I1387" s="28" t="s">
        <v>2464</v>
      </c>
      <c r="J1387" s="9" t="s">
        <v>3952</v>
      </c>
      <c r="K1387" s="10" t="s">
        <v>3953</v>
      </c>
    </row>
    <row r="1388" spans="8:11" x14ac:dyDescent="0.3">
      <c r="H1388" s="26" t="s">
        <v>3954</v>
      </c>
      <c r="I1388" s="28" t="s">
        <v>2464</v>
      </c>
      <c r="J1388" s="9" t="s">
        <v>3955</v>
      </c>
      <c r="K1388" s="10" t="s">
        <v>3956</v>
      </c>
    </row>
    <row r="1389" spans="8:11" x14ac:dyDescent="0.3">
      <c r="H1389" s="26" t="s">
        <v>3957</v>
      </c>
      <c r="I1389" s="28" t="s">
        <v>2464</v>
      </c>
      <c r="J1389" s="9" t="s">
        <v>3958</v>
      </c>
      <c r="K1389" s="10" t="s">
        <v>3959</v>
      </c>
    </row>
    <row r="1390" spans="8:11" x14ac:dyDescent="0.3">
      <c r="H1390" s="26" t="s">
        <v>3960</v>
      </c>
      <c r="I1390" s="28" t="s">
        <v>2464</v>
      </c>
      <c r="J1390" s="9" t="s">
        <v>3961</v>
      </c>
      <c r="K1390" s="10" t="s">
        <v>3962</v>
      </c>
    </row>
    <row r="1391" spans="8:11" x14ac:dyDescent="0.3">
      <c r="H1391" s="26" t="s">
        <v>3963</v>
      </c>
      <c r="I1391" s="28" t="s">
        <v>2464</v>
      </c>
      <c r="J1391" s="9" t="s">
        <v>3964</v>
      </c>
      <c r="K1391" s="10" t="s">
        <v>3965</v>
      </c>
    </row>
    <row r="1392" spans="8:11" x14ac:dyDescent="0.3">
      <c r="H1392" s="26" t="s">
        <v>3966</v>
      </c>
      <c r="I1392" s="28" t="s">
        <v>2464</v>
      </c>
      <c r="J1392" s="9" t="s">
        <v>3967</v>
      </c>
      <c r="K1392" s="10" t="s">
        <v>3968</v>
      </c>
    </row>
    <row r="1393" spans="8:11" x14ac:dyDescent="0.3">
      <c r="H1393" s="26" t="s">
        <v>3969</v>
      </c>
      <c r="I1393" s="28" t="s">
        <v>2464</v>
      </c>
      <c r="J1393" s="9" t="s">
        <v>3970</v>
      </c>
      <c r="K1393" s="10" t="s">
        <v>3971</v>
      </c>
    </row>
    <row r="1394" spans="8:11" x14ac:dyDescent="0.3">
      <c r="H1394" s="26" t="s">
        <v>3972</v>
      </c>
      <c r="I1394" s="28" t="s">
        <v>2464</v>
      </c>
      <c r="J1394" s="9" t="s">
        <v>3973</v>
      </c>
      <c r="K1394" s="10" t="s">
        <v>3974</v>
      </c>
    </row>
    <row r="1395" spans="8:11" x14ac:dyDescent="0.3">
      <c r="H1395" s="26" t="s">
        <v>3975</v>
      </c>
      <c r="I1395" s="28" t="s">
        <v>2464</v>
      </c>
      <c r="J1395" s="9" t="s">
        <v>3976</v>
      </c>
      <c r="K1395" s="10" t="s">
        <v>3977</v>
      </c>
    </row>
    <row r="1396" spans="8:11" x14ac:dyDescent="0.3">
      <c r="H1396" s="26" t="s">
        <v>3978</v>
      </c>
      <c r="I1396" s="28" t="s">
        <v>2464</v>
      </c>
      <c r="J1396" s="9" t="s">
        <v>3979</v>
      </c>
      <c r="K1396" s="10" t="s">
        <v>3980</v>
      </c>
    </row>
    <row r="1397" spans="8:11" x14ac:dyDescent="0.3">
      <c r="H1397" s="26" t="s">
        <v>3981</v>
      </c>
      <c r="I1397" s="28" t="s">
        <v>2464</v>
      </c>
      <c r="J1397" s="9" t="s">
        <v>3982</v>
      </c>
      <c r="K1397" s="10" t="s">
        <v>3983</v>
      </c>
    </row>
    <row r="1398" spans="8:11" x14ac:dyDescent="0.3">
      <c r="H1398" s="26" t="s">
        <v>3984</v>
      </c>
      <c r="I1398" s="28" t="s">
        <v>2464</v>
      </c>
      <c r="J1398" s="9" t="s">
        <v>3985</v>
      </c>
      <c r="K1398" s="10" t="s">
        <v>3986</v>
      </c>
    </row>
    <row r="1399" spans="8:11" x14ac:dyDescent="0.3">
      <c r="H1399" s="26" t="s">
        <v>3987</v>
      </c>
      <c r="I1399" s="28" t="s">
        <v>2464</v>
      </c>
      <c r="J1399" s="9" t="s">
        <v>3988</v>
      </c>
      <c r="K1399" s="10" t="s">
        <v>3989</v>
      </c>
    </row>
    <row r="1400" spans="8:11" x14ac:dyDescent="0.3">
      <c r="H1400" s="26" t="s">
        <v>3990</v>
      </c>
      <c r="I1400" s="28" t="s">
        <v>3991</v>
      </c>
      <c r="J1400" s="9" t="s">
        <v>3992</v>
      </c>
      <c r="K1400" s="10" t="s">
        <v>3993</v>
      </c>
    </row>
    <row r="1401" spans="8:11" x14ac:dyDescent="0.3">
      <c r="H1401" s="26" t="s">
        <v>3994</v>
      </c>
      <c r="I1401" s="28" t="s">
        <v>2464</v>
      </c>
      <c r="J1401" s="9" t="s">
        <v>3995</v>
      </c>
      <c r="K1401" s="10" t="s">
        <v>3996</v>
      </c>
    </row>
    <row r="1402" spans="8:11" x14ac:dyDescent="0.3">
      <c r="H1402" s="26" t="s">
        <v>3997</v>
      </c>
      <c r="I1402" s="28" t="s">
        <v>2464</v>
      </c>
      <c r="J1402" s="9" t="s">
        <v>3998</v>
      </c>
      <c r="K1402" s="10" t="s">
        <v>3999</v>
      </c>
    </row>
    <row r="1403" spans="8:11" x14ac:dyDescent="0.3">
      <c r="H1403" s="26" t="s">
        <v>4000</v>
      </c>
      <c r="I1403" s="28" t="s">
        <v>2464</v>
      </c>
      <c r="J1403" s="9" t="s">
        <v>4001</v>
      </c>
      <c r="K1403" s="10" t="s">
        <v>4002</v>
      </c>
    </row>
    <row r="1404" spans="8:11" x14ac:dyDescent="0.3">
      <c r="H1404" s="26" t="s">
        <v>4003</v>
      </c>
      <c r="I1404" s="28" t="s">
        <v>2464</v>
      </c>
      <c r="J1404" s="9" t="s">
        <v>4004</v>
      </c>
      <c r="K1404" s="10" t="s">
        <v>4005</v>
      </c>
    </row>
    <row r="1405" spans="8:11" x14ac:dyDescent="0.3">
      <c r="H1405" s="26" t="s">
        <v>4006</v>
      </c>
      <c r="I1405" s="28" t="s">
        <v>2464</v>
      </c>
      <c r="J1405" s="9" t="s">
        <v>4007</v>
      </c>
      <c r="K1405" s="10" t="s">
        <v>4008</v>
      </c>
    </row>
    <row r="1406" spans="8:11" x14ac:dyDescent="0.3">
      <c r="H1406" s="26" t="s">
        <v>4009</v>
      </c>
      <c r="I1406" s="28" t="s">
        <v>2464</v>
      </c>
      <c r="J1406" s="9" t="s">
        <v>4010</v>
      </c>
      <c r="K1406" s="10" t="s">
        <v>4011</v>
      </c>
    </row>
    <row r="1407" spans="8:11" x14ac:dyDescent="0.3">
      <c r="H1407" s="26" t="s">
        <v>4012</v>
      </c>
      <c r="I1407" s="28" t="s">
        <v>3991</v>
      </c>
      <c r="J1407" s="9" t="s">
        <v>4013</v>
      </c>
      <c r="K1407" s="10" t="s">
        <v>4014</v>
      </c>
    </row>
    <row r="1408" spans="8:11" x14ac:dyDescent="0.3">
      <c r="H1408" s="26" t="s">
        <v>4015</v>
      </c>
      <c r="I1408" s="28" t="s">
        <v>2464</v>
      </c>
      <c r="J1408" s="9" t="s">
        <v>4016</v>
      </c>
      <c r="K1408" s="10" t="s">
        <v>4017</v>
      </c>
    </row>
    <row r="1409" spans="8:11" x14ac:dyDescent="0.3">
      <c r="H1409" s="26" t="s">
        <v>4018</v>
      </c>
      <c r="I1409" s="28" t="s">
        <v>283</v>
      </c>
      <c r="J1409" s="9" t="s">
        <v>4019</v>
      </c>
      <c r="K1409" s="10" t="s">
        <v>4020</v>
      </c>
    </row>
    <row r="1410" spans="8:11" x14ac:dyDescent="0.3">
      <c r="H1410" s="26" t="s">
        <v>4021</v>
      </c>
      <c r="I1410" s="28" t="s">
        <v>283</v>
      </c>
      <c r="J1410" s="9" t="s">
        <v>4022</v>
      </c>
      <c r="K1410" s="10" t="s">
        <v>4023</v>
      </c>
    </row>
    <row r="1411" spans="8:11" x14ac:dyDescent="0.3">
      <c r="H1411" s="26" t="s">
        <v>4024</v>
      </c>
      <c r="I1411" s="28" t="s">
        <v>283</v>
      </c>
      <c r="J1411" s="9" t="s">
        <v>4025</v>
      </c>
      <c r="K1411" s="10" t="s">
        <v>4026</v>
      </c>
    </row>
    <row r="1412" spans="8:11" x14ac:dyDescent="0.3">
      <c r="H1412" s="26" t="s">
        <v>4027</v>
      </c>
      <c r="I1412" s="28" t="s">
        <v>283</v>
      </c>
      <c r="J1412" s="9" t="s">
        <v>4028</v>
      </c>
      <c r="K1412" s="10" t="s">
        <v>4029</v>
      </c>
    </row>
    <row r="1413" spans="8:11" x14ac:dyDescent="0.3">
      <c r="H1413" s="26" t="s">
        <v>4030</v>
      </c>
      <c r="I1413" s="28" t="s">
        <v>283</v>
      </c>
      <c r="J1413" s="9" t="s">
        <v>4031</v>
      </c>
      <c r="K1413" s="10" t="s">
        <v>4032</v>
      </c>
    </row>
    <row r="1414" spans="8:11" x14ac:dyDescent="0.3">
      <c r="H1414" s="26" t="s">
        <v>4033</v>
      </c>
      <c r="I1414" s="28" t="s">
        <v>283</v>
      </c>
      <c r="J1414" s="9" t="s">
        <v>4034</v>
      </c>
      <c r="K1414" s="10" t="s">
        <v>4035</v>
      </c>
    </row>
    <row r="1415" spans="8:11" x14ac:dyDescent="0.3">
      <c r="H1415" s="26" t="s">
        <v>4036</v>
      </c>
      <c r="I1415" s="28" t="s">
        <v>2464</v>
      </c>
      <c r="J1415" s="9" t="s">
        <v>4037</v>
      </c>
      <c r="K1415" s="10" t="s">
        <v>4038</v>
      </c>
    </row>
    <row r="1416" spans="8:11" x14ac:dyDescent="0.3">
      <c r="H1416" s="26" t="s">
        <v>4039</v>
      </c>
      <c r="I1416" s="28" t="s">
        <v>2464</v>
      </c>
      <c r="J1416" s="9" t="s">
        <v>4040</v>
      </c>
      <c r="K1416" s="10" t="s">
        <v>4041</v>
      </c>
    </row>
    <row r="1417" spans="8:11" x14ac:dyDescent="0.3">
      <c r="H1417" s="26" t="s">
        <v>4042</v>
      </c>
      <c r="I1417" s="28" t="s">
        <v>2464</v>
      </c>
      <c r="J1417" s="9" t="s">
        <v>4043</v>
      </c>
      <c r="K1417" s="10" t="s">
        <v>4044</v>
      </c>
    </row>
    <row r="1418" spans="8:11" x14ac:dyDescent="0.3">
      <c r="H1418" s="26" t="s">
        <v>4045</v>
      </c>
      <c r="I1418" s="28" t="s">
        <v>2464</v>
      </c>
      <c r="J1418" s="9" t="s">
        <v>4046</v>
      </c>
      <c r="K1418" s="10" t="s">
        <v>4047</v>
      </c>
    </row>
    <row r="1419" spans="8:11" x14ac:dyDescent="0.3">
      <c r="H1419" s="26" t="s">
        <v>4048</v>
      </c>
      <c r="I1419" s="28" t="s">
        <v>2464</v>
      </c>
      <c r="J1419" s="9" t="s">
        <v>4049</v>
      </c>
      <c r="K1419" s="10" t="s">
        <v>4050</v>
      </c>
    </row>
    <row r="1420" spans="8:11" x14ac:dyDescent="0.3">
      <c r="H1420" s="26" t="s">
        <v>4051</v>
      </c>
      <c r="I1420" s="28" t="s">
        <v>2464</v>
      </c>
      <c r="J1420" s="9" t="s">
        <v>4052</v>
      </c>
      <c r="K1420" s="10" t="s">
        <v>4053</v>
      </c>
    </row>
    <row r="1421" spans="8:11" x14ac:dyDescent="0.3">
      <c r="H1421" s="26" t="s">
        <v>4054</v>
      </c>
      <c r="I1421" s="28" t="s">
        <v>3991</v>
      </c>
      <c r="J1421" s="9" t="s">
        <v>4055</v>
      </c>
      <c r="K1421" s="10" t="s">
        <v>4056</v>
      </c>
    </row>
    <row r="1422" spans="8:11" x14ac:dyDescent="0.3">
      <c r="H1422" s="26" t="s">
        <v>4057</v>
      </c>
      <c r="I1422" s="28" t="s">
        <v>3991</v>
      </c>
      <c r="J1422" s="9" t="s">
        <v>4058</v>
      </c>
      <c r="K1422" s="10" t="s">
        <v>4059</v>
      </c>
    </row>
    <row r="1423" spans="8:11" x14ac:dyDescent="0.3">
      <c r="H1423" s="26" t="s">
        <v>4060</v>
      </c>
      <c r="I1423" s="28" t="s">
        <v>3991</v>
      </c>
      <c r="J1423" s="9" t="s">
        <v>4061</v>
      </c>
      <c r="K1423" s="10" t="s">
        <v>4062</v>
      </c>
    </row>
    <row r="1424" spans="8:11" x14ac:dyDescent="0.3">
      <c r="H1424" s="26" t="s">
        <v>4063</v>
      </c>
      <c r="I1424" s="28" t="s">
        <v>3991</v>
      </c>
      <c r="J1424" s="9" t="s">
        <v>4064</v>
      </c>
      <c r="K1424" s="10" t="s">
        <v>4065</v>
      </c>
    </row>
    <row r="1425" spans="8:11" x14ac:dyDescent="0.3">
      <c r="H1425" s="26" t="s">
        <v>4066</v>
      </c>
      <c r="I1425" s="28" t="s">
        <v>3991</v>
      </c>
      <c r="J1425" s="9" t="s">
        <v>4067</v>
      </c>
      <c r="K1425" s="10" t="s">
        <v>4068</v>
      </c>
    </row>
    <row r="1426" spans="8:11" x14ac:dyDescent="0.3">
      <c r="H1426" s="26" t="s">
        <v>4069</v>
      </c>
      <c r="I1426" s="28" t="s">
        <v>3991</v>
      </c>
      <c r="J1426" s="9" t="s">
        <v>4070</v>
      </c>
      <c r="K1426" s="10" t="s">
        <v>4071</v>
      </c>
    </row>
    <row r="1427" spans="8:11" x14ac:dyDescent="0.3">
      <c r="H1427" s="26" t="s">
        <v>4072</v>
      </c>
      <c r="I1427" s="28" t="s">
        <v>3991</v>
      </c>
      <c r="J1427" s="9" t="s">
        <v>4073</v>
      </c>
      <c r="K1427" s="10" t="s">
        <v>4074</v>
      </c>
    </row>
    <row r="1428" spans="8:11" x14ac:dyDescent="0.3">
      <c r="H1428" s="26" t="s">
        <v>4075</v>
      </c>
      <c r="I1428" s="28" t="s">
        <v>3991</v>
      </c>
      <c r="J1428" s="9" t="s">
        <v>4076</v>
      </c>
      <c r="K1428" s="10" t="s">
        <v>4077</v>
      </c>
    </row>
    <row r="1429" spans="8:11" x14ac:dyDescent="0.3">
      <c r="H1429" s="26" t="s">
        <v>4078</v>
      </c>
      <c r="I1429" s="28" t="s">
        <v>3991</v>
      </c>
      <c r="J1429" s="9" t="s">
        <v>4079</v>
      </c>
      <c r="K1429" s="10" t="s">
        <v>4080</v>
      </c>
    </row>
    <row r="1430" spans="8:11" x14ac:dyDescent="0.3">
      <c r="H1430" s="26" t="s">
        <v>4081</v>
      </c>
      <c r="I1430" s="28" t="s">
        <v>3991</v>
      </c>
      <c r="J1430" s="9" t="s">
        <v>4082</v>
      </c>
      <c r="K1430" s="10" t="s">
        <v>4083</v>
      </c>
    </row>
    <row r="1431" spans="8:11" x14ac:dyDescent="0.3">
      <c r="H1431" s="26" t="s">
        <v>4084</v>
      </c>
      <c r="I1431" s="28" t="s">
        <v>3991</v>
      </c>
      <c r="J1431" s="9" t="s">
        <v>4085</v>
      </c>
      <c r="K1431" s="10" t="s">
        <v>4086</v>
      </c>
    </row>
    <row r="1432" spans="8:11" x14ac:dyDescent="0.3">
      <c r="H1432" s="26" t="s">
        <v>4087</v>
      </c>
      <c r="I1432" s="28" t="s">
        <v>3991</v>
      </c>
      <c r="J1432" s="9" t="s">
        <v>4088</v>
      </c>
      <c r="K1432" s="10" t="s">
        <v>4089</v>
      </c>
    </row>
    <row r="1433" spans="8:11" x14ac:dyDescent="0.3">
      <c r="H1433" s="26" t="s">
        <v>4090</v>
      </c>
      <c r="I1433" s="28" t="s">
        <v>3991</v>
      </c>
      <c r="J1433" s="9" t="s">
        <v>4091</v>
      </c>
      <c r="K1433" s="10" t="s">
        <v>4092</v>
      </c>
    </row>
    <row r="1434" spans="8:11" x14ac:dyDescent="0.3">
      <c r="H1434" s="26" t="s">
        <v>4093</v>
      </c>
      <c r="I1434" s="28" t="s">
        <v>3991</v>
      </c>
      <c r="J1434" s="9" t="s">
        <v>4094</v>
      </c>
      <c r="K1434" s="10" t="s">
        <v>4095</v>
      </c>
    </row>
    <row r="1435" spans="8:11" x14ac:dyDescent="0.3">
      <c r="H1435" s="26" t="s">
        <v>4096</v>
      </c>
      <c r="I1435" s="28" t="s">
        <v>3991</v>
      </c>
      <c r="J1435" s="9" t="s">
        <v>4097</v>
      </c>
      <c r="K1435" s="10" t="s">
        <v>4098</v>
      </c>
    </row>
    <row r="1436" spans="8:11" x14ac:dyDescent="0.3">
      <c r="H1436" s="26" t="s">
        <v>4099</v>
      </c>
      <c r="I1436" s="28" t="s">
        <v>3991</v>
      </c>
      <c r="J1436" s="9" t="s">
        <v>4100</v>
      </c>
      <c r="K1436" s="10" t="s">
        <v>4101</v>
      </c>
    </row>
    <row r="1437" spans="8:11" x14ac:dyDescent="0.3">
      <c r="H1437" s="26" t="s">
        <v>4102</v>
      </c>
      <c r="I1437" s="28" t="s">
        <v>3991</v>
      </c>
      <c r="J1437" s="9" t="s">
        <v>4103</v>
      </c>
      <c r="K1437" s="10" t="s">
        <v>4104</v>
      </c>
    </row>
    <row r="1438" spans="8:11" x14ac:dyDescent="0.3">
      <c r="H1438" s="26" t="s">
        <v>4105</v>
      </c>
      <c r="I1438" s="28" t="s">
        <v>3991</v>
      </c>
      <c r="J1438" s="9" t="s">
        <v>4106</v>
      </c>
      <c r="K1438" s="10" t="s">
        <v>4107</v>
      </c>
    </row>
    <row r="1439" spans="8:11" x14ac:dyDescent="0.3">
      <c r="H1439" s="26" t="s">
        <v>4108</v>
      </c>
      <c r="I1439" s="28" t="s">
        <v>3991</v>
      </c>
      <c r="J1439" s="9" t="s">
        <v>4109</v>
      </c>
      <c r="K1439" s="10" t="s">
        <v>4110</v>
      </c>
    </row>
    <row r="1440" spans="8:11" x14ac:dyDescent="0.3">
      <c r="H1440" s="26" t="s">
        <v>4111</v>
      </c>
      <c r="I1440" s="28" t="s">
        <v>3991</v>
      </c>
      <c r="J1440" s="9" t="s">
        <v>4112</v>
      </c>
      <c r="K1440" s="10" t="s">
        <v>4113</v>
      </c>
    </row>
    <row r="1441" spans="8:11" x14ac:dyDescent="0.3">
      <c r="H1441" s="26" t="s">
        <v>4114</v>
      </c>
      <c r="I1441" s="28" t="s">
        <v>3991</v>
      </c>
      <c r="J1441" s="9" t="s">
        <v>4115</v>
      </c>
      <c r="K1441" s="10" t="s">
        <v>4116</v>
      </c>
    </row>
    <row r="1442" spans="8:11" x14ac:dyDescent="0.3">
      <c r="H1442" s="26" t="s">
        <v>4117</v>
      </c>
      <c r="I1442" s="28" t="s">
        <v>3991</v>
      </c>
      <c r="J1442" s="9" t="s">
        <v>4118</v>
      </c>
      <c r="K1442" s="10" t="s">
        <v>4119</v>
      </c>
    </row>
    <row r="1443" spans="8:11" x14ac:dyDescent="0.3">
      <c r="H1443" s="26" t="s">
        <v>4120</v>
      </c>
      <c r="I1443" s="28" t="s">
        <v>3991</v>
      </c>
      <c r="J1443" s="9" t="s">
        <v>4121</v>
      </c>
      <c r="K1443" s="10" t="s">
        <v>4122</v>
      </c>
    </row>
    <row r="1444" spans="8:11" x14ac:dyDescent="0.3">
      <c r="H1444" s="26" t="s">
        <v>4123</v>
      </c>
      <c r="I1444" s="28" t="s">
        <v>3991</v>
      </c>
      <c r="J1444" s="9" t="s">
        <v>4124</v>
      </c>
      <c r="K1444" s="10" t="s">
        <v>4125</v>
      </c>
    </row>
    <row r="1445" spans="8:11" x14ac:dyDescent="0.3">
      <c r="H1445" s="26" t="s">
        <v>4126</v>
      </c>
      <c r="I1445" s="28" t="s">
        <v>3991</v>
      </c>
      <c r="J1445" s="9" t="s">
        <v>4127</v>
      </c>
      <c r="K1445" s="10" t="s">
        <v>4128</v>
      </c>
    </row>
    <row r="1446" spans="8:11" x14ac:dyDescent="0.3">
      <c r="H1446" s="26" t="s">
        <v>4129</v>
      </c>
      <c r="I1446" s="28" t="s">
        <v>3991</v>
      </c>
      <c r="J1446" s="9" t="s">
        <v>4130</v>
      </c>
      <c r="K1446" s="10" t="s">
        <v>4131</v>
      </c>
    </row>
    <row r="1447" spans="8:11" x14ac:dyDescent="0.3">
      <c r="H1447" s="26" t="s">
        <v>4132</v>
      </c>
      <c r="I1447" s="28" t="s">
        <v>3991</v>
      </c>
      <c r="J1447" s="9" t="s">
        <v>4133</v>
      </c>
      <c r="K1447" s="10" t="s">
        <v>4134</v>
      </c>
    </row>
    <row r="1448" spans="8:11" x14ac:dyDescent="0.3">
      <c r="H1448" s="26" t="s">
        <v>4135</v>
      </c>
      <c r="I1448" s="28" t="s">
        <v>3991</v>
      </c>
      <c r="J1448" s="9" t="s">
        <v>4136</v>
      </c>
      <c r="K1448" s="10" t="s">
        <v>4137</v>
      </c>
    </row>
    <row r="1449" spans="8:11" x14ac:dyDescent="0.3">
      <c r="H1449" s="26" t="s">
        <v>4138</v>
      </c>
      <c r="I1449" s="28" t="s">
        <v>3991</v>
      </c>
      <c r="J1449" s="9" t="s">
        <v>4139</v>
      </c>
      <c r="K1449" s="10" t="s">
        <v>4140</v>
      </c>
    </row>
    <row r="1450" spans="8:11" x14ac:dyDescent="0.3">
      <c r="H1450" s="26" t="s">
        <v>4141</v>
      </c>
      <c r="I1450" s="28" t="s">
        <v>3991</v>
      </c>
      <c r="J1450" s="9" t="s">
        <v>4142</v>
      </c>
      <c r="K1450" s="10" t="s">
        <v>4143</v>
      </c>
    </row>
    <row r="1451" spans="8:11" x14ac:dyDescent="0.3">
      <c r="H1451" s="26" t="s">
        <v>4144</v>
      </c>
      <c r="I1451" s="28" t="s">
        <v>3991</v>
      </c>
      <c r="J1451" s="9" t="s">
        <v>4145</v>
      </c>
      <c r="K1451" s="10" t="s">
        <v>4146</v>
      </c>
    </row>
    <row r="1452" spans="8:11" x14ac:dyDescent="0.3">
      <c r="H1452" s="26" t="s">
        <v>4147</v>
      </c>
      <c r="I1452" s="28" t="s">
        <v>3991</v>
      </c>
      <c r="J1452" s="9" t="s">
        <v>4148</v>
      </c>
      <c r="K1452" s="10" t="s">
        <v>4149</v>
      </c>
    </row>
    <row r="1453" spans="8:11" x14ac:dyDescent="0.3">
      <c r="H1453" s="26" t="s">
        <v>4150</v>
      </c>
      <c r="I1453" s="28" t="s">
        <v>3991</v>
      </c>
      <c r="J1453" s="9" t="s">
        <v>4151</v>
      </c>
      <c r="K1453" s="10" t="s">
        <v>4152</v>
      </c>
    </row>
    <row r="1454" spans="8:11" x14ac:dyDescent="0.3">
      <c r="H1454" s="26" t="s">
        <v>4153</v>
      </c>
      <c r="I1454" s="28" t="s">
        <v>3991</v>
      </c>
      <c r="J1454" s="9" t="s">
        <v>4154</v>
      </c>
      <c r="K1454" s="10" t="s">
        <v>4155</v>
      </c>
    </row>
    <row r="1455" spans="8:11" x14ac:dyDescent="0.3">
      <c r="H1455" s="26" t="s">
        <v>4156</v>
      </c>
      <c r="I1455" s="28" t="s">
        <v>3991</v>
      </c>
      <c r="J1455" s="9" t="s">
        <v>4157</v>
      </c>
      <c r="K1455" s="10" t="s">
        <v>4158</v>
      </c>
    </row>
    <row r="1456" spans="8:11" x14ac:dyDescent="0.3">
      <c r="H1456" s="26" t="s">
        <v>4159</v>
      </c>
      <c r="I1456" s="28" t="s">
        <v>3991</v>
      </c>
      <c r="J1456" s="9" t="s">
        <v>4160</v>
      </c>
      <c r="K1456" s="10" t="s">
        <v>4161</v>
      </c>
    </row>
    <row r="1457" spans="8:11" x14ac:dyDescent="0.3">
      <c r="H1457" s="26" t="s">
        <v>4162</v>
      </c>
      <c r="I1457" s="28" t="s">
        <v>3991</v>
      </c>
      <c r="J1457" s="9" t="s">
        <v>4163</v>
      </c>
      <c r="K1457" s="10" t="s">
        <v>4164</v>
      </c>
    </row>
    <row r="1458" spans="8:11" x14ac:dyDescent="0.3">
      <c r="H1458" s="26" t="s">
        <v>4165</v>
      </c>
      <c r="I1458" s="28" t="s">
        <v>3991</v>
      </c>
      <c r="J1458" s="9" t="s">
        <v>4166</v>
      </c>
      <c r="K1458" s="10" t="s">
        <v>4167</v>
      </c>
    </row>
    <row r="1459" spans="8:11" x14ac:dyDescent="0.3">
      <c r="H1459" s="26" t="s">
        <v>4168</v>
      </c>
      <c r="I1459" s="28" t="s">
        <v>3991</v>
      </c>
      <c r="J1459" s="9" t="s">
        <v>4169</v>
      </c>
      <c r="K1459" s="10" t="s">
        <v>4170</v>
      </c>
    </row>
    <row r="1460" spans="8:11" x14ac:dyDescent="0.3">
      <c r="H1460" s="26" t="s">
        <v>4171</v>
      </c>
      <c r="I1460" s="28" t="s">
        <v>3991</v>
      </c>
      <c r="J1460" s="9" t="s">
        <v>4172</v>
      </c>
      <c r="K1460" s="10" t="s">
        <v>4173</v>
      </c>
    </row>
    <row r="1461" spans="8:11" x14ac:dyDescent="0.3">
      <c r="H1461" s="26" t="s">
        <v>4174</v>
      </c>
      <c r="I1461" s="28" t="s">
        <v>3991</v>
      </c>
      <c r="J1461" s="9" t="s">
        <v>4175</v>
      </c>
      <c r="K1461" s="10" t="s">
        <v>4176</v>
      </c>
    </row>
    <row r="1462" spans="8:11" x14ac:dyDescent="0.3">
      <c r="H1462" s="26" t="s">
        <v>4177</v>
      </c>
      <c r="I1462" s="28" t="s">
        <v>3991</v>
      </c>
      <c r="J1462" s="9" t="s">
        <v>4178</v>
      </c>
      <c r="K1462" s="10" t="s">
        <v>4179</v>
      </c>
    </row>
    <row r="1463" spans="8:11" x14ac:dyDescent="0.3">
      <c r="H1463" s="26" t="s">
        <v>4180</v>
      </c>
      <c r="I1463" s="28" t="s">
        <v>3991</v>
      </c>
      <c r="J1463" s="9" t="s">
        <v>4181</v>
      </c>
      <c r="K1463" s="10" t="s">
        <v>4182</v>
      </c>
    </row>
    <row r="1464" spans="8:11" x14ac:dyDescent="0.3">
      <c r="H1464" s="26" t="s">
        <v>4183</v>
      </c>
      <c r="I1464" s="28" t="s">
        <v>3991</v>
      </c>
      <c r="J1464" s="9" t="s">
        <v>4184</v>
      </c>
      <c r="K1464" s="10" t="s">
        <v>4185</v>
      </c>
    </row>
    <row r="1465" spans="8:11" x14ac:dyDescent="0.3">
      <c r="H1465" s="26" t="s">
        <v>4186</v>
      </c>
      <c r="I1465" s="28" t="s">
        <v>3991</v>
      </c>
      <c r="J1465" s="9" t="s">
        <v>4187</v>
      </c>
      <c r="K1465" s="10" t="s">
        <v>4188</v>
      </c>
    </row>
    <row r="1466" spans="8:11" x14ac:dyDescent="0.3">
      <c r="H1466" s="26" t="s">
        <v>4189</v>
      </c>
      <c r="I1466" s="28" t="s">
        <v>3991</v>
      </c>
      <c r="J1466" s="9" t="s">
        <v>4190</v>
      </c>
      <c r="K1466" s="10" t="s">
        <v>4191</v>
      </c>
    </row>
    <row r="1467" spans="8:11" x14ac:dyDescent="0.3">
      <c r="H1467" s="26" t="s">
        <v>4192</v>
      </c>
      <c r="I1467" s="28" t="s">
        <v>3991</v>
      </c>
      <c r="J1467" s="9" t="s">
        <v>4193</v>
      </c>
      <c r="K1467" s="10" t="s">
        <v>4194</v>
      </c>
    </row>
    <row r="1468" spans="8:11" x14ac:dyDescent="0.3">
      <c r="H1468" s="26" t="s">
        <v>4195</v>
      </c>
      <c r="I1468" s="28" t="s">
        <v>3991</v>
      </c>
      <c r="J1468" s="9" t="s">
        <v>4196</v>
      </c>
      <c r="K1468" s="10" t="s">
        <v>4197</v>
      </c>
    </row>
    <row r="1469" spans="8:11" x14ac:dyDescent="0.3">
      <c r="H1469" s="26" t="s">
        <v>4198</v>
      </c>
      <c r="I1469" s="28" t="s">
        <v>3991</v>
      </c>
      <c r="J1469" s="9" t="s">
        <v>4199</v>
      </c>
      <c r="K1469" s="10" t="s">
        <v>4200</v>
      </c>
    </row>
    <row r="1470" spans="8:11" x14ac:dyDescent="0.3">
      <c r="H1470" s="26" t="s">
        <v>4201</v>
      </c>
      <c r="I1470" s="28" t="s">
        <v>3991</v>
      </c>
      <c r="J1470" s="9" t="s">
        <v>4202</v>
      </c>
      <c r="K1470" s="10" t="s">
        <v>4203</v>
      </c>
    </row>
    <row r="1471" spans="8:11" x14ac:dyDescent="0.3">
      <c r="H1471" s="26" t="s">
        <v>4204</v>
      </c>
      <c r="I1471" s="28" t="s">
        <v>3991</v>
      </c>
      <c r="J1471" s="9" t="s">
        <v>4205</v>
      </c>
      <c r="K1471" s="10" t="s">
        <v>4206</v>
      </c>
    </row>
    <row r="1472" spans="8:11" x14ac:dyDescent="0.3">
      <c r="H1472" s="26" t="s">
        <v>4207</v>
      </c>
      <c r="I1472" s="28" t="s">
        <v>3991</v>
      </c>
      <c r="J1472" s="9" t="s">
        <v>4208</v>
      </c>
      <c r="K1472" s="10" t="s">
        <v>4209</v>
      </c>
    </row>
    <row r="1473" spans="8:11" x14ac:dyDescent="0.3">
      <c r="H1473" s="26" t="s">
        <v>4210</v>
      </c>
      <c r="I1473" s="28" t="s">
        <v>3991</v>
      </c>
      <c r="J1473" s="9" t="s">
        <v>4211</v>
      </c>
      <c r="K1473" s="10" t="s">
        <v>4212</v>
      </c>
    </row>
    <row r="1474" spans="8:11" x14ac:dyDescent="0.3">
      <c r="H1474" s="26" t="s">
        <v>4213</v>
      </c>
      <c r="I1474" s="28" t="s">
        <v>3991</v>
      </c>
      <c r="J1474" s="9" t="s">
        <v>4214</v>
      </c>
      <c r="K1474" s="10" t="s">
        <v>4215</v>
      </c>
    </row>
    <row r="1475" spans="8:11" x14ac:dyDescent="0.3">
      <c r="H1475" s="26" t="s">
        <v>4216</v>
      </c>
      <c r="I1475" s="28" t="s">
        <v>3991</v>
      </c>
      <c r="J1475" s="9" t="s">
        <v>4217</v>
      </c>
      <c r="K1475" s="10" t="s">
        <v>4218</v>
      </c>
    </row>
    <row r="1476" spans="8:11" x14ac:dyDescent="0.3">
      <c r="H1476" s="26" t="s">
        <v>4219</v>
      </c>
      <c r="I1476" s="28" t="s">
        <v>3991</v>
      </c>
      <c r="J1476" s="9" t="s">
        <v>4220</v>
      </c>
      <c r="K1476" s="10" t="s">
        <v>4221</v>
      </c>
    </row>
    <row r="1477" spans="8:11" x14ac:dyDescent="0.3">
      <c r="H1477" s="26" t="s">
        <v>4222</v>
      </c>
      <c r="I1477" s="28" t="s">
        <v>3991</v>
      </c>
      <c r="J1477" s="9" t="s">
        <v>4223</v>
      </c>
      <c r="K1477" s="10" t="s">
        <v>4224</v>
      </c>
    </row>
    <row r="1478" spans="8:11" x14ac:dyDescent="0.3">
      <c r="H1478" s="26" t="s">
        <v>4225</v>
      </c>
      <c r="I1478" s="28" t="s">
        <v>3991</v>
      </c>
      <c r="J1478" s="9" t="s">
        <v>4226</v>
      </c>
      <c r="K1478" s="10" t="s">
        <v>4227</v>
      </c>
    </row>
    <row r="1479" spans="8:11" x14ac:dyDescent="0.3">
      <c r="H1479" s="26" t="s">
        <v>4228</v>
      </c>
      <c r="I1479" s="28" t="s">
        <v>3991</v>
      </c>
      <c r="J1479" s="9" t="s">
        <v>4229</v>
      </c>
      <c r="K1479" s="10" t="s">
        <v>4230</v>
      </c>
    </row>
    <row r="1480" spans="8:11" x14ac:dyDescent="0.3">
      <c r="H1480" s="26" t="s">
        <v>4231</v>
      </c>
      <c r="I1480" s="28" t="s">
        <v>3991</v>
      </c>
      <c r="J1480" s="9" t="s">
        <v>4232</v>
      </c>
      <c r="K1480" s="10" t="s">
        <v>4233</v>
      </c>
    </row>
    <row r="1481" spans="8:11" x14ac:dyDescent="0.3">
      <c r="H1481" s="26" t="s">
        <v>4234</v>
      </c>
      <c r="I1481" s="28" t="s">
        <v>3991</v>
      </c>
      <c r="J1481" s="9" t="s">
        <v>4235</v>
      </c>
      <c r="K1481" s="10" t="s">
        <v>4236</v>
      </c>
    </row>
    <row r="1482" spans="8:11" x14ac:dyDescent="0.3">
      <c r="H1482" s="26" t="s">
        <v>4237</v>
      </c>
      <c r="I1482" s="28" t="s">
        <v>3991</v>
      </c>
      <c r="J1482" s="9" t="s">
        <v>4238</v>
      </c>
      <c r="K1482" s="10" t="s">
        <v>4239</v>
      </c>
    </row>
    <row r="1483" spans="8:11" x14ac:dyDescent="0.3">
      <c r="H1483" s="26" t="s">
        <v>4240</v>
      </c>
      <c r="I1483" s="28" t="s">
        <v>3991</v>
      </c>
      <c r="J1483" s="9" t="s">
        <v>4241</v>
      </c>
      <c r="K1483" s="10" t="s">
        <v>4242</v>
      </c>
    </row>
    <row r="1484" spans="8:11" x14ac:dyDescent="0.3">
      <c r="H1484" s="26" t="s">
        <v>4243</v>
      </c>
      <c r="I1484" s="28" t="s">
        <v>3991</v>
      </c>
      <c r="J1484" s="9" t="s">
        <v>4244</v>
      </c>
      <c r="K1484" s="10" t="s">
        <v>4245</v>
      </c>
    </row>
    <row r="1485" spans="8:11" x14ac:dyDescent="0.3">
      <c r="H1485" s="26" t="s">
        <v>4246</v>
      </c>
      <c r="I1485" s="28" t="s">
        <v>3991</v>
      </c>
      <c r="J1485" s="9" t="s">
        <v>4247</v>
      </c>
      <c r="K1485" s="10" t="s">
        <v>4248</v>
      </c>
    </row>
    <row r="1486" spans="8:11" x14ac:dyDescent="0.3">
      <c r="H1486" s="26" t="s">
        <v>4249</v>
      </c>
      <c r="I1486" s="28" t="s">
        <v>3991</v>
      </c>
      <c r="J1486" s="9" t="s">
        <v>4250</v>
      </c>
      <c r="K1486" s="10" t="s">
        <v>4251</v>
      </c>
    </row>
    <row r="1487" spans="8:11" x14ac:dyDescent="0.3">
      <c r="H1487" s="26" t="s">
        <v>4252</v>
      </c>
      <c r="I1487" s="28" t="s">
        <v>3991</v>
      </c>
      <c r="J1487" s="9" t="s">
        <v>4253</v>
      </c>
      <c r="K1487" s="10" t="s">
        <v>4254</v>
      </c>
    </row>
    <row r="1488" spans="8:11" x14ac:dyDescent="0.3">
      <c r="H1488" s="26" t="s">
        <v>4255</v>
      </c>
      <c r="I1488" s="28" t="s">
        <v>3991</v>
      </c>
      <c r="J1488" s="9" t="s">
        <v>4256</v>
      </c>
      <c r="K1488" s="10" t="s">
        <v>4257</v>
      </c>
    </row>
    <row r="1489" spans="8:11" x14ac:dyDescent="0.3">
      <c r="H1489" s="26" t="s">
        <v>4258</v>
      </c>
      <c r="I1489" s="28" t="s">
        <v>3991</v>
      </c>
      <c r="J1489" s="9" t="s">
        <v>4259</v>
      </c>
      <c r="K1489" s="10" t="s">
        <v>4260</v>
      </c>
    </row>
    <row r="1490" spans="8:11" x14ac:dyDescent="0.3">
      <c r="H1490" s="26" t="s">
        <v>4261</v>
      </c>
      <c r="I1490" s="28" t="s">
        <v>3991</v>
      </c>
      <c r="J1490" s="9" t="s">
        <v>4262</v>
      </c>
      <c r="K1490" s="10" t="s">
        <v>4263</v>
      </c>
    </row>
    <row r="1491" spans="8:11" x14ac:dyDescent="0.3">
      <c r="H1491" s="26" t="s">
        <v>4264</v>
      </c>
      <c r="I1491" s="28" t="s">
        <v>3991</v>
      </c>
      <c r="J1491" s="9" t="s">
        <v>4265</v>
      </c>
      <c r="K1491" s="10" t="s">
        <v>4266</v>
      </c>
    </row>
    <row r="1492" spans="8:11" x14ac:dyDescent="0.3">
      <c r="H1492" s="26" t="s">
        <v>4267</v>
      </c>
      <c r="I1492" s="28" t="s">
        <v>3991</v>
      </c>
      <c r="J1492" s="9" t="s">
        <v>4268</v>
      </c>
      <c r="K1492" s="10" t="s">
        <v>4269</v>
      </c>
    </row>
    <row r="1493" spans="8:11" x14ac:dyDescent="0.3">
      <c r="H1493" s="26" t="s">
        <v>4270</v>
      </c>
      <c r="I1493" s="28" t="s">
        <v>3991</v>
      </c>
      <c r="J1493" s="9" t="s">
        <v>4271</v>
      </c>
      <c r="K1493" s="10" t="s">
        <v>4272</v>
      </c>
    </row>
    <row r="1494" spans="8:11" x14ac:dyDescent="0.3">
      <c r="H1494" s="26" t="s">
        <v>4273</v>
      </c>
      <c r="I1494" s="28" t="s">
        <v>3991</v>
      </c>
      <c r="J1494" s="9" t="s">
        <v>4274</v>
      </c>
      <c r="K1494" s="10" t="s">
        <v>4275</v>
      </c>
    </row>
    <row r="1495" spans="8:11" x14ac:dyDescent="0.3">
      <c r="H1495" s="26" t="s">
        <v>4276</v>
      </c>
      <c r="I1495" s="28" t="s">
        <v>3991</v>
      </c>
      <c r="J1495" s="9" t="s">
        <v>4277</v>
      </c>
      <c r="K1495" s="10" t="s">
        <v>4277</v>
      </c>
    </row>
    <row r="1496" spans="8:11" x14ac:dyDescent="0.3">
      <c r="H1496" s="26" t="s">
        <v>4278</v>
      </c>
      <c r="I1496" s="28" t="s">
        <v>3991</v>
      </c>
      <c r="J1496" s="9" t="s">
        <v>4279</v>
      </c>
      <c r="K1496" s="10" t="s">
        <v>4280</v>
      </c>
    </row>
    <row r="1497" spans="8:11" x14ac:dyDescent="0.3">
      <c r="H1497" s="26" t="s">
        <v>4281</v>
      </c>
      <c r="I1497" s="28" t="s">
        <v>3991</v>
      </c>
      <c r="J1497" s="9" t="s">
        <v>4282</v>
      </c>
      <c r="K1497" s="10" t="s">
        <v>4283</v>
      </c>
    </row>
    <row r="1498" spans="8:11" x14ac:dyDescent="0.3">
      <c r="H1498" s="26" t="s">
        <v>4284</v>
      </c>
      <c r="I1498" s="28" t="s">
        <v>3991</v>
      </c>
      <c r="J1498" s="9" t="s">
        <v>4285</v>
      </c>
      <c r="K1498" s="10" t="s">
        <v>4286</v>
      </c>
    </row>
    <row r="1499" spans="8:11" x14ac:dyDescent="0.3">
      <c r="H1499" s="26" t="s">
        <v>4287</v>
      </c>
      <c r="I1499" s="28" t="s">
        <v>3991</v>
      </c>
      <c r="J1499" s="9" t="s">
        <v>4288</v>
      </c>
      <c r="K1499" s="10" t="s">
        <v>4289</v>
      </c>
    </row>
    <row r="1500" spans="8:11" x14ac:dyDescent="0.3">
      <c r="H1500" s="26" t="s">
        <v>4290</v>
      </c>
      <c r="I1500" s="28" t="s">
        <v>3991</v>
      </c>
      <c r="J1500" s="9" t="s">
        <v>4291</v>
      </c>
      <c r="K1500" s="10" t="s">
        <v>4292</v>
      </c>
    </row>
    <row r="1501" spans="8:11" x14ac:dyDescent="0.3">
      <c r="H1501" s="26" t="s">
        <v>4293</v>
      </c>
      <c r="I1501" s="28" t="s">
        <v>3991</v>
      </c>
      <c r="J1501" s="9" t="s">
        <v>4294</v>
      </c>
      <c r="K1501" s="10" t="s">
        <v>4295</v>
      </c>
    </row>
    <row r="1502" spans="8:11" x14ac:dyDescent="0.3">
      <c r="H1502" s="26" t="s">
        <v>4296</v>
      </c>
      <c r="I1502" s="28" t="s">
        <v>3991</v>
      </c>
      <c r="J1502" s="9" t="s">
        <v>4297</v>
      </c>
      <c r="K1502" s="10" t="s">
        <v>4297</v>
      </c>
    </row>
    <row r="1503" spans="8:11" x14ac:dyDescent="0.3">
      <c r="H1503" s="26" t="s">
        <v>4298</v>
      </c>
      <c r="I1503" s="28" t="s">
        <v>3991</v>
      </c>
      <c r="J1503" s="9" t="s">
        <v>4299</v>
      </c>
      <c r="K1503" s="10" t="s">
        <v>4299</v>
      </c>
    </row>
    <row r="1504" spans="8:11" x14ac:dyDescent="0.3">
      <c r="H1504" s="26" t="s">
        <v>4300</v>
      </c>
      <c r="I1504" s="28" t="s">
        <v>3991</v>
      </c>
      <c r="J1504" s="9" t="s">
        <v>4301</v>
      </c>
      <c r="K1504" s="10" t="s">
        <v>4301</v>
      </c>
    </row>
    <row r="1505" spans="8:11" x14ac:dyDescent="0.3">
      <c r="H1505" s="26" t="s">
        <v>4302</v>
      </c>
      <c r="I1505" s="28" t="s">
        <v>3991</v>
      </c>
      <c r="J1505" s="9" t="s">
        <v>4299</v>
      </c>
      <c r="K1505" s="10" t="s">
        <v>4299</v>
      </c>
    </row>
    <row r="1506" spans="8:11" x14ac:dyDescent="0.3">
      <c r="H1506" s="26" t="s">
        <v>4303</v>
      </c>
      <c r="I1506" s="28" t="s">
        <v>3991</v>
      </c>
      <c r="J1506" s="9" t="s">
        <v>4304</v>
      </c>
      <c r="K1506" s="10" t="s">
        <v>4305</v>
      </c>
    </row>
    <row r="1507" spans="8:11" x14ac:dyDescent="0.3">
      <c r="H1507" s="26" t="s">
        <v>4306</v>
      </c>
      <c r="I1507" s="28" t="s">
        <v>3991</v>
      </c>
      <c r="J1507" s="9" t="s">
        <v>4307</v>
      </c>
      <c r="K1507" s="10" t="s">
        <v>4308</v>
      </c>
    </row>
    <row r="1508" spans="8:11" x14ac:dyDescent="0.3">
      <c r="H1508" s="26" t="s">
        <v>4309</v>
      </c>
      <c r="I1508" s="28" t="s">
        <v>3991</v>
      </c>
      <c r="J1508" s="9" t="s">
        <v>4310</v>
      </c>
      <c r="K1508" s="10" t="s">
        <v>4311</v>
      </c>
    </row>
    <row r="1509" spans="8:11" x14ac:dyDescent="0.3">
      <c r="H1509" s="26" t="s">
        <v>4312</v>
      </c>
      <c r="I1509" s="28" t="s">
        <v>3991</v>
      </c>
      <c r="J1509" s="9" t="s">
        <v>4313</v>
      </c>
      <c r="K1509" s="10" t="s">
        <v>4314</v>
      </c>
    </row>
    <row r="1510" spans="8:11" x14ac:dyDescent="0.3">
      <c r="H1510" s="26" t="s">
        <v>4315</v>
      </c>
      <c r="I1510" s="28" t="s">
        <v>3991</v>
      </c>
      <c r="J1510" s="9" t="s">
        <v>4316</v>
      </c>
      <c r="K1510" s="10" t="s">
        <v>4317</v>
      </c>
    </row>
    <row r="1511" spans="8:11" x14ac:dyDescent="0.3">
      <c r="H1511" s="26" t="s">
        <v>4318</v>
      </c>
      <c r="I1511" s="28" t="s">
        <v>3991</v>
      </c>
      <c r="J1511" s="9" t="s">
        <v>4319</v>
      </c>
      <c r="K1511" s="10" t="s">
        <v>4320</v>
      </c>
    </row>
    <row r="1512" spans="8:11" x14ac:dyDescent="0.3">
      <c r="H1512" s="26" t="s">
        <v>4321</v>
      </c>
      <c r="I1512" s="28" t="s">
        <v>3991</v>
      </c>
      <c r="J1512" s="9" t="s">
        <v>4322</v>
      </c>
      <c r="K1512" s="10" t="s">
        <v>4323</v>
      </c>
    </row>
    <row r="1513" spans="8:11" x14ac:dyDescent="0.3">
      <c r="H1513" s="26" t="s">
        <v>4324</v>
      </c>
      <c r="I1513" s="28" t="s">
        <v>3991</v>
      </c>
      <c r="J1513" s="9" t="s">
        <v>4325</v>
      </c>
      <c r="K1513" s="10" t="s">
        <v>4326</v>
      </c>
    </row>
    <row r="1514" spans="8:11" x14ac:dyDescent="0.3">
      <c r="H1514" s="26" t="s">
        <v>4327</v>
      </c>
      <c r="I1514" s="28" t="s">
        <v>3991</v>
      </c>
      <c r="J1514" s="9" t="s">
        <v>4328</v>
      </c>
      <c r="K1514" s="10" t="s">
        <v>4329</v>
      </c>
    </row>
    <row r="1515" spans="8:11" x14ac:dyDescent="0.3">
      <c r="H1515" s="26" t="s">
        <v>4330</v>
      </c>
      <c r="I1515" s="28" t="s">
        <v>3991</v>
      </c>
      <c r="J1515" s="9" t="s">
        <v>4331</v>
      </c>
      <c r="K1515" s="10" t="s">
        <v>4332</v>
      </c>
    </row>
    <row r="1516" spans="8:11" x14ac:dyDescent="0.3">
      <c r="H1516" s="26" t="s">
        <v>4333</v>
      </c>
      <c r="I1516" s="28" t="s">
        <v>3991</v>
      </c>
      <c r="J1516" s="9" t="s">
        <v>4334</v>
      </c>
      <c r="K1516" s="10" t="s">
        <v>4335</v>
      </c>
    </row>
    <row r="1517" spans="8:11" x14ac:dyDescent="0.3">
      <c r="H1517" s="26" t="s">
        <v>4336</v>
      </c>
      <c r="I1517" s="28" t="s">
        <v>3991</v>
      </c>
      <c r="J1517" s="9" t="s">
        <v>4337</v>
      </c>
      <c r="K1517" s="10" t="s">
        <v>4338</v>
      </c>
    </row>
    <row r="1518" spans="8:11" x14ac:dyDescent="0.3">
      <c r="H1518" s="26" t="s">
        <v>4339</v>
      </c>
      <c r="I1518" s="28" t="s">
        <v>3991</v>
      </c>
      <c r="J1518" s="9" t="s">
        <v>4340</v>
      </c>
      <c r="K1518" s="10" t="s">
        <v>4341</v>
      </c>
    </row>
    <row r="1519" spans="8:11" x14ac:dyDescent="0.3">
      <c r="H1519" s="26" t="s">
        <v>4342</v>
      </c>
      <c r="I1519" s="28" t="s">
        <v>3991</v>
      </c>
      <c r="J1519" s="9" t="s">
        <v>4343</v>
      </c>
      <c r="K1519" s="10" t="s">
        <v>4344</v>
      </c>
    </row>
    <row r="1520" spans="8:11" x14ac:dyDescent="0.3">
      <c r="H1520" s="26" t="s">
        <v>4345</v>
      </c>
      <c r="I1520" s="28" t="s">
        <v>3991</v>
      </c>
      <c r="J1520" s="9" t="s">
        <v>4343</v>
      </c>
      <c r="K1520" s="10" t="s">
        <v>4344</v>
      </c>
    </row>
    <row r="1521" spans="8:11" x14ac:dyDescent="0.3">
      <c r="H1521" s="26" t="s">
        <v>4346</v>
      </c>
      <c r="I1521" s="28" t="s">
        <v>3991</v>
      </c>
      <c r="J1521" s="9" t="s">
        <v>4347</v>
      </c>
      <c r="K1521" s="10" t="s">
        <v>4348</v>
      </c>
    </row>
    <row r="1522" spans="8:11" x14ac:dyDescent="0.3">
      <c r="H1522" s="26" t="s">
        <v>4349</v>
      </c>
      <c r="I1522" s="28" t="s">
        <v>3991</v>
      </c>
      <c r="J1522" s="9" t="s">
        <v>4350</v>
      </c>
      <c r="K1522" s="10" t="s">
        <v>4351</v>
      </c>
    </row>
    <row r="1523" spans="8:11" x14ac:dyDescent="0.3">
      <c r="H1523" s="26" t="s">
        <v>4352</v>
      </c>
      <c r="I1523" s="28" t="s">
        <v>3991</v>
      </c>
      <c r="J1523" s="9" t="s">
        <v>4353</v>
      </c>
      <c r="K1523" s="10" t="s">
        <v>4354</v>
      </c>
    </row>
    <row r="1524" spans="8:11" x14ac:dyDescent="0.3">
      <c r="H1524" s="26" t="s">
        <v>4355</v>
      </c>
      <c r="I1524" s="28" t="s">
        <v>3991</v>
      </c>
      <c r="J1524" s="9" t="s">
        <v>4356</v>
      </c>
      <c r="K1524" s="10" t="s">
        <v>4357</v>
      </c>
    </row>
    <row r="1525" spans="8:11" x14ac:dyDescent="0.3">
      <c r="H1525" s="26" t="s">
        <v>4358</v>
      </c>
      <c r="I1525" s="28" t="s">
        <v>3991</v>
      </c>
      <c r="J1525" s="9" t="s">
        <v>4359</v>
      </c>
      <c r="K1525" s="10" t="s">
        <v>4360</v>
      </c>
    </row>
    <row r="1526" spans="8:11" x14ac:dyDescent="0.3">
      <c r="H1526" s="26" t="s">
        <v>4361</v>
      </c>
      <c r="I1526" s="28" t="s">
        <v>3991</v>
      </c>
      <c r="J1526" s="9" t="s">
        <v>4362</v>
      </c>
      <c r="K1526" s="10" t="s">
        <v>4363</v>
      </c>
    </row>
    <row r="1527" spans="8:11" x14ac:dyDescent="0.3">
      <c r="H1527" s="26" t="s">
        <v>4364</v>
      </c>
      <c r="I1527" s="28" t="s">
        <v>3991</v>
      </c>
      <c r="J1527" s="9" t="s">
        <v>4365</v>
      </c>
      <c r="K1527" s="10" t="s">
        <v>4366</v>
      </c>
    </row>
    <row r="1528" spans="8:11" x14ac:dyDescent="0.3">
      <c r="H1528" s="26" t="s">
        <v>4367</v>
      </c>
      <c r="I1528" s="28" t="s">
        <v>3991</v>
      </c>
      <c r="J1528" s="9" t="s">
        <v>4368</v>
      </c>
      <c r="K1528" s="10" t="s">
        <v>4369</v>
      </c>
    </row>
    <row r="1529" spans="8:11" x14ac:dyDescent="0.3">
      <c r="H1529" s="26" t="s">
        <v>4370</v>
      </c>
      <c r="I1529" s="28" t="s">
        <v>3991</v>
      </c>
      <c r="J1529" s="9" t="s">
        <v>4371</v>
      </c>
      <c r="K1529" s="10" t="s">
        <v>4371</v>
      </c>
    </row>
    <row r="1530" spans="8:11" x14ac:dyDescent="0.3">
      <c r="H1530" s="26" t="s">
        <v>4372</v>
      </c>
      <c r="I1530" s="28" t="s">
        <v>3991</v>
      </c>
      <c r="J1530" s="9" t="s">
        <v>4373</v>
      </c>
      <c r="K1530" s="10" t="s">
        <v>4374</v>
      </c>
    </row>
    <row r="1531" spans="8:11" x14ac:dyDescent="0.3">
      <c r="H1531" s="26" t="s">
        <v>4375</v>
      </c>
      <c r="I1531" s="28" t="s">
        <v>3991</v>
      </c>
      <c r="J1531" s="9" t="s">
        <v>4376</v>
      </c>
      <c r="K1531" s="10" t="s">
        <v>4377</v>
      </c>
    </row>
    <row r="1532" spans="8:11" x14ac:dyDescent="0.3">
      <c r="H1532" s="26" t="s">
        <v>4378</v>
      </c>
      <c r="I1532" s="28" t="s">
        <v>3991</v>
      </c>
      <c r="J1532" s="9" t="s">
        <v>4379</v>
      </c>
      <c r="K1532" s="10" t="s">
        <v>4380</v>
      </c>
    </row>
    <row r="1533" spans="8:11" x14ac:dyDescent="0.3">
      <c r="H1533" s="26" t="s">
        <v>4381</v>
      </c>
      <c r="I1533" s="28" t="s">
        <v>3991</v>
      </c>
      <c r="J1533" s="9" t="s">
        <v>4382</v>
      </c>
      <c r="K1533" s="10" t="s">
        <v>4383</v>
      </c>
    </row>
    <row r="1534" spans="8:11" x14ac:dyDescent="0.3">
      <c r="H1534" s="26" t="s">
        <v>4384</v>
      </c>
      <c r="I1534" s="28" t="s">
        <v>3991</v>
      </c>
      <c r="J1534" s="9" t="s">
        <v>4385</v>
      </c>
      <c r="K1534" s="10" t="s">
        <v>4386</v>
      </c>
    </row>
    <row r="1535" spans="8:11" x14ac:dyDescent="0.3">
      <c r="H1535" s="26" t="s">
        <v>4387</v>
      </c>
      <c r="I1535" s="28" t="s">
        <v>3991</v>
      </c>
      <c r="J1535" s="9" t="s">
        <v>4388</v>
      </c>
      <c r="K1535" s="10" t="s">
        <v>4389</v>
      </c>
    </row>
    <row r="1536" spans="8:11" x14ac:dyDescent="0.3">
      <c r="H1536" s="26" t="s">
        <v>4390</v>
      </c>
      <c r="I1536" s="28" t="s">
        <v>3991</v>
      </c>
      <c r="J1536" s="9" t="s">
        <v>4391</v>
      </c>
      <c r="K1536" s="10" t="s">
        <v>4392</v>
      </c>
    </row>
    <row r="1537" spans="8:11" x14ac:dyDescent="0.3">
      <c r="H1537" s="26" t="s">
        <v>4393</v>
      </c>
      <c r="I1537" s="28" t="s">
        <v>3991</v>
      </c>
      <c r="J1537" s="9" t="s">
        <v>4394</v>
      </c>
      <c r="K1537" s="10" t="s">
        <v>4395</v>
      </c>
    </row>
    <row r="1538" spans="8:11" x14ac:dyDescent="0.3">
      <c r="H1538" s="26" t="s">
        <v>4396</v>
      </c>
      <c r="I1538" s="28" t="s">
        <v>3991</v>
      </c>
      <c r="J1538" s="9" t="s">
        <v>4397</v>
      </c>
      <c r="K1538" s="10" t="s">
        <v>4398</v>
      </c>
    </row>
    <row r="1539" spans="8:11" x14ac:dyDescent="0.3">
      <c r="H1539" s="26" t="s">
        <v>4399</v>
      </c>
      <c r="I1539" s="28" t="s">
        <v>3991</v>
      </c>
      <c r="J1539" s="9" t="s">
        <v>4400</v>
      </c>
      <c r="K1539" s="10" t="s">
        <v>4401</v>
      </c>
    </row>
    <row r="1540" spans="8:11" x14ac:dyDescent="0.3">
      <c r="H1540" s="26" t="s">
        <v>4402</v>
      </c>
      <c r="I1540" s="28" t="s">
        <v>3991</v>
      </c>
      <c r="J1540" s="9" t="s">
        <v>4403</v>
      </c>
      <c r="K1540" s="10" t="s">
        <v>4404</v>
      </c>
    </row>
    <row r="1541" spans="8:11" x14ac:dyDescent="0.3">
      <c r="H1541" s="26" t="s">
        <v>4405</v>
      </c>
      <c r="I1541" s="28" t="s">
        <v>3991</v>
      </c>
      <c r="J1541" s="9" t="s">
        <v>4406</v>
      </c>
      <c r="K1541" s="10" t="s">
        <v>4407</v>
      </c>
    </row>
    <row r="1542" spans="8:11" x14ac:dyDescent="0.3">
      <c r="H1542" s="26" t="s">
        <v>4408</v>
      </c>
      <c r="I1542" s="28" t="s">
        <v>3991</v>
      </c>
      <c r="J1542" s="9" t="s">
        <v>4409</v>
      </c>
      <c r="K1542" s="10" t="s">
        <v>4410</v>
      </c>
    </row>
    <row r="1543" spans="8:11" x14ac:dyDescent="0.3">
      <c r="H1543" s="26" t="s">
        <v>4411</v>
      </c>
      <c r="I1543" s="28" t="s">
        <v>3991</v>
      </c>
      <c r="J1543" s="9" t="s">
        <v>4412</v>
      </c>
      <c r="K1543" s="10" t="s">
        <v>4412</v>
      </c>
    </row>
    <row r="1544" spans="8:11" x14ac:dyDescent="0.3">
      <c r="H1544" s="26" t="s">
        <v>4413</v>
      </c>
      <c r="I1544" s="28" t="s">
        <v>3991</v>
      </c>
      <c r="J1544" s="9" t="s">
        <v>4414</v>
      </c>
      <c r="K1544" s="10" t="s">
        <v>4414</v>
      </c>
    </row>
    <row r="1545" spans="8:11" x14ac:dyDescent="0.3">
      <c r="H1545" s="26" t="s">
        <v>4415</v>
      </c>
      <c r="I1545" s="28" t="s">
        <v>3991</v>
      </c>
      <c r="J1545" s="9" t="s">
        <v>4416</v>
      </c>
      <c r="K1545" s="10" t="s">
        <v>4416</v>
      </c>
    </row>
    <row r="1546" spans="8:11" x14ac:dyDescent="0.3">
      <c r="H1546" s="26" t="s">
        <v>4417</v>
      </c>
      <c r="I1546" s="28" t="s">
        <v>3991</v>
      </c>
      <c r="J1546" s="9" t="s">
        <v>4418</v>
      </c>
      <c r="K1546" s="10" t="s">
        <v>4419</v>
      </c>
    </row>
    <row r="1547" spans="8:11" x14ac:dyDescent="0.3">
      <c r="H1547" s="26" t="s">
        <v>4420</v>
      </c>
      <c r="I1547" s="28" t="s">
        <v>3991</v>
      </c>
      <c r="J1547" s="9" t="s">
        <v>4421</v>
      </c>
      <c r="K1547" s="10" t="s">
        <v>4422</v>
      </c>
    </row>
    <row r="1548" spans="8:11" x14ac:dyDescent="0.3">
      <c r="H1548" s="26" t="s">
        <v>4423</v>
      </c>
      <c r="I1548" s="28" t="s">
        <v>3991</v>
      </c>
      <c r="J1548" s="9" t="s">
        <v>4424</v>
      </c>
      <c r="K1548" s="10" t="s">
        <v>4424</v>
      </c>
    </row>
    <row r="1549" spans="8:11" x14ac:dyDescent="0.3">
      <c r="H1549" s="26" t="s">
        <v>4425</v>
      </c>
      <c r="I1549" s="28" t="s">
        <v>3991</v>
      </c>
      <c r="J1549" s="9" t="s">
        <v>4426</v>
      </c>
      <c r="K1549" s="10" t="s">
        <v>4427</v>
      </c>
    </row>
    <row r="1550" spans="8:11" x14ac:dyDescent="0.3">
      <c r="H1550" s="26" t="s">
        <v>4428</v>
      </c>
      <c r="I1550" s="28" t="s">
        <v>3991</v>
      </c>
      <c r="J1550" s="9" t="s">
        <v>4429</v>
      </c>
      <c r="K1550" s="10" t="s">
        <v>4430</v>
      </c>
    </row>
    <row r="1551" spans="8:11" x14ac:dyDescent="0.3">
      <c r="H1551" s="26" t="s">
        <v>4431</v>
      </c>
      <c r="I1551" s="28" t="s">
        <v>3991</v>
      </c>
      <c r="J1551" s="9" t="s">
        <v>4432</v>
      </c>
      <c r="K1551" s="10" t="s">
        <v>4432</v>
      </c>
    </row>
    <row r="1552" spans="8:11" x14ac:dyDescent="0.3">
      <c r="H1552" s="26" t="s">
        <v>4433</v>
      </c>
      <c r="I1552" s="28" t="s">
        <v>3991</v>
      </c>
      <c r="J1552" s="9" t="s">
        <v>4434</v>
      </c>
      <c r="K1552" s="10" t="s">
        <v>4435</v>
      </c>
    </row>
    <row r="1553" spans="8:11" x14ac:dyDescent="0.3">
      <c r="H1553" s="26" t="s">
        <v>4436</v>
      </c>
      <c r="I1553" s="28" t="s">
        <v>3991</v>
      </c>
      <c r="J1553" s="9" t="s">
        <v>4437</v>
      </c>
      <c r="K1553" s="10" t="s">
        <v>4438</v>
      </c>
    </row>
    <row r="1554" spans="8:11" x14ac:dyDescent="0.3">
      <c r="H1554" s="26" t="s">
        <v>4439</v>
      </c>
      <c r="I1554" s="28" t="s">
        <v>3991</v>
      </c>
      <c r="J1554" s="9" t="s">
        <v>4440</v>
      </c>
      <c r="K1554" s="10" t="s">
        <v>4440</v>
      </c>
    </row>
    <row r="1555" spans="8:11" x14ac:dyDescent="0.3">
      <c r="H1555" s="26" t="s">
        <v>4441</v>
      </c>
      <c r="I1555" s="28" t="s">
        <v>3991</v>
      </c>
      <c r="J1555" s="9" t="s">
        <v>4442</v>
      </c>
      <c r="K1555" s="10" t="s">
        <v>4443</v>
      </c>
    </row>
    <row r="1556" spans="8:11" x14ac:dyDescent="0.3">
      <c r="H1556" s="26" t="s">
        <v>4444</v>
      </c>
      <c r="I1556" s="28" t="s">
        <v>3991</v>
      </c>
      <c r="J1556" s="9" t="s">
        <v>3976</v>
      </c>
      <c r="K1556" s="10" t="s">
        <v>4445</v>
      </c>
    </row>
    <row r="1557" spans="8:11" x14ac:dyDescent="0.3">
      <c r="H1557" s="26" t="s">
        <v>4446</v>
      </c>
      <c r="I1557" s="28" t="s">
        <v>3991</v>
      </c>
      <c r="J1557" s="9" t="s">
        <v>4447</v>
      </c>
      <c r="K1557" s="10" t="s">
        <v>4448</v>
      </c>
    </row>
    <row r="1558" spans="8:11" x14ac:dyDescent="0.3">
      <c r="H1558" s="26" t="s">
        <v>4449</v>
      </c>
      <c r="I1558" s="28" t="s">
        <v>3991</v>
      </c>
      <c r="J1558" s="9" t="s">
        <v>4450</v>
      </c>
      <c r="K1558" s="10" t="s">
        <v>4451</v>
      </c>
    </row>
    <row r="1559" spans="8:11" x14ac:dyDescent="0.3">
      <c r="H1559" s="26" t="s">
        <v>4452</v>
      </c>
      <c r="I1559" s="28" t="s">
        <v>3991</v>
      </c>
      <c r="J1559" s="9" t="s">
        <v>4453</v>
      </c>
      <c r="K1559" s="10" t="s">
        <v>4454</v>
      </c>
    </row>
    <row r="1560" spans="8:11" x14ac:dyDescent="0.3">
      <c r="H1560" s="26" t="s">
        <v>4455</v>
      </c>
      <c r="I1560" s="28" t="s">
        <v>3991</v>
      </c>
      <c r="J1560" s="9" t="s">
        <v>4456</v>
      </c>
      <c r="K1560" s="10" t="s">
        <v>4457</v>
      </c>
    </row>
    <row r="1561" spans="8:11" x14ac:dyDescent="0.3">
      <c r="H1561" s="26" t="s">
        <v>4458</v>
      </c>
      <c r="I1561" s="28" t="s">
        <v>3991</v>
      </c>
      <c r="J1561" s="9" t="s">
        <v>4459</v>
      </c>
      <c r="K1561" s="10" t="s">
        <v>4460</v>
      </c>
    </row>
    <row r="1562" spans="8:11" x14ac:dyDescent="0.3">
      <c r="H1562" s="26" t="s">
        <v>4461</v>
      </c>
      <c r="I1562" s="28" t="s">
        <v>283</v>
      </c>
      <c r="J1562" s="9" t="s">
        <v>4462</v>
      </c>
      <c r="K1562" s="10" t="s">
        <v>4462</v>
      </c>
    </row>
    <row r="1563" spans="8:11" x14ac:dyDescent="0.3">
      <c r="H1563" s="26" t="s">
        <v>4463</v>
      </c>
      <c r="I1563" s="28" t="s">
        <v>283</v>
      </c>
      <c r="J1563" s="9" t="s">
        <v>4464</v>
      </c>
      <c r="K1563" s="10" t="s">
        <v>4464</v>
      </c>
    </row>
    <row r="1564" spans="8:11" x14ac:dyDescent="0.3">
      <c r="H1564" s="26" t="s">
        <v>4465</v>
      </c>
      <c r="I1564" s="28" t="s">
        <v>283</v>
      </c>
      <c r="J1564" s="9" t="s">
        <v>4466</v>
      </c>
      <c r="K1564" s="10" t="s">
        <v>4466</v>
      </c>
    </row>
    <row r="1565" spans="8:11" x14ac:dyDescent="0.3">
      <c r="H1565" s="26" t="s">
        <v>4467</v>
      </c>
      <c r="I1565" s="28" t="s">
        <v>3991</v>
      </c>
      <c r="J1565" s="9" t="s">
        <v>4468</v>
      </c>
      <c r="K1565" s="10" t="s">
        <v>4468</v>
      </c>
    </row>
    <row r="1566" spans="8:11" x14ac:dyDescent="0.3">
      <c r="H1566" s="26" t="s">
        <v>4469</v>
      </c>
      <c r="I1566" s="28" t="s">
        <v>3991</v>
      </c>
      <c r="J1566" s="9" t="s">
        <v>4470</v>
      </c>
      <c r="K1566" s="10" t="s">
        <v>4470</v>
      </c>
    </row>
    <row r="1567" spans="8:11" x14ac:dyDescent="0.3">
      <c r="H1567" s="26" t="s">
        <v>4471</v>
      </c>
      <c r="I1567" s="28" t="s">
        <v>3991</v>
      </c>
      <c r="J1567" s="9" t="s">
        <v>4472</v>
      </c>
      <c r="K1567" s="10" t="s">
        <v>4472</v>
      </c>
    </row>
    <row r="1568" spans="8:11" x14ac:dyDescent="0.3">
      <c r="H1568" s="26" t="s">
        <v>4473</v>
      </c>
      <c r="I1568" s="28" t="s">
        <v>3991</v>
      </c>
      <c r="J1568" s="9" t="s">
        <v>4474</v>
      </c>
      <c r="K1568" s="10" t="s">
        <v>4474</v>
      </c>
    </row>
    <row r="1569" spans="8:11" x14ac:dyDescent="0.3">
      <c r="H1569" s="26" t="s">
        <v>4475</v>
      </c>
      <c r="I1569" s="28" t="s">
        <v>1346</v>
      </c>
      <c r="J1569" s="9" t="s">
        <v>1379</v>
      </c>
      <c r="K1569" s="10" t="s">
        <v>1380</v>
      </c>
    </row>
    <row r="1570" spans="8:11" x14ac:dyDescent="0.3">
      <c r="H1570" s="26" t="s">
        <v>4476</v>
      </c>
      <c r="I1570" s="28" t="s">
        <v>1346</v>
      </c>
      <c r="J1570" s="9" t="s">
        <v>1382</v>
      </c>
      <c r="K1570" s="10" t="s">
        <v>1383</v>
      </c>
    </row>
    <row r="1571" spans="8:11" x14ac:dyDescent="0.3">
      <c r="H1571" s="26" t="s">
        <v>4477</v>
      </c>
      <c r="I1571" s="28" t="s">
        <v>1346</v>
      </c>
      <c r="J1571" s="9" t="s">
        <v>1385</v>
      </c>
      <c r="K1571" s="10" t="s">
        <v>1385</v>
      </c>
    </row>
    <row r="1572" spans="8:11" x14ac:dyDescent="0.3">
      <c r="H1572" s="26" t="s">
        <v>4478</v>
      </c>
      <c r="I1572" s="28" t="s">
        <v>1346</v>
      </c>
      <c r="J1572" s="9" t="s">
        <v>1387</v>
      </c>
      <c r="K1572" s="10" t="s">
        <v>1387</v>
      </c>
    </row>
    <row r="1573" spans="8:11" x14ac:dyDescent="0.3">
      <c r="H1573" s="26" t="s">
        <v>4479</v>
      </c>
      <c r="I1573" s="28" t="s">
        <v>3991</v>
      </c>
      <c r="J1573" s="9" t="s">
        <v>4480</v>
      </c>
      <c r="K1573" s="10" t="s">
        <v>4480</v>
      </c>
    </row>
    <row r="1574" spans="8:11" x14ac:dyDescent="0.3">
      <c r="H1574" s="26" t="s">
        <v>4481</v>
      </c>
      <c r="I1574" s="28" t="s">
        <v>3991</v>
      </c>
      <c r="J1574" s="9" t="s">
        <v>4482</v>
      </c>
      <c r="K1574" s="10" t="s">
        <v>4483</v>
      </c>
    </row>
    <row r="1575" spans="8:11" x14ac:dyDescent="0.3">
      <c r="H1575" s="26" t="s">
        <v>4484</v>
      </c>
      <c r="I1575" s="28" t="s">
        <v>3991</v>
      </c>
      <c r="J1575" s="9" t="s">
        <v>4485</v>
      </c>
      <c r="K1575" s="10" t="s">
        <v>4486</v>
      </c>
    </row>
    <row r="1576" spans="8:11" x14ac:dyDescent="0.3">
      <c r="H1576" s="26" t="s">
        <v>4487</v>
      </c>
      <c r="I1576" s="28" t="s">
        <v>3991</v>
      </c>
      <c r="J1576" s="9" t="s">
        <v>4488</v>
      </c>
      <c r="K1576" s="10" t="s">
        <v>4489</v>
      </c>
    </row>
    <row r="1577" spans="8:11" x14ac:dyDescent="0.3">
      <c r="H1577" s="26" t="s">
        <v>4490</v>
      </c>
      <c r="I1577" s="28" t="s">
        <v>3991</v>
      </c>
      <c r="J1577" s="9" t="s">
        <v>4491</v>
      </c>
      <c r="K1577" s="10" t="s">
        <v>4492</v>
      </c>
    </row>
    <row r="1578" spans="8:11" x14ac:dyDescent="0.3">
      <c r="H1578" s="26" t="s">
        <v>4493</v>
      </c>
      <c r="I1578" s="28" t="s">
        <v>3991</v>
      </c>
      <c r="J1578" s="9" t="s">
        <v>4494</v>
      </c>
      <c r="K1578" s="10" t="s">
        <v>4495</v>
      </c>
    </row>
    <row r="1579" spans="8:11" x14ac:dyDescent="0.3">
      <c r="H1579" s="26" t="s">
        <v>4496</v>
      </c>
      <c r="I1579" s="28" t="s">
        <v>3991</v>
      </c>
      <c r="J1579" s="9" t="s">
        <v>4497</v>
      </c>
      <c r="K1579" s="10" t="s">
        <v>4498</v>
      </c>
    </row>
    <row r="1580" spans="8:11" x14ac:dyDescent="0.3">
      <c r="H1580" s="26" t="s">
        <v>4499</v>
      </c>
      <c r="I1580" s="28" t="s">
        <v>3991</v>
      </c>
      <c r="J1580" s="9" t="s">
        <v>4500</v>
      </c>
      <c r="K1580" s="10" t="s">
        <v>4501</v>
      </c>
    </row>
    <row r="1581" spans="8:11" x14ac:dyDescent="0.3">
      <c r="H1581" s="26" t="s">
        <v>4502</v>
      </c>
      <c r="I1581" s="28" t="s">
        <v>3991</v>
      </c>
      <c r="J1581" s="9" t="s">
        <v>4503</v>
      </c>
      <c r="K1581" s="10" t="s">
        <v>4504</v>
      </c>
    </row>
    <row r="1582" spans="8:11" x14ac:dyDescent="0.3">
      <c r="H1582" s="26" t="s">
        <v>4505</v>
      </c>
      <c r="I1582" s="28" t="s">
        <v>3991</v>
      </c>
      <c r="J1582" s="9" t="s">
        <v>4506</v>
      </c>
      <c r="K1582" s="10" t="s">
        <v>4507</v>
      </c>
    </row>
    <row r="1583" spans="8:11" x14ac:dyDescent="0.3">
      <c r="H1583" s="26" t="s">
        <v>4508</v>
      </c>
      <c r="I1583" s="28" t="s">
        <v>3991</v>
      </c>
      <c r="J1583" s="9" t="s">
        <v>4509</v>
      </c>
      <c r="K1583" s="10" t="s">
        <v>4510</v>
      </c>
    </row>
    <row r="1584" spans="8:11" x14ac:dyDescent="0.3">
      <c r="H1584" s="26" t="s">
        <v>4511</v>
      </c>
      <c r="I1584" s="28" t="s">
        <v>3991</v>
      </c>
      <c r="J1584" s="9" t="s">
        <v>4512</v>
      </c>
      <c r="K1584" s="10" t="s">
        <v>4513</v>
      </c>
    </row>
    <row r="1585" spans="8:11" x14ac:dyDescent="0.3">
      <c r="H1585" s="26" t="s">
        <v>4514</v>
      </c>
      <c r="I1585" s="28" t="s">
        <v>3991</v>
      </c>
      <c r="J1585" s="9" t="s">
        <v>4515</v>
      </c>
      <c r="K1585" s="10" t="s">
        <v>4516</v>
      </c>
    </row>
    <row r="1586" spans="8:11" x14ac:dyDescent="0.3">
      <c r="H1586" s="26" t="s">
        <v>4517</v>
      </c>
      <c r="I1586" s="28" t="s">
        <v>3991</v>
      </c>
      <c r="J1586" s="9" t="s">
        <v>4518</v>
      </c>
      <c r="K1586" s="10" t="s">
        <v>4519</v>
      </c>
    </row>
    <row r="1587" spans="8:11" x14ac:dyDescent="0.3">
      <c r="H1587" s="26" t="s">
        <v>4520</v>
      </c>
      <c r="I1587" s="28" t="s">
        <v>3991</v>
      </c>
      <c r="J1587" s="9" t="s">
        <v>4521</v>
      </c>
      <c r="K1587" s="10" t="s">
        <v>4522</v>
      </c>
    </row>
    <row r="1588" spans="8:11" x14ac:dyDescent="0.3">
      <c r="H1588" s="26" t="s">
        <v>4523</v>
      </c>
      <c r="I1588" s="28" t="s">
        <v>3991</v>
      </c>
      <c r="J1588" s="9" t="s">
        <v>4518</v>
      </c>
      <c r="K1588" s="10" t="s">
        <v>4519</v>
      </c>
    </row>
    <row r="1589" spans="8:11" x14ac:dyDescent="0.3">
      <c r="H1589" s="26" t="s">
        <v>4524</v>
      </c>
      <c r="I1589" s="28" t="s">
        <v>3991</v>
      </c>
      <c r="J1589" s="9" t="s">
        <v>4525</v>
      </c>
      <c r="K1589" s="10" t="s">
        <v>4526</v>
      </c>
    </row>
    <row r="1590" spans="8:11" x14ac:dyDescent="0.3">
      <c r="H1590" s="26" t="s">
        <v>4527</v>
      </c>
      <c r="I1590" s="28" t="s">
        <v>3991</v>
      </c>
      <c r="J1590" s="9" t="s">
        <v>4528</v>
      </c>
      <c r="K1590" s="10" t="s">
        <v>4529</v>
      </c>
    </row>
    <row r="1591" spans="8:11" x14ac:dyDescent="0.3">
      <c r="H1591" s="26" t="s">
        <v>4530</v>
      </c>
      <c r="I1591" s="28" t="s">
        <v>3991</v>
      </c>
      <c r="J1591" s="9" t="s">
        <v>4531</v>
      </c>
      <c r="K1591" s="10" t="s">
        <v>4532</v>
      </c>
    </row>
    <row r="1592" spans="8:11" x14ac:dyDescent="0.3">
      <c r="H1592" s="26" t="s">
        <v>4533</v>
      </c>
      <c r="I1592" s="28" t="s">
        <v>3991</v>
      </c>
      <c r="J1592" s="9" t="s">
        <v>4518</v>
      </c>
      <c r="K1592" s="10" t="s">
        <v>4519</v>
      </c>
    </row>
    <row r="1593" spans="8:11" x14ac:dyDescent="0.3">
      <c r="H1593" s="26" t="s">
        <v>4534</v>
      </c>
      <c r="I1593" s="28" t="s">
        <v>3991</v>
      </c>
      <c r="J1593" s="9" t="s">
        <v>4535</v>
      </c>
      <c r="K1593" s="10" t="s">
        <v>4536</v>
      </c>
    </row>
    <row r="1594" spans="8:11" x14ac:dyDescent="0.3">
      <c r="H1594" s="26" t="s">
        <v>4537</v>
      </c>
      <c r="I1594" s="28" t="s">
        <v>3991</v>
      </c>
      <c r="J1594" s="9" t="s">
        <v>4538</v>
      </c>
      <c r="K1594" s="10" t="s">
        <v>4539</v>
      </c>
    </row>
    <row r="1595" spans="8:11" x14ac:dyDescent="0.3">
      <c r="H1595" s="26" t="s">
        <v>4540</v>
      </c>
      <c r="I1595" s="28" t="s">
        <v>3991</v>
      </c>
      <c r="J1595" s="9" t="s">
        <v>4531</v>
      </c>
      <c r="K1595" s="10" t="s">
        <v>4532</v>
      </c>
    </row>
    <row r="1596" spans="8:11" x14ac:dyDescent="0.3">
      <c r="H1596" s="26" t="s">
        <v>4541</v>
      </c>
      <c r="I1596" s="28" t="s">
        <v>3991</v>
      </c>
      <c r="J1596" s="9" t="s">
        <v>4542</v>
      </c>
      <c r="K1596" s="10" t="s">
        <v>4543</v>
      </c>
    </row>
    <row r="1597" spans="8:11" x14ac:dyDescent="0.3">
      <c r="H1597" s="26" t="s">
        <v>4544</v>
      </c>
      <c r="I1597" s="28" t="s">
        <v>3991</v>
      </c>
      <c r="J1597" s="9" t="s">
        <v>4545</v>
      </c>
      <c r="K1597" s="10" t="s">
        <v>4492</v>
      </c>
    </row>
    <row r="1598" spans="8:11" x14ac:dyDescent="0.3">
      <c r="H1598" s="26" t="s">
        <v>4546</v>
      </c>
      <c r="I1598" s="28" t="s">
        <v>3991</v>
      </c>
      <c r="J1598" s="9" t="s">
        <v>4547</v>
      </c>
      <c r="K1598" s="10" t="s">
        <v>4548</v>
      </c>
    </row>
    <row r="1599" spans="8:11" x14ac:dyDescent="0.3">
      <c r="H1599" s="26" t="s">
        <v>4549</v>
      </c>
      <c r="I1599" s="28" t="s">
        <v>3991</v>
      </c>
      <c r="J1599" s="9" t="s">
        <v>4550</v>
      </c>
      <c r="K1599" s="10" t="s">
        <v>4551</v>
      </c>
    </row>
    <row r="1600" spans="8:11" x14ac:dyDescent="0.3">
      <c r="H1600" s="26" t="s">
        <v>4552</v>
      </c>
      <c r="I1600" s="28" t="s">
        <v>3991</v>
      </c>
      <c r="J1600" s="9" t="s">
        <v>4553</v>
      </c>
      <c r="K1600" s="10" t="s">
        <v>4554</v>
      </c>
    </row>
    <row r="1601" spans="8:11" x14ac:dyDescent="0.3">
      <c r="H1601" s="26" t="s">
        <v>4555</v>
      </c>
      <c r="I1601" s="28" t="s">
        <v>3991</v>
      </c>
      <c r="J1601" s="9" t="s">
        <v>4556</v>
      </c>
      <c r="K1601" s="10" t="s">
        <v>4557</v>
      </c>
    </row>
    <row r="1602" spans="8:11" x14ac:dyDescent="0.3">
      <c r="H1602" s="26" t="s">
        <v>4558</v>
      </c>
      <c r="I1602" s="28" t="s">
        <v>3991</v>
      </c>
      <c r="J1602" s="9" t="s">
        <v>4538</v>
      </c>
      <c r="K1602" s="10" t="s">
        <v>4539</v>
      </c>
    </row>
    <row r="1603" spans="8:11" x14ac:dyDescent="0.3">
      <c r="H1603" s="26" t="s">
        <v>4559</v>
      </c>
      <c r="I1603" s="28" t="s">
        <v>3991</v>
      </c>
      <c r="J1603" s="9" t="s">
        <v>4482</v>
      </c>
      <c r="K1603" s="10" t="s">
        <v>4483</v>
      </c>
    </row>
    <row r="1604" spans="8:11" x14ac:dyDescent="0.3">
      <c r="H1604" s="26" t="s">
        <v>4560</v>
      </c>
      <c r="I1604" s="28" t="s">
        <v>3991</v>
      </c>
      <c r="J1604" s="9" t="s">
        <v>4561</v>
      </c>
      <c r="K1604" s="10" t="s">
        <v>4562</v>
      </c>
    </row>
    <row r="1605" spans="8:11" x14ac:dyDescent="0.3">
      <c r="H1605" s="26" t="s">
        <v>4563</v>
      </c>
      <c r="I1605" s="28" t="s">
        <v>3991</v>
      </c>
      <c r="J1605" s="9" t="s">
        <v>4564</v>
      </c>
      <c r="K1605" s="10" t="s">
        <v>4565</v>
      </c>
    </row>
    <row r="1606" spans="8:11" x14ac:dyDescent="0.3">
      <c r="H1606" s="26" t="s">
        <v>4566</v>
      </c>
      <c r="I1606" s="28" t="s">
        <v>3991</v>
      </c>
      <c r="J1606" s="9" t="s">
        <v>4567</v>
      </c>
      <c r="K1606" s="10" t="s">
        <v>4568</v>
      </c>
    </row>
    <row r="1607" spans="8:11" x14ac:dyDescent="0.3">
      <c r="H1607" s="26" t="s">
        <v>4569</v>
      </c>
      <c r="I1607" s="28" t="s">
        <v>4570</v>
      </c>
      <c r="J1607" s="9" t="s">
        <v>4571</v>
      </c>
      <c r="K1607" s="10" t="s">
        <v>4572</v>
      </c>
    </row>
    <row r="1608" spans="8:11" x14ac:dyDescent="0.3">
      <c r="H1608" s="26" t="s">
        <v>4573</v>
      </c>
      <c r="I1608" s="28" t="s">
        <v>4574</v>
      </c>
      <c r="J1608" s="9" t="s">
        <v>4575</v>
      </c>
      <c r="K1608" s="10" t="s">
        <v>4576</v>
      </c>
    </row>
    <row r="1609" spans="8:11" x14ac:dyDescent="0.3">
      <c r="H1609" s="26" t="s">
        <v>4577</v>
      </c>
      <c r="I1609" s="28" t="s">
        <v>4578</v>
      </c>
      <c r="J1609" s="9" t="s">
        <v>4579</v>
      </c>
      <c r="K1609" s="10" t="s">
        <v>4580</v>
      </c>
    </row>
    <row r="1610" spans="8:11" x14ac:dyDescent="0.3">
      <c r="H1610" s="26" t="s">
        <v>4581</v>
      </c>
      <c r="I1610" s="28" t="s">
        <v>4582</v>
      </c>
      <c r="J1610" s="9" t="s">
        <v>4583</v>
      </c>
      <c r="K1610" s="10" t="s">
        <v>4584</v>
      </c>
    </row>
    <row r="1611" spans="8:11" x14ac:dyDescent="0.3">
      <c r="H1611" s="26" t="s">
        <v>4585</v>
      </c>
      <c r="I1611" s="28" t="s">
        <v>4582</v>
      </c>
      <c r="J1611" s="9" t="s">
        <v>4586</v>
      </c>
      <c r="K1611" s="10" t="s">
        <v>4587</v>
      </c>
    </row>
    <row r="1612" spans="8:11" x14ac:dyDescent="0.3">
      <c r="H1612" s="26" t="s">
        <v>4588</v>
      </c>
      <c r="I1612" s="28" t="s">
        <v>4582</v>
      </c>
      <c r="J1612" s="9" t="s">
        <v>4589</v>
      </c>
      <c r="K1612" s="10" t="s">
        <v>4590</v>
      </c>
    </row>
    <row r="1613" spans="8:11" x14ac:dyDescent="0.3">
      <c r="H1613" s="26" t="s">
        <v>4591</v>
      </c>
      <c r="I1613" s="28" t="s">
        <v>4592</v>
      </c>
      <c r="J1613" s="9" t="s">
        <v>4593</v>
      </c>
      <c r="K1613" s="10" t="s">
        <v>4594</v>
      </c>
    </row>
    <row r="1614" spans="8:11" x14ac:dyDescent="0.3">
      <c r="H1614" s="26" t="s">
        <v>4595</v>
      </c>
      <c r="I1614" s="28" t="s">
        <v>4592</v>
      </c>
      <c r="J1614" s="9" t="s">
        <v>4596</v>
      </c>
      <c r="K1614" s="10" t="s">
        <v>4594</v>
      </c>
    </row>
    <row r="1615" spans="8:11" x14ac:dyDescent="0.3">
      <c r="H1615" s="26" t="s">
        <v>4597</v>
      </c>
      <c r="I1615" s="28" t="s">
        <v>4592</v>
      </c>
      <c r="J1615" s="9" t="s">
        <v>4598</v>
      </c>
      <c r="K1615" s="10" t="s">
        <v>4599</v>
      </c>
    </row>
    <row r="1616" spans="8:11" x14ac:dyDescent="0.3">
      <c r="H1616" s="26" t="s">
        <v>4600</v>
      </c>
      <c r="I1616" s="28" t="s">
        <v>4592</v>
      </c>
      <c r="J1616" s="9" t="s">
        <v>4601</v>
      </c>
      <c r="K1616" s="10" t="s">
        <v>4599</v>
      </c>
    </row>
    <row r="1617" spans="8:11" x14ac:dyDescent="0.3">
      <c r="H1617" s="26" t="s">
        <v>4602</v>
      </c>
      <c r="I1617" s="28" t="s">
        <v>4592</v>
      </c>
      <c r="J1617" s="9" t="s">
        <v>4603</v>
      </c>
      <c r="K1617" s="10" t="s">
        <v>4599</v>
      </c>
    </row>
    <row r="1618" spans="8:11" x14ac:dyDescent="0.3">
      <c r="H1618" s="26" t="s">
        <v>4604</v>
      </c>
      <c r="I1618" s="28" t="s">
        <v>4592</v>
      </c>
      <c r="J1618" s="9" t="s">
        <v>4605</v>
      </c>
      <c r="K1618" s="10" t="s">
        <v>4599</v>
      </c>
    </row>
    <row r="1619" spans="8:11" x14ac:dyDescent="0.3">
      <c r="H1619" s="26" t="s">
        <v>4606</v>
      </c>
      <c r="I1619" s="28" t="s">
        <v>4592</v>
      </c>
      <c r="J1619" s="9" t="s">
        <v>4607</v>
      </c>
      <c r="K1619" s="10" t="s">
        <v>4599</v>
      </c>
    </row>
    <row r="1620" spans="8:11" x14ac:dyDescent="0.3">
      <c r="H1620" s="26" t="s">
        <v>4608</v>
      </c>
      <c r="I1620" s="28" t="s">
        <v>4592</v>
      </c>
      <c r="J1620" s="9" t="s">
        <v>4609</v>
      </c>
      <c r="K1620" s="10" t="s">
        <v>4599</v>
      </c>
    </row>
    <row r="1621" spans="8:11" x14ac:dyDescent="0.3">
      <c r="H1621" s="26" t="s">
        <v>4610</v>
      </c>
      <c r="I1621" s="28" t="s">
        <v>4592</v>
      </c>
      <c r="J1621" s="9" t="s">
        <v>4611</v>
      </c>
      <c r="K1621" s="10" t="s">
        <v>4612</v>
      </c>
    </row>
    <row r="1622" spans="8:11" x14ac:dyDescent="0.3">
      <c r="H1622" s="26" t="s">
        <v>4613</v>
      </c>
      <c r="I1622" s="28" t="s">
        <v>4592</v>
      </c>
      <c r="J1622" s="9" t="s">
        <v>4614</v>
      </c>
      <c r="K1622" s="10" t="s">
        <v>4615</v>
      </c>
    </row>
    <row r="1623" spans="8:11" x14ac:dyDescent="0.3">
      <c r="H1623" s="26" t="s">
        <v>4616</v>
      </c>
      <c r="I1623" s="28" t="s">
        <v>4592</v>
      </c>
      <c r="J1623" s="9" t="s">
        <v>4617</v>
      </c>
      <c r="K1623" s="10" t="s">
        <v>4618</v>
      </c>
    </row>
    <row r="1624" spans="8:11" x14ac:dyDescent="0.3">
      <c r="H1624" s="26" t="s">
        <v>4619</v>
      </c>
      <c r="I1624" s="28" t="s">
        <v>4592</v>
      </c>
      <c r="J1624" s="9" t="s">
        <v>4620</v>
      </c>
      <c r="K1624" s="10" t="s">
        <v>4621</v>
      </c>
    </row>
    <row r="1625" spans="8:11" x14ac:dyDescent="0.3">
      <c r="H1625" s="26" t="s">
        <v>4622</v>
      </c>
      <c r="I1625" s="28" t="s">
        <v>4592</v>
      </c>
      <c r="J1625" s="9" t="s">
        <v>4623</v>
      </c>
      <c r="K1625" s="10" t="s">
        <v>4624</v>
      </c>
    </row>
    <row r="1626" spans="8:11" x14ac:dyDescent="0.3">
      <c r="H1626" s="26" t="s">
        <v>4625</v>
      </c>
      <c r="I1626" s="28" t="s">
        <v>4592</v>
      </c>
      <c r="J1626" s="9" t="s">
        <v>4626</v>
      </c>
      <c r="K1626" s="10" t="s">
        <v>4627</v>
      </c>
    </row>
    <row r="1627" spans="8:11" x14ac:dyDescent="0.3">
      <c r="H1627" s="26" t="s">
        <v>4628</v>
      </c>
      <c r="I1627" s="28" t="s">
        <v>4592</v>
      </c>
      <c r="J1627" s="9" t="s">
        <v>4629</v>
      </c>
      <c r="K1627" s="10" t="s">
        <v>4630</v>
      </c>
    </row>
    <row r="1628" spans="8:11" x14ac:dyDescent="0.3">
      <c r="H1628" s="26" t="s">
        <v>4631</v>
      </c>
      <c r="I1628" s="28" t="s">
        <v>4592</v>
      </c>
      <c r="J1628" s="9" t="s">
        <v>4632</v>
      </c>
      <c r="K1628" s="10" t="s">
        <v>4633</v>
      </c>
    </row>
    <row r="1629" spans="8:11" x14ac:dyDescent="0.3">
      <c r="H1629" s="26" t="s">
        <v>4634</v>
      </c>
      <c r="I1629" s="28" t="s">
        <v>4592</v>
      </c>
      <c r="J1629" s="9" t="s">
        <v>4635</v>
      </c>
      <c r="K1629" s="10" t="s">
        <v>4636</v>
      </c>
    </row>
    <row r="1630" spans="8:11" x14ac:dyDescent="0.3">
      <c r="H1630" s="26" t="s">
        <v>4637</v>
      </c>
      <c r="I1630" s="28" t="s">
        <v>4592</v>
      </c>
      <c r="J1630" s="9" t="s">
        <v>4638</v>
      </c>
      <c r="K1630" s="10" t="s">
        <v>4639</v>
      </c>
    </row>
    <row r="1631" spans="8:11" x14ac:dyDescent="0.3">
      <c r="H1631" s="26" t="s">
        <v>4640</v>
      </c>
      <c r="I1631" s="28" t="s">
        <v>4592</v>
      </c>
      <c r="J1631" s="9" t="s">
        <v>4641</v>
      </c>
      <c r="K1631" s="10" t="s">
        <v>4642</v>
      </c>
    </row>
    <row r="1632" spans="8:11" x14ac:dyDescent="0.3">
      <c r="H1632" s="26" t="s">
        <v>4643</v>
      </c>
      <c r="I1632" s="28" t="s">
        <v>4592</v>
      </c>
      <c r="J1632" s="9" t="s">
        <v>4644</v>
      </c>
      <c r="K1632" s="10" t="s">
        <v>4645</v>
      </c>
    </row>
    <row r="1633" spans="8:11" x14ac:dyDescent="0.3">
      <c r="H1633" s="26" t="s">
        <v>4646</v>
      </c>
      <c r="I1633" s="28" t="s">
        <v>4592</v>
      </c>
      <c r="J1633" s="9" t="s">
        <v>4647</v>
      </c>
      <c r="K1633" s="10" t="s">
        <v>4648</v>
      </c>
    </row>
    <row r="1634" spans="8:11" x14ac:dyDescent="0.3">
      <c r="H1634" s="26" t="s">
        <v>4649</v>
      </c>
      <c r="I1634" s="28" t="s">
        <v>4592</v>
      </c>
      <c r="J1634" s="9" t="s">
        <v>4650</v>
      </c>
      <c r="K1634" s="10" t="s">
        <v>4651</v>
      </c>
    </row>
    <row r="1635" spans="8:11" x14ac:dyDescent="0.3">
      <c r="H1635" s="26" t="s">
        <v>4652</v>
      </c>
      <c r="I1635" s="28" t="s">
        <v>4592</v>
      </c>
      <c r="J1635" s="9" t="s">
        <v>4653</v>
      </c>
      <c r="K1635" s="10" t="s">
        <v>4654</v>
      </c>
    </row>
    <row r="1636" spans="8:11" x14ac:dyDescent="0.3">
      <c r="H1636" s="26" t="s">
        <v>4655</v>
      </c>
      <c r="I1636" s="28" t="s">
        <v>4592</v>
      </c>
      <c r="J1636" s="9" t="s">
        <v>4656</v>
      </c>
      <c r="K1636" s="10" t="s">
        <v>4657</v>
      </c>
    </row>
    <row r="1637" spans="8:11" x14ac:dyDescent="0.3">
      <c r="H1637" s="26" t="s">
        <v>4658</v>
      </c>
      <c r="I1637" s="28" t="s">
        <v>4592</v>
      </c>
      <c r="J1637" s="9" t="s">
        <v>4659</v>
      </c>
      <c r="K1637" s="10" t="s">
        <v>4660</v>
      </c>
    </row>
    <row r="1638" spans="8:11" x14ac:dyDescent="0.3">
      <c r="H1638" s="26" t="s">
        <v>4661</v>
      </c>
      <c r="I1638" s="28" t="s">
        <v>4592</v>
      </c>
      <c r="J1638" s="9" t="s">
        <v>4662</v>
      </c>
      <c r="K1638" s="10" t="s">
        <v>4663</v>
      </c>
    </row>
    <row r="1639" spans="8:11" x14ac:dyDescent="0.3">
      <c r="H1639" s="26" t="s">
        <v>4664</v>
      </c>
      <c r="I1639" s="28" t="s">
        <v>4592</v>
      </c>
      <c r="J1639" s="9" t="s">
        <v>4665</v>
      </c>
      <c r="K1639" s="10" t="s">
        <v>4666</v>
      </c>
    </row>
    <row r="1640" spans="8:11" x14ac:dyDescent="0.3">
      <c r="H1640" s="26" t="s">
        <v>4667</v>
      </c>
      <c r="I1640" s="28" t="s">
        <v>4592</v>
      </c>
      <c r="J1640" s="9" t="s">
        <v>4668</v>
      </c>
      <c r="K1640" s="10" t="s">
        <v>4669</v>
      </c>
    </row>
    <row r="1641" spans="8:11" x14ac:dyDescent="0.3">
      <c r="H1641" s="26" t="s">
        <v>4670</v>
      </c>
      <c r="I1641" s="28" t="s">
        <v>4592</v>
      </c>
      <c r="J1641" s="9" t="s">
        <v>4671</v>
      </c>
      <c r="K1641" s="10" t="s">
        <v>4672</v>
      </c>
    </row>
    <row r="1642" spans="8:11" x14ac:dyDescent="0.3">
      <c r="H1642" s="26" t="s">
        <v>4673</v>
      </c>
      <c r="I1642" s="28" t="s">
        <v>4592</v>
      </c>
      <c r="J1642" s="9" t="s">
        <v>4674</v>
      </c>
      <c r="K1642" s="10" t="s">
        <v>4675</v>
      </c>
    </row>
    <row r="1643" spans="8:11" x14ac:dyDescent="0.3">
      <c r="H1643" s="26" t="s">
        <v>4676</v>
      </c>
      <c r="I1643" s="28" t="s">
        <v>4592</v>
      </c>
      <c r="J1643" s="9" t="s">
        <v>4677</v>
      </c>
      <c r="K1643" s="10" t="s">
        <v>4678</v>
      </c>
    </row>
    <row r="1644" spans="8:11" x14ac:dyDescent="0.3">
      <c r="H1644" s="26" t="s">
        <v>4679</v>
      </c>
      <c r="I1644" s="28" t="s">
        <v>4592</v>
      </c>
      <c r="J1644" s="9" t="s">
        <v>4680</v>
      </c>
      <c r="K1644" s="10" t="s">
        <v>4681</v>
      </c>
    </row>
    <row r="1645" spans="8:11" x14ac:dyDescent="0.3">
      <c r="H1645" s="26" t="s">
        <v>4682</v>
      </c>
      <c r="I1645" s="28" t="s">
        <v>4592</v>
      </c>
      <c r="J1645" s="9" t="s">
        <v>4683</v>
      </c>
      <c r="K1645" s="10" t="s">
        <v>4684</v>
      </c>
    </row>
    <row r="1646" spans="8:11" x14ac:dyDescent="0.3">
      <c r="H1646" s="26" t="s">
        <v>4685</v>
      </c>
      <c r="I1646" s="28" t="s">
        <v>4592</v>
      </c>
      <c r="J1646" s="9" t="s">
        <v>4686</v>
      </c>
      <c r="K1646" s="10" t="s">
        <v>4686</v>
      </c>
    </row>
    <row r="1647" spans="8:11" x14ac:dyDescent="0.3">
      <c r="H1647" s="26" t="s">
        <v>4687</v>
      </c>
      <c r="I1647" s="28" t="s">
        <v>4592</v>
      </c>
      <c r="J1647" s="9" t="s">
        <v>4688</v>
      </c>
      <c r="K1647" s="10" t="s">
        <v>4688</v>
      </c>
    </row>
    <row r="1648" spans="8:11" x14ac:dyDescent="0.3">
      <c r="H1648" s="26" t="s">
        <v>4689</v>
      </c>
      <c r="I1648" s="28" t="s">
        <v>4592</v>
      </c>
      <c r="J1648" s="9" t="s">
        <v>4690</v>
      </c>
      <c r="K1648" s="10" t="s">
        <v>4690</v>
      </c>
    </row>
    <row r="1649" spans="8:11" x14ac:dyDescent="0.3">
      <c r="H1649" s="26" t="s">
        <v>4691</v>
      </c>
      <c r="I1649" s="28" t="s">
        <v>4592</v>
      </c>
      <c r="J1649" s="9" t="s">
        <v>4692</v>
      </c>
      <c r="K1649" s="10" t="s">
        <v>4692</v>
      </c>
    </row>
    <row r="1650" spans="8:11" x14ac:dyDescent="0.3">
      <c r="H1650" s="26" t="s">
        <v>4693</v>
      </c>
      <c r="I1650" s="28" t="s">
        <v>4592</v>
      </c>
      <c r="J1650" s="9" t="s">
        <v>4694</v>
      </c>
      <c r="K1650" s="10" t="s">
        <v>4694</v>
      </c>
    </row>
    <row r="1651" spans="8:11" x14ac:dyDescent="0.3">
      <c r="H1651" s="26" t="s">
        <v>4695</v>
      </c>
      <c r="I1651" s="28" t="s">
        <v>4592</v>
      </c>
      <c r="J1651" s="9" t="s">
        <v>4696</v>
      </c>
      <c r="K1651" s="10" t="s">
        <v>4696</v>
      </c>
    </row>
    <row r="1652" spans="8:11" x14ac:dyDescent="0.3">
      <c r="H1652" s="26" t="s">
        <v>4697</v>
      </c>
      <c r="I1652" s="28" t="s">
        <v>4592</v>
      </c>
      <c r="J1652" s="9" t="s">
        <v>4698</v>
      </c>
      <c r="K1652" s="10" t="s">
        <v>4698</v>
      </c>
    </row>
    <row r="1653" spans="8:11" x14ac:dyDescent="0.3">
      <c r="H1653" s="26" t="s">
        <v>4699</v>
      </c>
      <c r="I1653" s="28" t="s">
        <v>4592</v>
      </c>
      <c r="J1653" s="9" t="s">
        <v>4700</v>
      </c>
      <c r="K1653" s="10" t="s">
        <v>4700</v>
      </c>
    </row>
    <row r="1654" spans="8:11" x14ac:dyDescent="0.3">
      <c r="H1654" s="26" t="s">
        <v>4701</v>
      </c>
      <c r="I1654" s="28" t="s">
        <v>3991</v>
      </c>
      <c r="J1654" s="9" t="s">
        <v>4702</v>
      </c>
      <c r="K1654" s="10" t="s">
        <v>4703</v>
      </c>
    </row>
    <row r="1655" spans="8:11" x14ac:dyDescent="0.3">
      <c r="H1655" s="26" t="s">
        <v>4704</v>
      </c>
      <c r="I1655" s="28" t="s">
        <v>3991</v>
      </c>
      <c r="J1655" s="9" t="s">
        <v>4705</v>
      </c>
      <c r="K1655" s="10" t="s">
        <v>4706</v>
      </c>
    </row>
    <row r="1656" spans="8:11" x14ac:dyDescent="0.3">
      <c r="H1656" s="26" t="s">
        <v>4707</v>
      </c>
      <c r="I1656" s="28" t="s">
        <v>3991</v>
      </c>
      <c r="J1656" s="9" t="s">
        <v>4708</v>
      </c>
      <c r="K1656" s="10" t="s">
        <v>4709</v>
      </c>
    </row>
    <row r="1657" spans="8:11" x14ac:dyDescent="0.3">
      <c r="H1657" s="26" t="s">
        <v>4710</v>
      </c>
      <c r="I1657" s="28" t="s">
        <v>3991</v>
      </c>
      <c r="J1657" s="9" t="s">
        <v>4711</v>
      </c>
      <c r="K1657" s="10" t="s">
        <v>4712</v>
      </c>
    </row>
    <row r="1658" spans="8:11" x14ac:dyDescent="0.3">
      <c r="H1658" s="26" t="s">
        <v>4713</v>
      </c>
      <c r="I1658" s="28" t="s">
        <v>3991</v>
      </c>
      <c r="J1658" s="9" t="s">
        <v>4714</v>
      </c>
      <c r="K1658" s="10" t="s">
        <v>4715</v>
      </c>
    </row>
    <row r="1659" spans="8:11" x14ac:dyDescent="0.3">
      <c r="H1659" s="26" t="s">
        <v>4716</v>
      </c>
      <c r="I1659" s="28" t="s">
        <v>3991</v>
      </c>
      <c r="J1659" s="9" t="s">
        <v>4717</v>
      </c>
      <c r="K1659" s="10" t="s">
        <v>4718</v>
      </c>
    </row>
    <row r="1660" spans="8:11" x14ac:dyDescent="0.3">
      <c r="H1660" s="26" t="s">
        <v>4719</v>
      </c>
      <c r="I1660" s="28" t="s">
        <v>3991</v>
      </c>
      <c r="J1660" s="9" t="s">
        <v>4720</v>
      </c>
      <c r="K1660" s="10" t="s">
        <v>4721</v>
      </c>
    </row>
    <row r="1661" spans="8:11" x14ac:dyDescent="0.3">
      <c r="H1661" s="26" t="s">
        <v>4722</v>
      </c>
      <c r="I1661" s="28" t="s">
        <v>3991</v>
      </c>
      <c r="J1661" s="9" t="s">
        <v>4723</v>
      </c>
      <c r="K1661" s="10" t="s">
        <v>4724</v>
      </c>
    </row>
    <row r="1662" spans="8:11" x14ac:dyDescent="0.3">
      <c r="H1662" s="26" t="s">
        <v>4725</v>
      </c>
      <c r="I1662" s="28" t="s">
        <v>3991</v>
      </c>
      <c r="J1662" s="9" t="s">
        <v>4726</v>
      </c>
      <c r="K1662" s="10" t="s">
        <v>4727</v>
      </c>
    </row>
    <row r="1663" spans="8:11" x14ac:dyDescent="0.3">
      <c r="H1663" s="26" t="s">
        <v>4728</v>
      </c>
      <c r="I1663" s="28" t="s">
        <v>3991</v>
      </c>
      <c r="J1663" s="9" t="s">
        <v>4729</v>
      </c>
      <c r="K1663" s="10" t="s">
        <v>4730</v>
      </c>
    </row>
    <row r="1664" spans="8:11" x14ac:dyDescent="0.3">
      <c r="H1664" s="26" t="s">
        <v>4731</v>
      </c>
      <c r="I1664" s="28" t="s">
        <v>3991</v>
      </c>
      <c r="J1664" s="9" t="s">
        <v>4732</v>
      </c>
      <c r="K1664" s="10" t="s">
        <v>4733</v>
      </c>
    </row>
    <row r="1665" spans="8:11" x14ac:dyDescent="0.3">
      <c r="H1665" s="26" t="s">
        <v>4734</v>
      </c>
      <c r="I1665" s="28" t="s">
        <v>3991</v>
      </c>
      <c r="J1665" s="9" t="s">
        <v>4735</v>
      </c>
      <c r="K1665" s="10" t="s">
        <v>4736</v>
      </c>
    </row>
    <row r="1666" spans="8:11" x14ac:dyDescent="0.3">
      <c r="H1666" s="26" t="s">
        <v>4737</v>
      </c>
      <c r="I1666" s="28" t="s">
        <v>3991</v>
      </c>
      <c r="J1666" s="9" t="s">
        <v>4738</v>
      </c>
      <c r="K1666" s="10" t="s">
        <v>4739</v>
      </c>
    </row>
    <row r="1667" spans="8:11" x14ac:dyDescent="0.3">
      <c r="H1667" s="26" t="s">
        <v>4740</v>
      </c>
      <c r="I1667" s="28" t="s">
        <v>3991</v>
      </c>
      <c r="J1667" s="9" t="s">
        <v>4741</v>
      </c>
      <c r="K1667" s="10" t="s">
        <v>4742</v>
      </c>
    </row>
    <row r="1668" spans="8:11" x14ac:dyDescent="0.3">
      <c r="H1668" s="26" t="s">
        <v>4743</v>
      </c>
      <c r="I1668" s="28" t="s">
        <v>3991</v>
      </c>
      <c r="J1668" s="9" t="s">
        <v>4744</v>
      </c>
      <c r="K1668" s="10" t="s">
        <v>4745</v>
      </c>
    </row>
    <row r="1669" spans="8:11" x14ac:dyDescent="0.3">
      <c r="H1669" s="26" t="s">
        <v>4746</v>
      </c>
      <c r="I1669" s="28" t="s">
        <v>3991</v>
      </c>
      <c r="J1669" s="9" t="s">
        <v>4747</v>
      </c>
      <c r="K1669" s="10" t="s">
        <v>4748</v>
      </c>
    </row>
    <row r="1670" spans="8:11" x14ac:dyDescent="0.3">
      <c r="H1670" s="26" t="s">
        <v>4749</v>
      </c>
      <c r="I1670" s="28" t="s">
        <v>3991</v>
      </c>
      <c r="J1670" s="9" t="s">
        <v>4750</v>
      </c>
      <c r="K1670" s="10" t="s">
        <v>4751</v>
      </c>
    </row>
    <row r="1671" spans="8:11" x14ac:dyDescent="0.3">
      <c r="H1671" s="26" t="s">
        <v>4752</v>
      </c>
      <c r="I1671" s="28" t="s">
        <v>3991</v>
      </c>
      <c r="J1671" s="9" t="s">
        <v>4753</v>
      </c>
      <c r="K1671" s="10" t="s">
        <v>4754</v>
      </c>
    </row>
    <row r="1672" spans="8:11" x14ac:dyDescent="0.3">
      <c r="H1672" s="26" t="s">
        <v>4755</v>
      </c>
      <c r="I1672" s="28" t="s">
        <v>3991</v>
      </c>
      <c r="J1672" s="9" t="s">
        <v>4756</v>
      </c>
      <c r="K1672" s="10" t="s">
        <v>4757</v>
      </c>
    </row>
    <row r="1673" spans="8:11" x14ac:dyDescent="0.3">
      <c r="H1673" s="26" t="s">
        <v>4758</v>
      </c>
      <c r="I1673" s="28" t="s">
        <v>3991</v>
      </c>
      <c r="J1673" s="9" t="s">
        <v>4759</v>
      </c>
      <c r="K1673" s="10" t="s">
        <v>4760</v>
      </c>
    </row>
    <row r="1674" spans="8:11" x14ac:dyDescent="0.3">
      <c r="H1674" s="26" t="s">
        <v>4761</v>
      </c>
      <c r="I1674" s="28" t="s">
        <v>4762</v>
      </c>
      <c r="J1674" s="9" t="s">
        <v>4763</v>
      </c>
      <c r="K1674" s="10" t="s">
        <v>4764</v>
      </c>
    </row>
    <row r="1675" spans="8:11" x14ac:dyDescent="0.3">
      <c r="H1675" s="26" t="s">
        <v>4765</v>
      </c>
      <c r="I1675" s="28" t="s">
        <v>4762</v>
      </c>
      <c r="J1675" s="9" t="s">
        <v>4766</v>
      </c>
      <c r="K1675" s="10" t="s">
        <v>4767</v>
      </c>
    </row>
    <row r="1676" spans="8:11" x14ac:dyDescent="0.3">
      <c r="H1676" s="26" t="s">
        <v>4768</v>
      </c>
      <c r="I1676" s="28" t="s">
        <v>4762</v>
      </c>
      <c r="J1676" s="9" t="s">
        <v>4769</v>
      </c>
      <c r="K1676" s="10" t="s">
        <v>4770</v>
      </c>
    </row>
    <row r="1677" spans="8:11" x14ac:dyDescent="0.3">
      <c r="H1677" s="26" t="s">
        <v>4771</v>
      </c>
      <c r="I1677" s="28" t="s">
        <v>4762</v>
      </c>
      <c r="J1677" s="9" t="s">
        <v>4772</v>
      </c>
      <c r="K1677" s="10" t="s">
        <v>4773</v>
      </c>
    </row>
    <row r="1678" spans="8:11" x14ac:dyDescent="0.3">
      <c r="H1678" s="26" t="s">
        <v>4774</v>
      </c>
      <c r="I1678" s="28" t="s">
        <v>4762</v>
      </c>
      <c r="J1678" s="9" t="s">
        <v>4773</v>
      </c>
      <c r="K1678" s="10" t="s">
        <v>4775</v>
      </c>
    </row>
    <row r="1679" spans="8:11" x14ac:dyDescent="0.3">
      <c r="H1679" s="26" t="s">
        <v>4776</v>
      </c>
      <c r="I1679" s="28" t="s">
        <v>4777</v>
      </c>
      <c r="J1679" s="9" t="s">
        <v>4778</v>
      </c>
      <c r="K1679" s="10" t="s">
        <v>4779</v>
      </c>
    </row>
    <row r="1680" spans="8:11" x14ac:dyDescent="0.3">
      <c r="H1680" s="26" t="s">
        <v>4780</v>
      </c>
      <c r="I1680" s="28" t="s">
        <v>4777</v>
      </c>
      <c r="J1680" s="9" t="s">
        <v>4781</v>
      </c>
      <c r="K1680" s="10" t="s">
        <v>4782</v>
      </c>
    </row>
    <row r="1681" spans="8:11" x14ac:dyDescent="0.3">
      <c r="H1681" s="26" t="s">
        <v>4783</v>
      </c>
      <c r="I1681" s="28" t="s">
        <v>4777</v>
      </c>
      <c r="J1681" s="9" t="s">
        <v>4784</v>
      </c>
      <c r="K1681" s="10" t="s">
        <v>4785</v>
      </c>
    </row>
    <row r="1682" spans="8:11" x14ac:dyDescent="0.3">
      <c r="H1682" s="26" t="s">
        <v>4786</v>
      </c>
      <c r="I1682" s="28" t="s">
        <v>4777</v>
      </c>
      <c r="J1682" s="9" t="s">
        <v>4787</v>
      </c>
      <c r="K1682" s="10" t="s">
        <v>4787</v>
      </c>
    </row>
    <row r="1683" spans="8:11" x14ac:dyDescent="0.3">
      <c r="H1683" s="26" t="s">
        <v>4788</v>
      </c>
      <c r="I1683" s="28" t="s">
        <v>4777</v>
      </c>
      <c r="J1683" s="9" t="s">
        <v>4789</v>
      </c>
      <c r="K1683" s="10" t="s">
        <v>4789</v>
      </c>
    </row>
    <row r="1684" spans="8:11" x14ac:dyDescent="0.3">
      <c r="H1684" s="26" t="s">
        <v>4790</v>
      </c>
      <c r="I1684" s="28" t="s">
        <v>4777</v>
      </c>
      <c r="J1684" s="9" t="s">
        <v>4791</v>
      </c>
      <c r="K1684" s="10" t="s">
        <v>4792</v>
      </c>
    </row>
    <row r="1685" spans="8:11" x14ac:dyDescent="0.3">
      <c r="H1685" s="26" t="s">
        <v>4793</v>
      </c>
      <c r="I1685" s="28" t="s">
        <v>4777</v>
      </c>
      <c r="J1685" s="9" t="s">
        <v>4794</v>
      </c>
      <c r="K1685" s="10" t="s">
        <v>4794</v>
      </c>
    </row>
    <row r="1686" spans="8:11" x14ac:dyDescent="0.3">
      <c r="H1686" s="26" t="s">
        <v>4795</v>
      </c>
      <c r="I1686" s="28" t="s">
        <v>4777</v>
      </c>
      <c r="J1686" s="9" t="s">
        <v>4796</v>
      </c>
      <c r="K1686" s="10" t="s">
        <v>4797</v>
      </c>
    </row>
    <row r="1687" spans="8:11" x14ac:dyDescent="0.3">
      <c r="H1687" s="26" t="s">
        <v>4798</v>
      </c>
      <c r="I1687" s="28" t="s">
        <v>4777</v>
      </c>
      <c r="J1687" s="9" t="s">
        <v>4799</v>
      </c>
      <c r="K1687" s="10" t="s">
        <v>4799</v>
      </c>
    </row>
    <row r="1688" spans="8:11" x14ac:dyDescent="0.3">
      <c r="H1688" s="26" t="s">
        <v>4800</v>
      </c>
      <c r="I1688" s="28" t="s">
        <v>4777</v>
      </c>
      <c r="J1688" s="9" t="s">
        <v>4801</v>
      </c>
      <c r="K1688" s="10" t="s">
        <v>4802</v>
      </c>
    </row>
    <row r="1689" spans="8:11" x14ac:dyDescent="0.3">
      <c r="H1689" s="26" t="s">
        <v>4803</v>
      </c>
      <c r="I1689" s="28" t="s">
        <v>4777</v>
      </c>
      <c r="J1689" s="9" t="s">
        <v>4804</v>
      </c>
      <c r="K1689" s="10" t="s">
        <v>4805</v>
      </c>
    </row>
    <row r="1690" spans="8:11" x14ac:dyDescent="0.3">
      <c r="H1690" s="26" t="s">
        <v>4806</v>
      </c>
      <c r="I1690" s="28" t="s">
        <v>4777</v>
      </c>
      <c r="J1690" s="9" t="s">
        <v>4805</v>
      </c>
      <c r="K1690" s="10" t="s">
        <v>4807</v>
      </c>
    </row>
    <row r="1691" spans="8:11" x14ac:dyDescent="0.3">
      <c r="H1691" s="26" t="s">
        <v>4808</v>
      </c>
      <c r="I1691" s="28" t="s">
        <v>4809</v>
      </c>
      <c r="J1691" s="9" t="s">
        <v>4810</v>
      </c>
      <c r="K1691" s="10" t="s">
        <v>4811</v>
      </c>
    </row>
    <row r="1692" spans="8:11" x14ac:dyDescent="0.3">
      <c r="H1692" s="26" t="s">
        <v>4812</v>
      </c>
      <c r="I1692" s="28" t="s">
        <v>4809</v>
      </c>
      <c r="J1692" s="9" t="s">
        <v>4813</v>
      </c>
      <c r="K1692" s="10" t="s">
        <v>4811</v>
      </c>
    </row>
    <row r="1693" spans="8:11" x14ac:dyDescent="0.3">
      <c r="H1693" s="26" t="s">
        <v>4814</v>
      </c>
      <c r="I1693" s="28" t="s">
        <v>4809</v>
      </c>
      <c r="J1693" s="9" t="s">
        <v>4815</v>
      </c>
      <c r="K1693" s="10" t="s">
        <v>4816</v>
      </c>
    </row>
    <row r="1694" spans="8:11" x14ac:dyDescent="0.3">
      <c r="H1694" s="26" t="s">
        <v>4817</v>
      </c>
      <c r="I1694" s="28" t="s">
        <v>4818</v>
      </c>
      <c r="J1694" s="9" t="s">
        <v>4819</v>
      </c>
      <c r="K1694" s="10" t="s">
        <v>4819</v>
      </c>
    </row>
    <row r="1695" spans="8:11" x14ac:dyDescent="0.3">
      <c r="H1695" s="26" t="s">
        <v>4820</v>
      </c>
      <c r="I1695" s="28" t="s">
        <v>4818</v>
      </c>
      <c r="J1695" s="9" t="s">
        <v>4821</v>
      </c>
      <c r="K1695" s="10" t="s">
        <v>4821</v>
      </c>
    </row>
    <row r="1696" spans="8:11" x14ac:dyDescent="0.3">
      <c r="H1696" s="26" t="s">
        <v>4822</v>
      </c>
      <c r="I1696" s="28" t="s">
        <v>4809</v>
      </c>
      <c r="J1696" s="9" t="s">
        <v>4823</v>
      </c>
      <c r="K1696" s="10" t="s">
        <v>4824</v>
      </c>
    </row>
    <row r="1697" spans="8:11" x14ac:dyDescent="0.3">
      <c r="H1697" s="26" t="s">
        <v>4825</v>
      </c>
      <c r="I1697" s="28" t="s">
        <v>4809</v>
      </c>
      <c r="J1697" s="9" t="s">
        <v>4826</v>
      </c>
      <c r="K1697" s="10" t="s">
        <v>4827</v>
      </c>
    </row>
    <row r="1698" spans="8:11" x14ac:dyDescent="0.3">
      <c r="H1698" s="26" t="s">
        <v>4828</v>
      </c>
      <c r="I1698" s="28" t="s">
        <v>4809</v>
      </c>
      <c r="J1698" s="9" t="s">
        <v>4829</v>
      </c>
      <c r="K1698" s="10" t="s">
        <v>4830</v>
      </c>
    </row>
    <row r="1699" spans="8:11" x14ac:dyDescent="0.3">
      <c r="H1699" s="26" t="s">
        <v>4831</v>
      </c>
      <c r="I1699" s="28" t="s">
        <v>4832</v>
      </c>
      <c r="J1699" s="9" t="s">
        <v>4833</v>
      </c>
      <c r="K1699" s="10" t="s">
        <v>4834</v>
      </c>
    </row>
    <row r="1700" spans="8:11" x14ac:dyDescent="0.3">
      <c r="H1700" s="26" t="s">
        <v>4835</v>
      </c>
      <c r="I1700" s="28" t="s">
        <v>4832</v>
      </c>
      <c r="J1700" s="9" t="s">
        <v>4836</v>
      </c>
      <c r="K1700" s="10" t="s">
        <v>4837</v>
      </c>
    </row>
    <row r="1701" spans="8:11" x14ac:dyDescent="0.3">
      <c r="H1701" s="26" t="s">
        <v>4838</v>
      </c>
      <c r="I1701" s="28" t="s">
        <v>4832</v>
      </c>
      <c r="J1701" s="9" t="s">
        <v>4839</v>
      </c>
      <c r="K1701" s="10" t="s">
        <v>4840</v>
      </c>
    </row>
    <row r="1702" spans="8:11" x14ac:dyDescent="0.3">
      <c r="H1702" s="26" t="s">
        <v>4841</v>
      </c>
      <c r="I1702" s="28" t="s">
        <v>4832</v>
      </c>
      <c r="J1702" s="9" t="s">
        <v>4842</v>
      </c>
      <c r="K1702" s="10" t="s">
        <v>4843</v>
      </c>
    </row>
    <row r="1703" spans="8:11" x14ac:dyDescent="0.3">
      <c r="H1703" s="26" t="s">
        <v>4844</v>
      </c>
      <c r="I1703" s="28" t="s">
        <v>4832</v>
      </c>
      <c r="J1703" s="9" t="s">
        <v>4845</v>
      </c>
      <c r="K1703" s="10" t="s">
        <v>4846</v>
      </c>
    </row>
    <row r="1704" spans="8:11" x14ac:dyDescent="0.3">
      <c r="H1704" s="26" t="s">
        <v>4847</v>
      </c>
      <c r="I1704" s="28" t="s">
        <v>4832</v>
      </c>
      <c r="J1704" s="9" t="s">
        <v>4848</v>
      </c>
      <c r="K1704" s="10" t="s">
        <v>4849</v>
      </c>
    </row>
    <row r="1705" spans="8:11" x14ac:dyDescent="0.3">
      <c r="H1705" s="26" t="s">
        <v>4850</v>
      </c>
      <c r="I1705" s="28" t="s">
        <v>4832</v>
      </c>
      <c r="J1705" s="9" t="s">
        <v>4851</v>
      </c>
      <c r="K1705" s="10" t="s">
        <v>4852</v>
      </c>
    </row>
    <row r="1706" spans="8:11" x14ac:dyDescent="0.3">
      <c r="H1706" s="26" t="s">
        <v>4853</v>
      </c>
      <c r="I1706" s="28" t="s">
        <v>4832</v>
      </c>
      <c r="J1706" s="9" t="s">
        <v>4854</v>
      </c>
      <c r="K1706" s="10" t="s">
        <v>4855</v>
      </c>
    </row>
    <row r="1707" spans="8:11" x14ac:dyDescent="0.3">
      <c r="H1707" s="26" t="s">
        <v>4856</v>
      </c>
      <c r="I1707" s="28" t="s">
        <v>4832</v>
      </c>
      <c r="J1707" s="9" t="s">
        <v>4857</v>
      </c>
      <c r="K1707" s="10" t="s">
        <v>4858</v>
      </c>
    </row>
    <row r="1708" spans="8:11" x14ac:dyDescent="0.3">
      <c r="H1708" s="26" t="s">
        <v>4859</v>
      </c>
      <c r="I1708" s="28" t="s">
        <v>4809</v>
      </c>
      <c r="J1708" s="9" t="s">
        <v>4860</v>
      </c>
      <c r="K1708" s="10" t="s">
        <v>4861</v>
      </c>
    </row>
    <row r="1709" spans="8:11" x14ac:dyDescent="0.3">
      <c r="H1709" s="26" t="s">
        <v>4862</v>
      </c>
      <c r="I1709" s="28" t="s">
        <v>4818</v>
      </c>
      <c r="J1709" s="9" t="s">
        <v>4863</v>
      </c>
      <c r="K1709" s="10" t="s">
        <v>4864</v>
      </c>
    </row>
    <row r="1710" spans="8:11" x14ac:dyDescent="0.3">
      <c r="H1710" s="26" t="s">
        <v>4865</v>
      </c>
      <c r="I1710" s="28" t="s">
        <v>4866</v>
      </c>
      <c r="J1710" s="9" t="s">
        <v>4867</v>
      </c>
      <c r="K1710" s="10" t="s">
        <v>4868</v>
      </c>
    </row>
    <row r="1711" spans="8:11" x14ac:dyDescent="0.3">
      <c r="H1711" s="26" t="s">
        <v>4869</v>
      </c>
      <c r="I1711" s="28" t="s">
        <v>4818</v>
      </c>
      <c r="J1711" s="9" t="s">
        <v>4815</v>
      </c>
      <c r="K1711" s="10" t="s">
        <v>4870</v>
      </c>
    </row>
    <row r="1712" spans="8:11" x14ac:dyDescent="0.3">
      <c r="H1712" s="26" t="s">
        <v>4871</v>
      </c>
      <c r="I1712" s="28" t="s">
        <v>4866</v>
      </c>
      <c r="J1712" s="9" t="s">
        <v>4815</v>
      </c>
      <c r="K1712" s="10" t="s">
        <v>4816</v>
      </c>
    </row>
    <row r="1713" spans="8:11" x14ac:dyDescent="0.3">
      <c r="H1713" s="26" t="s">
        <v>4872</v>
      </c>
      <c r="I1713" s="28" t="s">
        <v>4818</v>
      </c>
      <c r="J1713" s="9" t="s">
        <v>4873</v>
      </c>
      <c r="K1713" s="10" t="s">
        <v>4873</v>
      </c>
    </row>
    <row r="1714" spans="8:11" x14ac:dyDescent="0.3">
      <c r="H1714" s="26" t="s">
        <v>4874</v>
      </c>
      <c r="I1714" s="28" t="s">
        <v>4866</v>
      </c>
      <c r="J1714" s="9" t="s">
        <v>4875</v>
      </c>
      <c r="K1714" s="10" t="s">
        <v>4875</v>
      </c>
    </row>
    <row r="1715" spans="8:11" x14ac:dyDescent="0.3">
      <c r="H1715" s="26" t="s">
        <v>4876</v>
      </c>
      <c r="I1715" s="28" t="s">
        <v>4818</v>
      </c>
      <c r="J1715" s="9" t="s">
        <v>4877</v>
      </c>
      <c r="K1715" s="10" t="s">
        <v>4877</v>
      </c>
    </row>
    <row r="1716" spans="8:11" x14ac:dyDescent="0.3">
      <c r="H1716" s="26" t="s">
        <v>4878</v>
      </c>
      <c r="I1716" s="28" t="s">
        <v>4866</v>
      </c>
      <c r="J1716" s="9" t="s">
        <v>4879</v>
      </c>
      <c r="K1716" s="10" t="s">
        <v>4879</v>
      </c>
    </row>
    <row r="1717" spans="8:11" x14ac:dyDescent="0.3">
      <c r="H1717" s="26" t="s">
        <v>4880</v>
      </c>
      <c r="I1717" s="28" t="s">
        <v>4818</v>
      </c>
      <c r="J1717" s="9" t="s">
        <v>4881</v>
      </c>
      <c r="K1717" s="10" t="s">
        <v>4882</v>
      </c>
    </row>
    <row r="1718" spans="8:11" x14ac:dyDescent="0.3">
      <c r="H1718" s="26" t="s">
        <v>4883</v>
      </c>
      <c r="I1718" s="28" t="s">
        <v>4866</v>
      </c>
      <c r="J1718" s="9" t="s">
        <v>4879</v>
      </c>
      <c r="K1718" s="10" t="s">
        <v>4879</v>
      </c>
    </row>
    <row r="1719" spans="8:11" x14ac:dyDescent="0.3">
      <c r="H1719" s="26" t="s">
        <v>4884</v>
      </c>
      <c r="I1719" s="28" t="s">
        <v>4818</v>
      </c>
      <c r="J1719" s="9" t="s">
        <v>4885</v>
      </c>
      <c r="K1719" s="10" t="s">
        <v>4886</v>
      </c>
    </row>
    <row r="1720" spans="8:11" x14ac:dyDescent="0.3">
      <c r="H1720" s="26" t="s">
        <v>4887</v>
      </c>
      <c r="I1720" s="28" t="s">
        <v>4866</v>
      </c>
      <c r="J1720" s="9" t="s">
        <v>4888</v>
      </c>
      <c r="K1720" s="10" t="s">
        <v>4889</v>
      </c>
    </row>
    <row r="1721" spans="8:11" x14ac:dyDescent="0.3">
      <c r="H1721" s="26" t="s">
        <v>4890</v>
      </c>
      <c r="I1721" s="28" t="s">
        <v>4818</v>
      </c>
      <c r="J1721" s="9" t="s">
        <v>4829</v>
      </c>
      <c r="K1721" s="10" t="s">
        <v>4830</v>
      </c>
    </row>
    <row r="1722" spans="8:11" x14ac:dyDescent="0.3">
      <c r="H1722" s="26" t="s">
        <v>4891</v>
      </c>
      <c r="I1722" s="28" t="s">
        <v>4866</v>
      </c>
      <c r="J1722" s="9" t="s">
        <v>4829</v>
      </c>
      <c r="K1722" s="10" t="s">
        <v>4830</v>
      </c>
    </row>
    <row r="1723" spans="8:11" x14ac:dyDescent="0.3">
      <c r="H1723" s="26" t="s">
        <v>4892</v>
      </c>
      <c r="I1723" s="28" t="s">
        <v>4818</v>
      </c>
      <c r="J1723" s="9" t="s">
        <v>4893</v>
      </c>
      <c r="K1723" s="10" t="s">
        <v>4894</v>
      </c>
    </row>
    <row r="1724" spans="8:11" x14ac:dyDescent="0.3">
      <c r="H1724" s="26" t="s">
        <v>4895</v>
      </c>
      <c r="I1724" s="28" t="s">
        <v>4866</v>
      </c>
      <c r="J1724" s="9" t="s">
        <v>4896</v>
      </c>
      <c r="K1724" s="10" t="s">
        <v>4897</v>
      </c>
    </row>
    <row r="1725" spans="8:11" x14ac:dyDescent="0.3">
      <c r="H1725" s="26" t="s">
        <v>4898</v>
      </c>
      <c r="I1725" s="28" t="s">
        <v>4866</v>
      </c>
      <c r="J1725" s="9" t="s">
        <v>4899</v>
      </c>
      <c r="K1725" s="10" t="s">
        <v>4900</v>
      </c>
    </row>
    <row r="1726" spans="8:11" x14ac:dyDescent="0.3">
      <c r="H1726" s="26" t="s">
        <v>4901</v>
      </c>
      <c r="I1726" s="28" t="s">
        <v>4866</v>
      </c>
      <c r="J1726" s="9" t="s">
        <v>4902</v>
      </c>
      <c r="K1726" s="10" t="s">
        <v>4903</v>
      </c>
    </row>
    <row r="1727" spans="8:11" x14ac:dyDescent="0.3">
      <c r="H1727" s="26" t="s">
        <v>4904</v>
      </c>
      <c r="I1727" s="28" t="s">
        <v>4818</v>
      </c>
      <c r="J1727" s="9" t="s">
        <v>4905</v>
      </c>
      <c r="K1727" s="10" t="s">
        <v>4906</v>
      </c>
    </row>
    <row r="1728" spans="8:11" x14ac:dyDescent="0.3">
      <c r="H1728" s="26" t="s">
        <v>4907</v>
      </c>
      <c r="I1728" s="28" t="s">
        <v>4908</v>
      </c>
      <c r="J1728" s="9" t="s">
        <v>4909</v>
      </c>
      <c r="K1728" s="10" t="s">
        <v>4910</v>
      </c>
    </row>
    <row r="1729" spans="8:11" x14ac:dyDescent="0.3">
      <c r="H1729" s="26" t="s">
        <v>4911</v>
      </c>
      <c r="I1729" s="28" t="s">
        <v>4908</v>
      </c>
      <c r="J1729" s="9" t="s">
        <v>4836</v>
      </c>
      <c r="K1729" s="10" t="s">
        <v>4912</v>
      </c>
    </row>
    <row r="1730" spans="8:11" x14ac:dyDescent="0.3">
      <c r="H1730" s="26" t="s">
        <v>4913</v>
      </c>
      <c r="I1730" s="28" t="s">
        <v>4908</v>
      </c>
      <c r="J1730" s="9" t="s">
        <v>4914</v>
      </c>
      <c r="K1730" s="10" t="s">
        <v>4915</v>
      </c>
    </row>
    <row r="1731" spans="8:11" x14ac:dyDescent="0.3">
      <c r="H1731" s="26" t="s">
        <v>4916</v>
      </c>
      <c r="I1731" s="28" t="s">
        <v>4908</v>
      </c>
      <c r="J1731" s="9" t="s">
        <v>4917</v>
      </c>
      <c r="K1731" s="10" t="s">
        <v>4918</v>
      </c>
    </row>
    <row r="1732" spans="8:11" x14ac:dyDescent="0.3">
      <c r="H1732" s="26" t="s">
        <v>4919</v>
      </c>
      <c r="I1732" s="28" t="s">
        <v>4908</v>
      </c>
      <c r="J1732" s="9" t="s">
        <v>4920</v>
      </c>
      <c r="K1732" s="10" t="s">
        <v>4921</v>
      </c>
    </row>
    <row r="1733" spans="8:11" x14ac:dyDescent="0.3">
      <c r="H1733" s="26" t="s">
        <v>4922</v>
      </c>
      <c r="I1733" s="28" t="s">
        <v>4908</v>
      </c>
      <c r="J1733" s="9" t="s">
        <v>4848</v>
      </c>
      <c r="K1733" s="10" t="s">
        <v>4827</v>
      </c>
    </row>
    <row r="1734" spans="8:11" x14ac:dyDescent="0.3">
      <c r="H1734" s="26" t="s">
        <v>4923</v>
      </c>
      <c r="I1734" s="28" t="s">
        <v>4908</v>
      </c>
      <c r="J1734" s="9" t="s">
        <v>4857</v>
      </c>
      <c r="K1734" s="10" t="s">
        <v>4924</v>
      </c>
    </row>
    <row r="1735" spans="8:11" x14ac:dyDescent="0.3">
      <c r="H1735" s="26" t="s">
        <v>4925</v>
      </c>
      <c r="I1735" s="28" t="s">
        <v>4908</v>
      </c>
      <c r="J1735" s="9" t="s">
        <v>4926</v>
      </c>
      <c r="K1735" s="10" t="s">
        <v>4830</v>
      </c>
    </row>
    <row r="1736" spans="8:11" x14ac:dyDescent="0.3">
      <c r="H1736" s="26" t="s">
        <v>4927</v>
      </c>
      <c r="I1736" s="28" t="s">
        <v>4908</v>
      </c>
      <c r="J1736" s="9" t="s">
        <v>4928</v>
      </c>
      <c r="K1736" s="10" t="s">
        <v>4929</v>
      </c>
    </row>
    <row r="1737" spans="8:11" x14ac:dyDescent="0.3">
      <c r="H1737" s="26" t="s">
        <v>4930</v>
      </c>
      <c r="I1737" s="28" t="s">
        <v>4931</v>
      </c>
      <c r="J1737" s="9" t="s">
        <v>1126</v>
      </c>
      <c r="K1737" s="10" t="s">
        <v>4932</v>
      </c>
    </row>
    <row r="1738" spans="8:11" x14ac:dyDescent="0.3">
      <c r="H1738" s="26" t="s">
        <v>4933</v>
      </c>
      <c r="I1738" s="28" t="s">
        <v>4934</v>
      </c>
      <c r="J1738" s="9" t="s">
        <v>4935</v>
      </c>
      <c r="K1738" s="10" t="s">
        <v>4936</v>
      </c>
    </row>
    <row r="1739" spans="8:11" x14ac:dyDescent="0.3">
      <c r="H1739" s="26" t="s">
        <v>4937</v>
      </c>
      <c r="I1739" s="28" t="s">
        <v>4934</v>
      </c>
      <c r="J1739" s="9" t="s">
        <v>4938</v>
      </c>
      <c r="K1739" s="10" t="s">
        <v>4939</v>
      </c>
    </row>
    <row r="1740" spans="8:11" x14ac:dyDescent="0.3">
      <c r="H1740" s="26" t="s">
        <v>4940</v>
      </c>
      <c r="I1740" s="28" t="s">
        <v>4934</v>
      </c>
      <c r="J1740" s="9" t="s">
        <v>4941</v>
      </c>
      <c r="K1740" s="10" t="s">
        <v>4942</v>
      </c>
    </row>
    <row r="1741" spans="8:11" x14ac:dyDescent="0.3">
      <c r="H1741" s="26" t="s">
        <v>4943</v>
      </c>
      <c r="I1741" s="28" t="s">
        <v>4934</v>
      </c>
      <c r="J1741" s="9" t="s">
        <v>4944</v>
      </c>
      <c r="K1741" s="10" t="s">
        <v>4945</v>
      </c>
    </row>
    <row r="1742" spans="8:11" x14ac:dyDescent="0.3">
      <c r="H1742" s="26" t="s">
        <v>4946</v>
      </c>
      <c r="I1742" s="28" t="s">
        <v>4947</v>
      </c>
      <c r="J1742" s="9" t="s">
        <v>4948</v>
      </c>
      <c r="K1742" s="10" t="s">
        <v>4949</v>
      </c>
    </row>
    <row r="1743" spans="8:11" x14ac:dyDescent="0.3">
      <c r="H1743" s="26" t="s">
        <v>4950</v>
      </c>
      <c r="I1743" s="28" t="s">
        <v>4947</v>
      </c>
      <c r="J1743" s="9" t="s">
        <v>4951</v>
      </c>
      <c r="K1743" s="10" t="s">
        <v>4952</v>
      </c>
    </row>
    <row r="1744" spans="8:11" x14ac:dyDescent="0.3">
      <c r="H1744" s="26" t="s">
        <v>4953</v>
      </c>
      <c r="I1744" s="28" t="s">
        <v>4947</v>
      </c>
      <c r="J1744" s="9" t="s">
        <v>4954</v>
      </c>
      <c r="K1744" s="10" t="s">
        <v>4955</v>
      </c>
    </row>
    <row r="1745" spans="8:11" x14ac:dyDescent="0.3">
      <c r="H1745" s="26" t="s">
        <v>4956</v>
      </c>
      <c r="I1745" s="28" t="s">
        <v>4947</v>
      </c>
      <c r="J1745" s="9" t="s">
        <v>4957</v>
      </c>
      <c r="K1745" s="10" t="s">
        <v>4958</v>
      </c>
    </row>
    <row r="1746" spans="8:11" x14ac:dyDescent="0.3">
      <c r="H1746" s="26" t="s">
        <v>4959</v>
      </c>
      <c r="I1746" s="28" t="s">
        <v>4934</v>
      </c>
      <c r="J1746" s="9" t="s">
        <v>4960</v>
      </c>
      <c r="K1746" s="10" t="s">
        <v>4961</v>
      </c>
    </row>
    <row r="1747" spans="8:11" x14ac:dyDescent="0.3">
      <c r="H1747" s="26" t="s">
        <v>4962</v>
      </c>
      <c r="I1747" s="28" t="s">
        <v>4934</v>
      </c>
      <c r="J1747" s="9" t="s">
        <v>4963</v>
      </c>
      <c r="K1747" s="10" t="s">
        <v>4964</v>
      </c>
    </row>
    <row r="1748" spans="8:11" x14ac:dyDescent="0.3">
      <c r="H1748" s="26" t="s">
        <v>4965</v>
      </c>
      <c r="I1748" s="28" t="s">
        <v>4934</v>
      </c>
      <c r="J1748" s="9" t="s">
        <v>4966</v>
      </c>
      <c r="K1748" s="10" t="s">
        <v>4967</v>
      </c>
    </row>
    <row r="1749" spans="8:11" x14ac:dyDescent="0.3">
      <c r="H1749" s="26" t="s">
        <v>4968</v>
      </c>
      <c r="I1749" s="28" t="s">
        <v>4934</v>
      </c>
      <c r="J1749" s="9" t="s">
        <v>4969</v>
      </c>
      <c r="K1749" s="10" t="s">
        <v>4970</v>
      </c>
    </row>
    <row r="1750" spans="8:11" x14ac:dyDescent="0.3">
      <c r="H1750" s="26" t="s">
        <v>4971</v>
      </c>
      <c r="I1750" s="28" t="s">
        <v>4934</v>
      </c>
      <c r="J1750" s="9" t="s">
        <v>4972</v>
      </c>
      <c r="K1750" s="10" t="s">
        <v>4973</v>
      </c>
    </row>
    <row r="1751" spans="8:11" x14ac:dyDescent="0.3">
      <c r="H1751" s="26" t="s">
        <v>4974</v>
      </c>
      <c r="I1751" s="28" t="s">
        <v>4934</v>
      </c>
      <c r="J1751" s="9" t="s">
        <v>4975</v>
      </c>
      <c r="K1751" s="10" t="s">
        <v>4976</v>
      </c>
    </row>
    <row r="1752" spans="8:11" x14ac:dyDescent="0.3">
      <c r="H1752" s="26" t="s">
        <v>4977</v>
      </c>
      <c r="I1752" s="28" t="s">
        <v>4934</v>
      </c>
      <c r="J1752" s="9" t="s">
        <v>4978</v>
      </c>
      <c r="K1752" s="10" t="s">
        <v>4979</v>
      </c>
    </row>
    <row r="1753" spans="8:11" x14ac:dyDescent="0.3">
      <c r="H1753" s="26" t="s">
        <v>4980</v>
      </c>
      <c r="I1753" s="28" t="s">
        <v>4934</v>
      </c>
      <c r="J1753" s="9" t="s">
        <v>4981</v>
      </c>
      <c r="K1753" s="10" t="s">
        <v>4982</v>
      </c>
    </row>
    <row r="1754" spans="8:11" x14ac:dyDescent="0.3">
      <c r="H1754" s="26" t="s">
        <v>4983</v>
      </c>
      <c r="I1754" s="28" t="s">
        <v>4934</v>
      </c>
      <c r="J1754" s="9" t="s">
        <v>4984</v>
      </c>
      <c r="K1754" s="10" t="s">
        <v>4985</v>
      </c>
    </row>
    <row r="1755" spans="8:11" x14ac:dyDescent="0.3">
      <c r="H1755" s="26" t="s">
        <v>4986</v>
      </c>
      <c r="I1755" s="28" t="s">
        <v>4934</v>
      </c>
      <c r="J1755" s="9" t="s">
        <v>4987</v>
      </c>
      <c r="K1755" s="10" t="s">
        <v>4988</v>
      </c>
    </row>
    <row r="1756" spans="8:11" x14ac:dyDescent="0.3">
      <c r="H1756" s="26" t="s">
        <v>4989</v>
      </c>
      <c r="I1756" s="28" t="s">
        <v>4990</v>
      </c>
      <c r="J1756" s="9" t="s">
        <v>4991</v>
      </c>
      <c r="K1756" s="10" t="s">
        <v>4992</v>
      </c>
    </row>
    <row r="1757" spans="8:11" x14ac:dyDescent="0.3">
      <c r="H1757" s="26" t="s">
        <v>4993</v>
      </c>
      <c r="I1757" s="28" t="s">
        <v>4990</v>
      </c>
      <c r="J1757" s="9" t="s">
        <v>4994</v>
      </c>
      <c r="K1757" s="10" t="s">
        <v>4995</v>
      </c>
    </row>
    <row r="1758" spans="8:11" x14ac:dyDescent="0.3">
      <c r="H1758" s="26" t="s">
        <v>4996</v>
      </c>
      <c r="I1758" s="28" t="s">
        <v>4990</v>
      </c>
      <c r="J1758" s="9" t="s">
        <v>4997</v>
      </c>
      <c r="K1758" s="10" t="s">
        <v>4992</v>
      </c>
    </row>
    <row r="1759" spans="8:11" x14ac:dyDescent="0.3">
      <c r="H1759" s="26" t="s">
        <v>4998</v>
      </c>
      <c r="I1759" s="28" t="s">
        <v>4990</v>
      </c>
      <c r="J1759" s="9" t="s">
        <v>4999</v>
      </c>
      <c r="K1759" s="10" t="s">
        <v>4995</v>
      </c>
    </row>
    <row r="1760" spans="8:11" x14ac:dyDescent="0.3">
      <c r="H1760" s="26" t="s">
        <v>5000</v>
      </c>
      <c r="I1760" s="28" t="s">
        <v>4990</v>
      </c>
      <c r="J1760" s="9" t="s">
        <v>5001</v>
      </c>
      <c r="K1760" s="10" t="s">
        <v>5002</v>
      </c>
    </row>
    <row r="1761" spans="8:11" x14ac:dyDescent="0.3">
      <c r="H1761" s="26" t="s">
        <v>5003</v>
      </c>
      <c r="I1761" s="28" t="s">
        <v>4990</v>
      </c>
      <c r="J1761" s="9" t="s">
        <v>5004</v>
      </c>
      <c r="K1761" s="10" t="s">
        <v>5005</v>
      </c>
    </row>
    <row r="1762" spans="8:11" x14ac:dyDescent="0.3">
      <c r="H1762" s="26" t="s">
        <v>5006</v>
      </c>
      <c r="I1762" s="28" t="s">
        <v>4762</v>
      </c>
      <c r="J1762" s="9" t="s">
        <v>5007</v>
      </c>
      <c r="K1762" s="10" t="s">
        <v>5008</v>
      </c>
    </row>
    <row r="1763" spans="8:11" x14ac:dyDescent="0.3">
      <c r="H1763" s="26" t="s">
        <v>5009</v>
      </c>
      <c r="I1763" s="28" t="s">
        <v>5010</v>
      </c>
      <c r="J1763" s="9" t="s">
        <v>5011</v>
      </c>
      <c r="K1763" s="10" t="s">
        <v>5012</v>
      </c>
    </row>
    <row r="1764" spans="8:11" x14ac:dyDescent="0.3">
      <c r="H1764" s="26" t="s">
        <v>5013</v>
      </c>
      <c r="I1764" s="28" t="s">
        <v>4934</v>
      </c>
      <c r="J1764" s="9" t="s">
        <v>5014</v>
      </c>
      <c r="K1764" s="10" t="s">
        <v>5014</v>
      </c>
    </row>
    <row r="1765" spans="8:11" x14ac:dyDescent="0.3">
      <c r="H1765" s="26" t="s">
        <v>5015</v>
      </c>
      <c r="I1765" s="28" t="s">
        <v>4934</v>
      </c>
      <c r="J1765" s="9" t="s">
        <v>5016</v>
      </c>
      <c r="K1765" s="10" t="s">
        <v>5016</v>
      </c>
    </row>
    <row r="1766" spans="8:11" x14ac:dyDescent="0.3">
      <c r="H1766" s="26" t="s">
        <v>5017</v>
      </c>
      <c r="I1766" s="28" t="s">
        <v>4934</v>
      </c>
      <c r="J1766" s="9" t="s">
        <v>5018</v>
      </c>
      <c r="K1766" s="10" t="s">
        <v>5019</v>
      </c>
    </row>
    <row r="1767" spans="8:11" x14ac:dyDescent="0.3">
      <c r="H1767" s="26" t="s">
        <v>5020</v>
      </c>
      <c r="I1767" s="28" t="s">
        <v>5021</v>
      </c>
      <c r="J1767" s="9" t="s">
        <v>5022</v>
      </c>
      <c r="K1767" s="10" t="s">
        <v>5023</v>
      </c>
    </row>
    <row r="1768" spans="8:11" x14ac:dyDescent="0.3">
      <c r="H1768" s="26" t="s">
        <v>5024</v>
      </c>
      <c r="I1768" s="28" t="s">
        <v>5021</v>
      </c>
      <c r="J1768" s="9" t="s">
        <v>5025</v>
      </c>
      <c r="K1768" s="10" t="s">
        <v>5023</v>
      </c>
    </row>
    <row r="1769" spans="8:11" x14ac:dyDescent="0.3">
      <c r="H1769" s="26" t="s">
        <v>5026</v>
      </c>
      <c r="I1769" s="28" t="s">
        <v>5021</v>
      </c>
      <c r="J1769" s="9" t="s">
        <v>5027</v>
      </c>
      <c r="K1769" s="10" t="s">
        <v>5028</v>
      </c>
    </row>
    <row r="1770" spans="8:11" x14ac:dyDescent="0.3">
      <c r="H1770" s="26" t="s">
        <v>5029</v>
      </c>
      <c r="I1770" s="28" t="s">
        <v>5021</v>
      </c>
      <c r="J1770" s="9" t="s">
        <v>5027</v>
      </c>
      <c r="K1770" s="10" t="s">
        <v>5028</v>
      </c>
    </row>
    <row r="1771" spans="8:11" x14ac:dyDescent="0.3">
      <c r="H1771" s="26" t="s">
        <v>5030</v>
      </c>
      <c r="I1771" s="28" t="s">
        <v>5021</v>
      </c>
      <c r="J1771" s="9" t="s">
        <v>5031</v>
      </c>
      <c r="K1771" s="10" t="s">
        <v>5032</v>
      </c>
    </row>
    <row r="1772" spans="8:11" x14ac:dyDescent="0.3">
      <c r="H1772" s="26" t="s">
        <v>5033</v>
      </c>
      <c r="I1772" s="28" t="s">
        <v>5021</v>
      </c>
      <c r="J1772" s="9" t="s">
        <v>5034</v>
      </c>
      <c r="K1772" s="10" t="s">
        <v>5032</v>
      </c>
    </row>
    <row r="1773" spans="8:11" x14ac:dyDescent="0.3">
      <c r="H1773" s="26" t="s">
        <v>5035</v>
      </c>
      <c r="I1773" s="28" t="s">
        <v>40</v>
      </c>
      <c r="J1773" s="9" t="s">
        <v>5036</v>
      </c>
      <c r="K1773" s="10" t="s">
        <v>5037</v>
      </c>
    </row>
    <row r="1774" spans="8:11" x14ac:dyDescent="0.3">
      <c r="H1774" s="26" t="s">
        <v>5038</v>
      </c>
      <c r="I1774" s="28" t="s">
        <v>40</v>
      </c>
      <c r="J1774" s="9" t="s">
        <v>5039</v>
      </c>
      <c r="K1774" s="10" t="s">
        <v>5040</v>
      </c>
    </row>
    <row r="1775" spans="8:11" x14ac:dyDescent="0.3">
      <c r="H1775" s="26" t="s">
        <v>5041</v>
      </c>
      <c r="I1775" s="28" t="s">
        <v>40</v>
      </c>
      <c r="J1775" s="9" t="s">
        <v>5042</v>
      </c>
      <c r="K1775" s="10" t="s">
        <v>5043</v>
      </c>
    </row>
    <row r="1776" spans="8:11" x14ac:dyDescent="0.3">
      <c r="H1776" s="26" t="s">
        <v>5044</v>
      </c>
      <c r="I1776" s="28" t="s">
        <v>40</v>
      </c>
      <c r="J1776" s="9" t="s">
        <v>5045</v>
      </c>
      <c r="K1776" s="10" t="s">
        <v>5046</v>
      </c>
    </row>
    <row r="1777" spans="8:11" x14ac:dyDescent="0.3">
      <c r="H1777" s="26" t="s">
        <v>5047</v>
      </c>
      <c r="I1777" s="28" t="s">
        <v>40</v>
      </c>
      <c r="J1777" s="9" t="s">
        <v>5048</v>
      </c>
      <c r="K1777" s="10" t="s">
        <v>5049</v>
      </c>
    </row>
    <row r="1778" spans="8:11" x14ac:dyDescent="0.3">
      <c r="H1778" s="26" t="s">
        <v>5050</v>
      </c>
      <c r="I1778" s="28" t="s">
        <v>5051</v>
      </c>
      <c r="J1778" s="9" t="s">
        <v>5052</v>
      </c>
      <c r="K1778" s="10" t="s">
        <v>5053</v>
      </c>
    </row>
    <row r="1779" spans="8:11" x14ac:dyDescent="0.3">
      <c r="H1779" s="26" t="s">
        <v>5054</v>
      </c>
      <c r="I1779" s="28" t="s">
        <v>5051</v>
      </c>
      <c r="J1779" s="9" t="s">
        <v>5055</v>
      </c>
      <c r="K1779" s="10" t="s">
        <v>5056</v>
      </c>
    </row>
    <row r="1780" spans="8:11" x14ac:dyDescent="0.3">
      <c r="H1780" s="26" t="s">
        <v>5057</v>
      </c>
      <c r="I1780" s="28" t="s">
        <v>5058</v>
      </c>
      <c r="J1780" s="9" t="s">
        <v>5059</v>
      </c>
      <c r="K1780" s="10" t="s">
        <v>5060</v>
      </c>
    </row>
    <row r="1781" spans="8:11" x14ac:dyDescent="0.3">
      <c r="H1781" s="26" t="s">
        <v>5061</v>
      </c>
      <c r="I1781" s="28" t="s">
        <v>5058</v>
      </c>
      <c r="J1781" s="9" t="s">
        <v>5062</v>
      </c>
      <c r="K1781" s="10" t="s">
        <v>5063</v>
      </c>
    </row>
    <row r="1782" spans="8:11" x14ac:dyDescent="0.3">
      <c r="H1782" s="26" t="s">
        <v>5064</v>
      </c>
      <c r="I1782" s="28" t="s">
        <v>5058</v>
      </c>
      <c r="J1782" s="9" t="s">
        <v>5065</v>
      </c>
      <c r="K1782" s="10" t="s">
        <v>5066</v>
      </c>
    </row>
    <row r="1783" spans="8:11" x14ac:dyDescent="0.3">
      <c r="H1783" s="26" t="s">
        <v>5067</v>
      </c>
      <c r="I1783" s="28" t="s">
        <v>5058</v>
      </c>
      <c r="J1783" s="9" t="s">
        <v>5068</v>
      </c>
      <c r="K1783" s="10" t="s">
        <v>5069</v>
      </c>
    </row>
    <row r="1784" spans="8:11" x14ac:dyDescent="0.3">
      <c r="H1784" s="26" t="s">
        <v>5070</v>
      </c>
      <c r="I1784" s="28" t="s">
        <v>5058</v>
      </c>
      <c r="J1784" s="9" t="s">
        <v>5071</v>
      </c>
      <c r="K1784" s="10" t="s">
        <v>5071</v>
      </c>
    </row>
    <row r="1785" spans="8:11" x14ac:dyDescent="0.3">
      <c r="H1785" s="26" t="s">
        <v>5072</v>
      </c>
      <c r="I1785" s="28" t="s">
        <v>5058</v>
      </c>
      <c r="J1785" s="9" t="s">
        <v>5073</v>
      </c>
      <c r="K1785" s="10" t="s">
        <v>5074</v>
      </c>
    </row>
    <row r="1786" spans="8:11" x14ac:dyDescent="0.3">
      <c r="H1786" s="26" t="s">
        <v>5075</v>
      </c>
      <c r="I1786" s="28" t="s">
        <v>5058</v>
      </c>
      <c r="J1786" s="9" t="s">
        <v>5076</v>
      </c>
      <c r="K1786" s="10" t="s">
        <v>5077</v>
      </c>
    </row>
    <row r="1787" spans="8:11" x14ac:dyDescent="0.3">
      <c r="H1787" s="26" t="s">
        <v>5078</v>
      </c>
      <c r="I1787" s="28" t="s">
        <v>5058</v>
      </c>
      <c r="J1787" s="9" t="s">
        <v>5079</v>
      </c>
      <c r="K1787" s="10" t="s">
        <v>5080</v>
      </c>
    </row>
    <row r="1788" spans="8:11" x14ac:dyDescent="0.3">
      <c r="H1788" s="26" t="s">
        <v>5081</v>
      </c>
      <c r="I1788" s="28" t="s">
        <v>5058</v>
      </c>
      <c r="J1788" s="9" t="s">
        <v>5082</v>
      </c>
      <c r="K1788" s="10" t="s">
        <v>5083</v>
      </c>
    </row>
    <row r="1789" spans="8:11" x14ac:dyDescent="0.3">
      <c r="H1789" s="26" t="s">
        <v>5084</v>
      </c>
      <c r="I1789" s="28" t="s">
        <v>5058</v>
      </c>
      <c r="J1789" s="9" t="s">
        <v>5085</v>
      </c>
      <c r="K1789" s="10" t="s">
        <v>5086</v>
      </c>
    </row>
    <row r="1790" spans="8:11" x14ac:dyDescent="0.3">
      <c r="H1790" s="26" t="s">
        <v>5087</v>
      </c>
      <c r="I1790" s="28" t="s">
        <v>5058</v>
      </c>
      <c r="J1790" s="9" t="s">
        <v>5088</v>
      </c>
      <c r="K1790" s="10" t="s">
        <v>5089</v>
      </c>
    </row>
    <row r="1791" spans="8:11" x14ac:dyDescent="0.3">
      <c r="H1791" s="26" t="s">
        <v>5090</v>
      </c>
      <c r="I1791" s="28" t="s">
        <v>5091</v>
      </c>
      <c r="J1791" s="9" t="s">
        <v>5092</v>
      </c>
      <c r="K1791" s="10" t="s">
        <v>5093</v>
      </c>
    </row>
    <row r="1792" spans="8:11" x14ac:dyDescent="0.3">
      <c r="H1792" s="26" t="s">
        <v>5094</v>
      </c>
      <c r="I1792" s="28" t="s">
        <v>5091</v>
      </c>
      <c r="J1792" s="9" t="s">
        <v>5095</v>
      </c>
      <c r="K1792" s="10" t="s">
        <v>5096</v>
      </c>
    </row>
    <row r="1793" spans="8:11" x14ac:dyDescent="0.3">
      <c r="H1793" s="26" t="s">
        <v>5097</v>
      </c>
      <c r="I1793" s="28" t="s">
        <v>5091</v>
      </c>
      <c r="J1793" s="9" t="s">
        <v>5098</v>
      </c>
      <c r="K1793" s="10" t="s">
        <v>5099</v>
      </c>
    </row>
    <row r="1794" spans="8:11" x14ac:dyDescent="0.3">
      <c r="H1794" s="26" t="s">
        <v>5100</v>
      </c>
      <c r="I1794" s="28" t="s">
        <v>5091</v>
      </c>
      <c r="J1794" s="9" t="s">
        <v>5101</v>
      </c>
      <c r="K1794" s="10" t="s">
        <v>5102</v>
      </c>
    </row>
    <row r="1795" spans="8:11" x14ac:dyDescent="0.3">
      <c r="H1795" s="26" t="s">
        <v>5103</v>
      </c>
      <c r="I1795" s="28" t="s">
        <v>5091</v>
      </c>
      <c r="J1795" s="9" t="s">
        <v>5104</v>
      </c>
      <c r="K1795" s="10" t="s">
        <v>5102</v>
      </c>
    </row>
    <row r="1796" spans="8:11" x14ac:dyDescent="0.3">
      <c r="H1796" s="26" t="s">
        <v>5105</v>
      </c>
      <c r="I1796" s="28" t="s">
        <v>5091</v>
      </c>
      <c r="J1796" s="9" t="s">
        <v>5106</v>
      </c>
      <c r="K1796" s="10" t="s">
        <v>5107</v>
      </c>
    </row>
    <row r="1797" spans="8:11" x14ac:dyDescent="0.3">
      <c r="H1797" s="26" t="s">
        <v>5108</v>
      </c>
      <c r="I1797" s="28" t="s">
        <v>5091</v>
      </c>
      <c r="J1797" s="9" t="s">
        <v>5109</v>
      </c>
      <c r="K1797" s="10" t="s">
        <v>5110</v>
      </c>
    </row>
    <row r="1798" spans="8:11" x14ac:dyDescent="0.3">
      <c r="H1798" s="26" t="s">
        <v>5111</v>
      </c>
      <c r="I1798" s="28" t="s">
        <v>5091</v>
      </c>
      <c r="J1798" s="9" t="s">
        <v>5112</v>
      </c>
      <c r="K1798" s="10" t="s">
        <v>5113</v>
      </c>
    </row>
    <row r="1799" spans="8:11" x14ac:dyDescent="0.3">
      <c r="H1799" s="26" t="s">
        <v>5114</v>
      </c>
      <c r="I1799" s="28" t="s">
        <v>5091</v>
      </c>
      <c r="J1799" s="9" t="s">
        <v>5115</v>
      </c>
      <c r="K1799" s="10" t="s">
        <v>5116</v>
      </c>
    </row>
    <row r="1800" spans="8:11" x14ac:dyDescent="0.3">
      <c r="H1800" s="26" t="s">
        <v>5117</v>
      </c>
      <c r="I1800" s="28" t="s">
        <v>5091</v>
      </c>
      <c r="J1800" s="9" t="s">
        <v>5118</v>
      </c>
      <c r="K1800" s="10" t="s">
        <v>5119</v>
      </c>
    </row>
    <row r="1801" spans="8:11" x14ac:dyDescent="0.3">
      <c r="H1801" s="26" t="s">
        <v>5120</v>
      </c>
      <c r="I1801" s="28" t="s">
        <v>5091</v>
      </c>
      <c r="J1801" s="9" t="s">
        <v>5121</v>
      </c>
      <c r="K1801" s="10" t="s">
        <v>5122</v>
      </c>
    </row>
    <row r="1802" spans="8:11" x14ac:dyDescent="0.3">
      <c r="H1802" s="26" t="s">
        <v>5123</v>
      </c>
      <c r="I1802" s="28" t="s">
        <v>5091</v>
      </c>
      <c r="J1802" s="9" t="s">
        <v>5124</v>
      </c>
      <c r="K1802" s="10" t="s">
        <v>5125</v>
      </c>
    </row>
    <row r="1803" spans="8:11" x14ac:dyDescent="0.3">
      <c r="H1803" s="26" t="s">
        <v>5126</v>
      </c>
      <c r="I1803" s="28" t="s">
        <v>5091</v>
      </c>
      <c r="J1803" s="9" t="s">
        <v>5127</v>
      </c>
      <c r="K1803" s="10" t="s">
        <v>5127</v>
      </c>
    </row>
    <row r="1804" spans="8:11" x14ac:dyDescent="0.3">
      <c r="H1804" s="26" t="s">
        <v>5128</v>
      </c>
      <c r="I1804" s="28" t="s">
        <v>5129</v>
      </c>
      <c r="J1804" s="9" t="s">
        <v>5130</v>
      </c>
      <c r="K1804" s="10" t="s">
        <v>5131</v>
      </c>
    </row>
    <row r="1805" spans="8:11" x14ac:dyDescent="0.3">
      <c r="H1805" s="26" t="s">
        <v>5132</v>
      </c>
      <c r="I1805" s="28" t="s">
        <v>5129</v>
      </c>
      <c r="J1805" s="9" t="s">
        <v>5133</v>
      </c>
      <c r="K1805" s="10" t="s">
        <v>5134</v>
      </c>
    </row>
    <row r="1806" spans="8:11" x14ac:dyDescent="0.3">
      <c r="H1806" s="26" t="s">
        <v>5135</v>
      </c>
      <c r="I1806" s="28" t="s">
        <v>5129</v>
      </c>
      <c r="J1806" s="9" t="s">
        <v>5136</v>
      </c>
      <c r="K1806" s="10" t="s">
        <v>5137</v>
      </c>
    </row>
    <row r="1807" spans="8:11" x14ac:dyDescent="0.3">
      <c r="H1807" s="26" t="s">
        <v>5138</v>
      </c>
      <c r="I1807" s="28" t="s">
        <v>5129</v>
      </c>
      <c r="J1807" s="9" t="s">
        <v>5139</v>
      </c>
      <c r="K1807" s="10" t="s">
        <v>5140</v>
      </c>
    </row>
    <row r="1808" spans="8:11" x14ac:dyDescent="0.3">
      <c r="H1808" s="26" t="s">
        <v>5141</v>
      </c>
      <c r="I1808" s="28" t="s">
        <v>5129</v>
      </c>
      <c r="J1808" s="9" t="s">
        <v>5142</v>
      </c>
      <c r="K1808" s="10" t="s">
        <v>5143</v>
      </c>
    </row>
    <row r="1809" spans="8:11" x14ac:dyDescent="0.3">
      <c r="H1809" s="26" t="s">
        <v>5144</v>
      </c>
      <c r="I1809" s="28" t="s">
        <v>5129</v>
      </c>
      <c r="J1809" s="9" t="s">
        <v>5145</v>
      </c>
      <c r="K1809" s="10" t="s">
        <v>5146</v>
      </c>
    </row>
    <row r="1810" spans="8:11" x14ac:dyDescent="0.3">
      <c r="H1810" s="26" t="s">
        <v>5147</v>
      </c>
      <c r="I1810" s="28" t="s">
        <v>5129</v>
      </c>
      <c r="J1810" s="9" t="s">
        <v>5148</v>
      </c>
      <c r="K1810" s="10" t="s">
        <v>5149</v>
      </c>
    </row>
    <row r="1811" spans="8:11" x14ac:dyDescent="0.3">
      <c r="H1811" s="26" t="s">
        <v>5150</v>
      </c>
      <c r="I1811" s="28" t="s">
        <v>5129</v>
      </c>
      <c r="J1811" s="9" t="s">
        <v>5151</v>
      </c>
      <c r="K1811" s="10" t="s">
        <v>5152</v>
      </c>
    </row>
    <row r="1812" spans="8:11" x14ac:dyDescent="0.3">
      <c r="H1812" s="26" t="s">
        <v>5153</v>
      </c>
      <c r="I1812" s="28" t="s">
        <v>5129</v>
      </c>
      <c r="J1812" s="9" t="s">
        <v>5154</v>
      </c>
      <c r="K1812" s="10" t="s">
        <v>5155</v>
      </c>
    </row>
    <row r="1813" spans="8:11" x14ac:dyDescent="0.3">
      <c r="H1813" s="26" t="s">
        <v>5156</v>
      </c>
      <c r="I1813" s="28" t="s">
        <v>5129</v>
      </c>
      <c r="J1813" s="9" t="s">
        <v>5157</v>
      </c>
      <c r="K1813" s="10" t="s">
        <v>5155</v>
      </c>
    </row>
    <row r="1814" spans="8:11" x14ac:dyDescent="0.3">
      <c r="H1814" s="26" t="s">
        <v>5158</v>
      </c>
      <c r="I1814" s="28" t="s">
        <v>5129</v>
      </c>
      <c r="J1814" s="9" t="s">
        <v>5159</v>
      </c>
      <c r="K1814" s="10" t="s">
        <v>5155</v>
      </c>
    </row>
    <row r="1815" spans="8:11" x14ac:dyDescent="0.3">
      <c r="H1815" s="26" t="s">
        <v>5160</v>
      </c>
      <c r="I1815" s="28" t="s">
        <v>5129</v>
      </c>
      <c r="J1815" s="9" t="s">
        <v>5161</v>
      </c>
      <c r="K1815" s="10" t="s">
        <v>5162</v>
      </c>
    </row>
    <row r="1816" spans="8:11" x14ac:dyDescent="0.3">
      <c r="H1816" s="26" t="s">
        <v>5163</v>
      </c>
      <c r="I1816" s="28" t="s">
        <v>5129</v>
      </c>
      <c r="J1816" s="9" t="s">
        <v>5164</v>
      </c>
      <c r="K1816" s="10" t="s">
        <v>5165</v>
      </c>
    </row>
    <row r="1817" spans="8:11" x14ac:dyDescent="0.3">
      <c r="H1817" s="26" t="s">
        <v>5166</v>
      </c>
      <c r="I1817" s="28" t="s">
        <v>5129</v>
      </c>
      <c r="J1817" s="9" t="s">
        <v>5167</v>
      </c>
      <c r="K1817" s="10" t="s">
        <v>5168</v>
      </c>
    </row>
    <row r="1818" spans="8:11" x14ac:dyDescent="0.3">
      <c r="H1818" s="26" t="s">
        <v>5169</v>
      </c>
      <c r="I1818" s="28" t="s">
        <v>5170</v>
      </c>
      <c r="J1818" s="9" t="s">
        <v>5171</v>
      </c>
      <c r="K1818" s="10" t="s">
        <v>5172</v>
      </c>
    </row>
    <row r="1819" spans="8:11" x14ac:dyDescent="0.3">
      <c r="H1819" s="26" t="s">
        <v>5173</v>
      </c>
      <c r="I1819" s="28" t="s">
        <v>5174</v>
      </c>
      <c r="J1819" s="9" t="s">
        <v>5175</v>
      </c>
      <c r="K1819" s="10" t="s">
        <v>5176</v>
      </c>
    </row>
    <row r="1820" spans="8:11" x14ac:dyDescent="0.3">
      <c r="H1820" s="26" t="s">
        <v>5177</v>
      </c>
      <c r="I1820" s="28" t="s">
        <v>5174</v>
      </c>
      <c r="J1820" s="9" t="s">
        <v>5178</v>
      </c>
      <c r="K1820" s="10" t="s">
        <v>5179</v>
      </c>
    </row>
    <row r="1821" spans="8:11" x14ac:dyDescent="0.3">
      <c r="H1821" s="26" t="s">
        <v>5180</v>
      </c>
      <c r="I1821" s="28" t="s">
        <v>5174</v>
      </c>
      <c r="J1821" s="9" t="s">
        <v>5181</v>
      </c>
      <c r="K1821" s="10" t="s">
        <v>5182</v>
      </c>
    </row>
    <row r="1822" spans="8:11" x14ac:dyDescent="0.3">
      <c r="H1822" s="26" t="s">
        <v>5183</v>
      </c>
      <c r="I1822" s="28" t="s">
        <v>5174</v>
      </c>
      <c r="J1822" s="9" t="s">
        <v>5184</v>
      </c>
      <c r="K1822" s="10" t="s">
        <v>5185</v>
      </c>
    </row>
    <row r="1823" spans="8:11" x14ac:dyDescent="0.3">
      <c r="H1823" s="26" t="s">
        <v>5186</v>
      </c>
      <c r="I1823" s="28" t="s">
        <v>5174</v>
      </c>
      <c r="J1823" s="9" t="s">
        <v>5187</v>
      </c>
      <c r="K1823" s="10" t="s">
        <v>5188</v>
      </c>
    </row>
    <row r="1824" spans="8:11" x14ac:dyDescent="0.3">
      <c r="H1824" s="26" t="s">
        <v>5189</v>
      </c>
      <c r="I1824" s="28" t="s">
        <v>5190</v>
      </c>
      <c r="J1824" s="9" t="s">
        <v>5191</v>
      </c>
      <c r="K1824" s="10" t="s">
        <v>5192</v>
      </c>
    </row>
    <row r="1825" spans="8:11" x14ac:dyDescent="0.3">
      <c r="H1825" s="26" t="s">
        <v>5193</v>
      </c>
      <c r="I1825" s="28" t="s">
        <v>5190</v>
      </c>
      <c r="J1825" s="9" t="s">
        <v>5194</v>
      </c>
      <c r="K1825" s="10" t="s">
        <v>5195</v>
      </c>
    </row>
    <row r="1826" spans="8:11" x14ac:dyDescent="0.3">
      <c r="H1826" s="26" t="s">
        <v>5196</v>
      </c>
      <c r="I1826" s="28" t="s">
        <v>5197</v>
      </c>
      <c r="J1826" s="9" t="s">
        <v>5198</v>
      </c>
      <c r="K1826" s="10" t="s">
        <v>5199</v>
      </c>
    </row>
    <row r="1827" spans="8:11" x14ac:dyDescent="0.3">
      <c r="H1827" s="26" t="s">
        <v>5200</v>
      </c>
      <c r="I1827" s="28" t="s">
        <v>5197</v>
      </c>
      <c r="J1827" s="9" t="s">
        <v>5201</v>
      </c>
      <c r="K1827" s="10" t="s">
        <v>5201</v>
      </c>
    </row>
    <row r="1828" spans="8:11" x14ac:dyDescent="0.3">
      <c r="H1828" s="26" t="s">
        <v>5202</v>
      </c>
      <c r="I1828" s="28" t="s">
        <v>5203</v>
      </c>
      <c r="J1828" s="9" t="s">
        <v>5204</v>
      </c>
      <c r="K1828" s="10" t="s">
        <v>5205</v>
      </c>
    </row>
    <row r="1829" spans="8:11" x14ac:dyDescent="0.3">
      <c r="H1829" s="26" t="s">
        <v>5206</v>
      </c>
      <c r="I1829" s="28" t="s">
        <v>5207</v>
      </c>
      <c r="J1829" s="9" t="s">
        <v>5208</v>
      </c>
      <c r="K1829" s="10" t="s">
        <v>5209</v>
      </c>
    </row>
    <row r="1830" spans="8:11" x14ac:dyDescent="0.3">
      <c r="H1830" s="26" t="s">
        <v>5210</v>
      </c>
      <c r="I1830" s="28" t="s">
        <v>5211</v>
      </c>
      <c r="J1830" s="9" t="s">
        <v>5212</v>
      </c>
      <c r="K1830" s="10" t="s">
        <v>5213</v>
      </c>
    </row>
    <row r="1831" spans="8:11" x14ac:dyDescent="0.3">
      <c r="H1831" s="26" t="s">
        <v>5214</v>
      </c>
      <c r="I1831" s="28" t="s">
        <v>5211</v>
      </c>
      <c r="J1831" s="9" t="s">
        <v>5212</v>
      </c>
      <c r="K1831" s="10" t="s">
        <v>5213</v>
      </c>
    </row>
    <row r="1832" spans="8:11" x14ac:dyDescent="0.3">
      <c r="H1832" s="26" t="s">
        <v>5215</v>
      </c>
      <c r="I1832" s="28" t="s">
        <v>5211</v>
      </c>
      <c r="J1832" s="9" t="s">
        <v>5216</v>
      </c>
      <c r="K1832" s="10" t="s">
        <v>5217</v>
      </c>
    </row>
    <row r="1833" spans="8:11" x14ac:dyDescent="0.3">
      <c r="H1833" s="26" t="s">
        <v>5218</v>
      </c>
      <c r="I1833" s="28" t="s">
        <v>5207</v>
      </c>
      <c r="J1833" s="9" t="s">
        <v>5208</v>
      </c>
      <c r="K1833" s="10" t="s">
        <v>5209</v>
      </c>
    </row>
    <row r="1834" spans="8:11" x14ac:dyDescent="0.3">
      <c r="H1834" s="26" t="s">
        <v>5219</v>
      </c>
      <c r="I1834" s="28" t="s">
        <v>5211</v>
      </c>
      <c r="J1834" s="9" t="s">
        <v>5216</v>
      </c>
      <c r="K1834" s="10" t="s">
        <v>5217</v>
      </c>
    </row>
    <row r="1835" spans="8:11" x14ac:dyDescent="0.3">
      <c r="H1835" s="26" t="s">
        <v>5220</v>
      </c>
      <c r="I1835" s="28" t="s">
        <v>5211</v>
      </c>
      <c r="J1835" s="9" t="s">
        <v>5216</v>
      </c>
      <c r="K1835" s="10" t="s">
        <v>5221</v>
      </c>
    </row>
    <row r="1836" spans="8:11" x14ac:dyDescent="0.3">
      <c r="H1836" s="26" t="s">
        <v>5222</v>
      </c>
      <c r="I1836" s="28" t="s">
        <v>5207</v>
      </c>
      <c r="J1836" s="9" t="s">
        <v>5223</v>
      </c>
      <c r="K1836" s="10" t="s">
        <v>5224</v>
      </c>
    </row>
    <row r="1837" spans="8:11" x14ac:dyDescent="0.3">
      <c r="H1837" s="26" t="s">
        <v>5225</v>
      </c>
      <c r="I1837" s="28" t="s">
        <v>5207</v>
      </c>
      <c r="J1837" s="9" t="s">
        <v>5226</v>
      </c>
      <c r="K1837" s="10" t="s">
        <v>5224</v>
      </c>
    </row>
    <row r="1838" spans="8:11" x14ac:dyDescent="0.3">
      <c r="H1838" s="26" t="s">
        <v>5227</v>
      </c>
      <c r="I1838" s="28" t="s">
        <v>5207</v>
      </c>
      <c r="J1838" s="9" t="s">
        <v>5228</v>
      </c>
      <c r="K1838" s="10" t="s">
        <v>5229</v>
      </c>
    </row>
    <row r="1839" spans="8:11" x14ac:dyDescent="0.3">
      <c r="H1839" s="26" t="s">
        <v>5230</v>
      </c>
      <c r="I1839" s="28" t="s">
        <v>5207</v>
      </c>
      <c r="J1839" s="9" t="s">
        <v>5228</v>
      </c>
      <c r="K1839" s="10" t="s">
        <v>5229</v>
      </c>
    </row>
    <row r="1840" spans="8:11" x14ac:dyDescent="0.3">
      <c r="H1840" s="26" t="s">
        <v>5231</v>
      </c>
      <c r="I1840" s="28" t="s">
        <v>5232</v>
      </c>
      <c r="J1840" s="9" t="s">
        <v>5233</v>
      </c>
      <c r="K1840" s="10" t="s">
        <v>5234</v>
      </c>
    </row>
    <row r="1841" spans="8:11" x14ac:dyDescent="0.3">
      <c r="H1841" s="26" t="s">
        <v>5235</v>
      </c>
      <c r="I1841" s="28" t="s">
        <v>5232</v>
      </c>
      <c r="J1841" s="9" t="s">
        <v>5236</v>
      </c>
      <c r="K1841" s="10" t="s">
        <v>5237</v>
      </c>
    </row>
    <row r="1842" spans="8:11" x14ac:dyDescent="0.3">
      <c r="H1842" s="26" t="s">
        <v>5238</v>
      </c>
      <c r="I1842" s="28" t="s">
        <v>5239</v>
      </c>
      <c r="J1842" s="9" t="s">
        <v>5240</v>
      </c>
      <c r="K1842" s="10" t="s">
        <v>5241</v>
      </c>
    </row>
    <row r="1843" spans="8:11" x14ac:dyDescent="0.3">
      <c r="H1843" s="26" t="s">
        <v>5242</v>
      </c>
      <c r="I1843" s="28" t="s">
        <v>5239</v>
      </c>
      <c r="J1843" s="9" t="s">
        <v>5243</v>
      </c>
      <c r="K1843" s="10" t="s">
        <v>5244</v>
      </c>
    </row>
    <row r="1844" spans="8:11" x14ac:dyDescent="0.3">
      <c r="H1844" s="26" t="s">
        <v>5245</v>
      </c>
      <c r="I1844" s="28" t="s">
        <v>5239</v>
      </c>
      <c r="J1844" s="9" t="s">
        <v>5246</v>
      </c>
      <c r="K1844" s="10" t="s">
        <v>5247</v>
      </c>
    </row>
    <row r="1845" spans="8:11" x14ac:dyDescent="0.3">
      <c r="H1845" s="26" t="s">
        <v>5248</v>
      </c>
      <c r="I1845" s="28" t="s">
        <v>5239</v>
      </c>
      <c r="J1845" s="9" t="s">
        <v>5249</v>
      </c>
      <c r="K1845" s="10" t="s">
        <v>5249</v>
      </c>
    </row>
    <row r="1846" spans="8:11" x14ac:dyDescent="0.3">
      <c r="H1846" s="26" t="s">
        <v>5250</v>
      </c>
      <c r="I1846" s="28" t="s">
        <v>5239</v>
      </c>
      <c r="J1846" s="9" t="s">
        <v>5251</v>
      </c>
      <c r="K1846" s="10" t="s">
        <v>5252</v>
      </c>
    </row>
    <row r="1847" spans="8:11" x14ac:dyDescent="0.3">
      <c r="H1847" s="26" t="s">
        <v>5253</v>
      </c>
      <c r="I1847" s="28" t="s">
        <v>5239</v>
      </c>
      <c r="J1847" s="9" t="s">
        <v>5254</v>
      </c>
      <c r="K1847" s="10" t="s">
        <v>5255</v>
      </c>
    </row>
    <row r="1848" spans="8:11" x14ac:dyDescent="0.3">
      <c r="H1848" s="26" t="s">
        <v>5256</v>
      </c>
      <c r="I1848" s="28" t="s">
        <v>5239</v>
      </c>
      <c r="J1848" s="9" t="s">
        <v>5257</v>
      </c>
      <c r="K1848" s="10" t="s">
        <v>5258</v>
      </c>
    </row>
    <row r="1849" spans="8:11" x14ac:dyDescent="0.3">
      <c r="H1849" s="26" t="s">
        <v>5259</v>
      </c>
      <c r="I1849" s="28" t="s">
        <v>5239</v>
      </c>
      <c r="J1849" s="9" t="s">
        <v>5260</v>
      </c>
      <c r="K1849" s="10" t="s">
        <v>5261</v>
      </c>
    </row>
    <row r="1850" spans="8:11" x14ac:dyDescent="0.3">
      <c r="H1850" s="26" t="s">
        <v>5262</v>
      </c>
      <c r="I1850" s="28" t="s">
        <v>5239</v>
      </c>
      <c r="J1850" s="9" t="s">
        <v>5263</v>
      </c>
      <c r="K1850" s="10" t="s">
        <v>5264</v>
      </c>
    </row>
    <row r="1851" spans="8:11" x14ac:dyDescent="0.3">
      <c r="H1851" s="26" t="s">
        <v>5265</v>
      </c>
      <c r="I1851" s="28" t="s">
        <v>5239</v>
      </c>
      <c r="J1851" s="9" t="s">
        <v>5266</v>
      </c>
      <c r="K1851" s="10" t="s">
        <v>5267</v>
      </c>
    </row>
    <row r="1852" spans="8:11" x14ac:dyDescent="0.3">
      <c r="H1852" s="26" t="s">
        <v>5268</v>
      </c>
      <c r="I1852" s="28" t="s">
        <v>5239</v>
      </c>
      <c r="J1852" s="9" t="s">
        <v>5269</v>
      </c>
      <c r="K1852" s="10" t="s">
        <v>5270</v>
      </c>
    </row>
    <row r="1853" spans="8:11" x14ac:dyDescent="0.3">
      <c r="H1853" s="26" t="s">
        <v>5271</v>
      </c>
      <c r="I1853" s="28" t="s">
        <v>5239</v>
      </c>
      <c r="J1853" s="9" t="s">
        <v>5272</v>
      </c>
      <c r="K1853" s="10" t="s">
        <v>5273</v>
      </c>
    </row>
    <row r="1854" spans="8:11" x14ac:dyDescent="0.3">
      <c r="H1854" s="26" t="s">
        <v>5274</v>
      </c>
      <c r="I1854" s="28" t="s">
        <v>5239</v>
      </c>
      <c r="J1854" s="9" t="s">
        <v>5275</v>
      </c>
      <c r="K1854" s="10" t="s">
        <v>5276</v>
      </c>
    </row>
    <row r="1855" spans="8:11" x14ac:dyDescent="0.3">
      <c r="H1855" s="26" t="s">
        <v>5277</v>
      </c>
      <c r="I1855" s="28" t="s">
        <v>5239</v>
      </c>
      <c r="J1855" s="9" t="s">
        <v>5278</v>
      </c>
      <c r="K1855" s="10" t="s">
        <v>5279</v>
      </c>
    </row>
    <row r="1856" spans="8:11" x14ac:dyDescent="0.3">
      <c r="H1856" s="26" t="s">
        <v>5280</v>
      </c>
      <c r="I1856" s="28" t="s">
        <v>5239</v>
      </c>
      <c r="J1856" s="9" t="s">
        <v>5281</v>
      </c>
      <c r="K1856" s="10" t="s">
        <v>5282</v>
      </c>
    </row>
    <row r="1857" spans="8:11" x14ac:dyDescent="0.3">
      <c r="H1857" s="26" t="s">
        <v>5283</v>
      </c>
      <c r="I1857" s="28" t="s">
        <v>5239</v>
      </c>
      <c r="J1857" s="9" t="s">
        <v>5284</v>
      </c>
      <c r="K1857" s="10" t="s">
        <v>5284</v>
      </c>
    </row>
    <row r="1858" spans="8:11" x14ac:dyDescent="0.3">
      <c r="H1858" s="26" t="s">
        <v>5285</v>
      </c>
      <c r="I1858" s="28" t="s">
        <v>5239</v>
      </c>
      <c r="J1858" s="9" t="s">
        <v>5286</v>
      </c>
      <c r="K1858" s="10" t="s">
        <v>5286</v>
      </c>
    </row>
    <row r="1859" spans="8:11" x14ac:dyDescent="0.3">
      <c r="H1859" s="26" t="s">
        <v>5287</v>
      </c>
      <c r="I1859" s="28" t="s">
        <v>5239</v>
      </c>
      <c r="J1859" s="9" t="s">
        <v>5288</v>
      </c>
      <c r="K1859" s="10" t="s">
        <v>5289</v>
      </c>
    </row>
    <row r="1860" spans="8:11" x14ac:dyDescent="0.3">
      <c r="H1860" s="26" t="s">
        <v>5290</v>
      </c>
      <c r="I1860" s="28" t="s">
        <v>5239</v>
      </c>
      <c r="J1860" s="9" t="s">
        <v>5291</v>
      </c>
      <c r="K1860" s="10" t="s">
        <v>5291</v>
      </c>
    </row>
    <row r="1861" spans="8:11" x14ac:dyDescent="0.3">
      <c r="H1861" s="26" t="s">
        <v>5292</v>
      </c>
      <c r="I1861" s="28" t="s">
        <v>5239</v>
      </c>
      <c r="J1861" s="9" t="s">
        <v>5293</v>
      </c>
      <c r="K1861" s="10" t="s">
        <v>5293</v>
      </c>
    </row>
    <row r="1862" spans="8:11" x14ac:dyDescent="0.3">
      <c r="H1862" s="26" t="s">
        <v>5294</v>
      </c>
      <c r="I1862" s="28" t="s">
        <v>5295</v>
      </c>
      <c r="J1862" s="9" t="s">
        <v>5296</v>
      </c>
      <c r="K1862" s="10" t="s">
        <v>5297</v>
      </c>
    </row>
    <row r="1863" spans="8:11" x14ac:dyDescent="0.3">
      <c r="H1863" s="26" t="s">
        <v>5298</v>
      </c>
      <c r="I1863" s="28" t="s">
        <v>5295</v>
      </c>
      <c r="J1863" s="9" t="s">
        <v>5299</v>
      </c>
      <c r="K1863" s="10" t="s">
        <v>5300</v>
      </c>
    </row>
    <row r="1864" spans="8:11" x14ac:dyDescent="0.3">
      <c r="H1864" s="26" t="s">
        <v>5301</v>
      </c>
      <c r="I1864" s="28" t="s">
        <v>5295</v>
      </c>
      <c r="J1864" s="9" t="s">
        <v>5302</v>
      </c>
      <c r="K1864" s="10" t="s">
        <v>5303</v>
      </c>
    </row>
    <row r="1865" spans="8:11" x14ac:dyDescent="0.3">
      <c r="H1865" s="26" t="s">
        <v>5304</v>
      </c>
      <c r="I1865" s="28" t="s">
        <v>5295</v>
      </c>
      <c r="J1865" s="9" t="s">
        <v>5305</v>
      </c>
      <c r="K1865" s="10" t="s">
        <v>5306</v>
      </c>
    </row>
    <row r="1866" spans="8:11" x14ac:dyDescent="0.3">
      <c r="H1866" s="26" t="s">
        <v>5307</v>
      </c>
      <c r="I1866" s="28" t="s">
        <v>5295</v>
      </c>
      <c r="J1866" s="9" t="s">
        <v>5308</v>
      </c>
      <c r="K1866" s="10" t="s">
        <v>5309</v>
      </c>
    </row>
    <row r="1867" spans="8:11" x14ac:dyDescent="0.3">
      <c r="H1867" s="26" t="s">
        <v>5310</v>
      </c>
      <c r="I1867" s="28" t="s">
        <v>5311</v>
      </c>
      <c r="J1867" s="9" t="s">
        <v>5312</v>
      </c>
      <c r="K1867" s="10" t="s">
        <v>5312</v>
      </c>
    </row>
    <row r="1868" spans="8:11" x14ac:dyDescent="0.3">
      <c r="H1868" s="26" t="s">
        <v>5313</v>
      </c>
      <c r="I1868" s="28" t="s">
        <v>5314</v>
      </c>
      <c r="J1868" s="9" t="s">
        <v>5315</v>
      </c>
      <c r="K1868" s="10" t="s">
        <v>5316</v>
      </c>
    </row>
    <row r="1869" spans="8:11" x14ac:dyDescent="0.3">
      <c r="H1869" s="26" t="s">
        <v>5317</v>
      </c>
      <c r="I1869" s="28" t="s">
        <v>5318</v>
      </c>
      <c r="J1869" s="9" t="s">
        <v>5319</v>
      </c>
      <c r="K1869" s="10" t="s">
        <v>5320</v>
      </c>
    </row>
    <row r="1870" spans="8:11" x14ac:dyDescent="0.3">
      <c r="H1870" s="26" t="s">
        <v>5321</v>
      </c>
      <c r="I1870" s="28" t="s">
        <v>5318</v>
      </c>
      <c r="J1870" s="9" t="s">
        <v>5322</v>
      </c>
      <c r="K1870" s="10" t="s">
        <v>5323</v>
      </c>
    </row>
    <row r="1871" spans="8:11" x14ac:dyDescent="0.3">
      <c r="H1871" s="26" t="s">
        <v>5324</v>
      </c>
      <c r="I1871" s="28" t="s">
        <v>5318</v>
      </c>
      <c r="J1871" s="9" t="s">
        <v>5325</v>
      </c>
      <c r="K1871" s="10" t="s">
        <v>5326</v>
      </c>
    </row>
    <row r="1872" spans="8:11" x14ac:dyDescent="0.3">
      <c r="H1872" s="26" t="s">
        <v>5327</v>
      </c>
      <c r="I1872" s="28" t="s">
        <v>5318</v>
      </c>
      <c r="J1872" s="9" t="s">
        <v>5328</v>
      </c>
      <c r="K1872" s="10" t="s">
        <v>5328</v>
      </c>
    </row>
    <row r="1873" spans="8:11" x14ac:dyDescent="0.3">
      <c r="H1873" s="26" t="s">
        <v>5329</v>
      </c>
      <c r="I1873" s="28" t="s">
        <v>5318</v>
      </c>
      <c r="J1873" s="9" t="s">
        <v>5330</v>
      </c>
      <c r="K1873" s="10" t="s">
        <v>5331</v>
      </c>
    </row>
    <row r="1874" spans="8:11" x14ac:dyDescent="0.3">
      <c r="H1874" s="26" t="s">
        <v>5332</v>
      </c>
      <c r="I1874" s="28" t="s">
        <v>5333</v>
      </c>
      <c r="J1874" s="9" t="s">
        <v>5334</v>
      </c>
      <c r="K1874" s="10" t="s">
        <v>5334</v>
      </c>
    </row>
    <row r="1875" spans="8:11" x14ac:dyDescent="0.3">
      <c r="H1875" s="26" t="s">
        <v>5335</v>
      </c>
      <c r="I1875" s="28" t="s">
        <v>5336</v>
      </c>
      <c r="J1875" s="9" t="s">
        <v>5337</v>
      </c>
      <c r="K1875" s="10" t="s">
        <v>5338</v>
      </c>
    </row>
    <row r="1876" spans="8:11" x14ac:dyDescent="0.3">
      <c r="H1876" s="26" t="s">
        <v>5339</v>
      </c>
      <c r="I1876" s="28" t="s">
        <v>5336</v>
      </c>
      <c r="J1876" s="9" t="s">
        <v>5340</v>
      </c>
      <c r="K1876" s="10" t="s">
        <v>5341</v>
      </c>
    </row>
    <row r="1877" spans="8:11" x14ac:dyDescent="0.3">
      <c r="H1877" s="26" t="s">
        <v>5342</v>
      </c>
      <c r="I1877" s="28" t="s">
        <v>5295</v>
      </c>
      <c r="J1877" s="9" t="s">
        <v>5343</v>
      </c>
      <c r="K1877" s="10" t="s">
        <v>5344</v>
      </c>
    </row>
    <row r="1878" spans="8:11" x14ac:dyDescent="0.3">
      <c r="H1878" s="26" t="s">
        <v>5345</v>
      </c>
      <c r="I1878" s="28" t="s">
        <v>5346</v>
      </c>
      <c r="J1878" s="9" t="s">
        <v>5347</v>
      </c>
      <c r="K1878" s="10" t="s">
        <v>5348</v>
      </c>
    </row>
    <row r="1879" spans="8:11" x14ac:dyDescent="0.3">
      <c r="H1879" s="26" t="s">
        <v>5349</v>
      </c>
      <c r="I1879" s="28" t="s">
        <v>5346</v>
      </c>
      <c r="J1879" s="9" t="s">
        <v>5350</v>
      </c>
      <c r="K1879" s="10" t="s">
        <v>5351</v>
      </c>
    </row>
    <row r="1880" spans="8:11" x14ac:dyDescent="0.3">
      <c r="H1880" s="26" t="s">
        <v>5352</v>
      </c>
      <c r="I1880" s="28" t="s">
        <v>5232</v>
      </c>
      <c r="J1880" s="9" t="s">
        <v>5353</v>
      </c>
      <c r="K1880" s="10" t="s">
        <v>5354</v>
      </c>
    </row>
    <row r="1881" spans="8:11" x14ac:dyDescent="0.3">
      <c r="H1881" s="26" t="s">
        <v>5355</v>
      </c>
      <c r="I1881" s="28" t="s">
        <v>5232</v>
      </c>
      <c r="J1881" s="9" t="s">
        <v>5356</v>
      </c>
      <c r="K1881" s="10" t="s">
        <v>5357</v>
      </c>
    </row>
    <row r="1882" spans="8:11" x14ac:dyDescent="0.3">
      <c r="H1882" s="26" t="s">
        <v>5358</v>
      </c>
      <c r="I1882" s="28" t="s">
        <v>5232</v>
      </c>
      <c r="J1882" s="9" t="s">
        <v>5356</v>
      </c>
      <c r="K1882" s="10" t="s">
        <v>5357</v>
      </c>
    </row>
    <row r="1883" spans="8:11" x14ac:dyDescent="0.3">
      <c r="H1883" s="26" t="s">
        <v>5359</v>
      </c>
      <c r="I1883" s="28" t="s">
        <v>5232</v>
      </c>
      <c r="J1883" s="9" t="s">
        <v>5360</v>
      </c>
      <c r="K1883" s="10" t="s">
        <v>5357</v>
      </c>
    </row>
    <row r="1884" spans="8:11" x14ac:dyDescent="0.3">
      <c r="H1884" s="26" t="s">
        <v>5361</v>
      </c>
      <c r="I1884" s="28" t="s">
        <v>5232</v>
      </c>
      <c r="J1884" s="9" t="s">
        <v>5362</v>
      </c>
      <c r="K1884" s="10" t="s">
        <v>5363</v>
      </c>
    </row>
    <row r="1885" spans="8:11" x14ac:dyDescent="0.3">
      <c r="H1885" s="26" t="s">
        <v>5364</v>
      </c>
      <c r="I1885" s="28" t="s">
        <v>5232</v>
      </c>
      <c r="J1885" s="9" t="s">
        <v>5362</v>
      </c>
      <c r="K1885" s="10" t="s">
        <v>5363</v>
      </c>
    </row>
    <row r="1886" spans="8:11" x14ac:dyDescent="0.3">
      <c r="H1886" s="26" t="s">
        <v>5365</v>
      </c>
      <c r="I1886" s="28" t="s">
        <v>5232</v>
      </c>
      <c r="J1886" s="9" t="s">
        <v>5366</v>
      </c>
      <c r="K1886" s="10" t="s">
        <v>5367</v>
      </c>
    </row>
    <row r="1887" spans="8:11" x14ac:dyDescent="0.3">
      <c r="H1887" s="26" t="s">
        <v>5368</v>
      </c>
      <c r="I1887" s="28" t="s">
        <v>5232</v>
      </c>
      <c r="J1887" s="9" t="s">
        <v>5369</v>
      </c>
      <c r="K1887" s="10" t="s">
        <v>5370</v>
      </c>
    </row>
    <row r="1888" spans="8:11" x14ac:dyDescent="0.3">
      <c r="H1888" s="26" t="s">
        <v>5371</v>
      </c>
      <c r="I1888" s="28" t="s">
        <v>5232</v>
      </c>
      <c r="J1888" s="9" t="s">
        <v>5372</v>
      </c>
      <c r="K1888" s="10" t="s">
        <v>5373</v>
      </c>
    </row>
    <row r="1889" spans="8:11" x14ac:dyDescent="0.3">
      <c r="H1889" s="26" t="s">
        <v>5374</v>
      </c>
      <c r="I1889" s="28" t="s">
        <v>5232</v>
      </c>
      <c r="J1889" s="9" t="s">
        <v>5375</v>
      </c>
      <c r="K1889" s="10" t="s">
        <v>5376</v>
      </c>
    </row>
    <row r="1890" spans="8:11" x14ac:dyDescent="0.3">
      <c r="H1890" s="26" t="s">
        <v>5377</v>
      </c>
      <c r="I1890" s="28" t="s">
        <v>5232</v>
      </c>
      <c r="J1890" s="9" t="s">
        <v>5372</v>
      </c>
      <c r="K1890" s="10" t="s">
        <v>5373</v>
      </c>
    </row>
    <row r="1891" spans="8:11" x14ac:dyDescent="0.3">
      <c r="H1891" s="26" t="s">
        <v>5378</v>
      </c>
      <c r="I1891" s="28" t="s">
        <v>5232</v>
      </c>
      <c r="J1891" s="9" t="s">
        <v>5379</v>
      </c>
      <c r="K1891" s="10" t="s">
        <v>5380</v>
      </c>
    </row>
    <row r="1892" spans="8:11" x14ac:dyDescent="0.3">
      <c r="H1892" s="26" t="s">
        <v>5381</v>
      </c>
      <c r="I1892" s="28" t="s">
        <v>5232</v>
      </c>
      <c r="J1892" s="9" t="s">
        <v>5382</v>
      </c>
      <c r="K1892" s="10" t="s">
        <v>5383</v>
      </c>
    </row>
    <row r="1893" spans="8:11" x14ac:dyDescent="0.3">
      <c r="H1893" s="26" t="s">
        <v>5384</v>
      </c>
      <c r="I1893" s="28" t="s">
        <v>5346</v>
      </c>
      <c r="J1893" s="9" t="s">
        <v>5385</v>
      </c>
      <c r="K1893" s="10" t="s">
        <v>5386</v>
      </c>
    </row>
    <row r="1894" spans="8:11" x14ac:dyDescent="0.3">
      <c r="H1894" s="26" t="s">
        <v>5387</v>
      </c>
      <c r="I1894" s="28" t="s">
        <v>5346</v>
      </c>
      <c r="J1894" s="9" t="s">
        <v>5388</v>
      </c>
      <c r="K1894" s="10" t="s">
        <v>5388</v>
      </c>
    </row>
    <row r="1895" spans="8:11" x14ac:dyDescent="0.3">
      <c r="H1895" s="26" t="s">
        <v>5389</v>
      </c>
      <c r="I1895" s="28" t="s">
        <v>5346</v>
      </c>
      <c r="J1895" s="9" t="s">
        <v>5390</v>
      </c>
      <c r="K1895" s="10" t="s">
        <v>5391</v>
      </c>
    </row>
    <row r="1896" spans="8:11" x14ac:dyDescent="0.3">
      <c r="H1896" s="26" t="s">
        <v>5392</v>
      </c>
      <c r="I1896" s="28" t="s">
        <v>5393</v>
      </c>
      <c r="J1896" s="9" t="s">
        <v>5394</v>
      </c>
      <c r="K1896" s="10" t="s">
        <v>5395</v>
      </c>
    </row>
    <row r="1897" spans="8:11" x14ac:dyDescent="0.3">
      <c r="H1897" s="26" t="s">
        <v>5396</v>
      </c>
      <c r="I1897" s="28" t="s">
        <v>5393</v>
      </c>
      <c r="J1897" s="9" t="s">
        <v>5397</v>
      </c>
      <c r="K1897" s="10" t="s">
        <v>5397</v>
      </c>
    </row>
    <row r="1898" spans="8:11" x14ac:dyDescent="0.3">
      <c r="H1898" s="26" t="s">
        <v>5398</v>
      </c>
      <c r="I1898" s="28" t="s">
        <v>5393</v>
      </c>
      <c r="J1898" s="9" t="s">
        <v>5399</v>
      </c>
      <c r="K1898" s="10" t="s">
        <v>5399</v>
      </c>
    </row>
    <row r="1899" spans="8:11" x14ac:dyDescent="0.3">
      <c r="H1899" s="26" t="s">
        <v>5400</v>
      </c>
      <c r="I1899" s="28" t="s">
        <v>5393</v>
      </c>
      <c r="J1899" s="9" t="s">
        <v>5401</v>
      </c>
      <c r="K1899" s="10" t="s">
        <v>5401</v>
      </c>
    </row>
    <row r="1900" spans="8:11" x14ac:dyDescent="0.3">
      <c r="H1900" s="26" t="s">
        <v>5402</v>
      </c>
      <c r="I1900" s="28" t="s">
        <v>5393</v>
      </c>
      <c r="J1900" s="9" t="s">
        <v>5403</v>
      </c>
      <c r="K1900" s="10" t="s">
        <v>5403</v>
      </c>
    </row>
    <row r="1901" spans="8:11" x14ac:dyDescent="0.3">
      <c r="H1901" s="26" t="s">
        <v>5404</v>
      </c>
      <c r="I1901" s="28" t="s">
        <v>5393</v>
      </c>
      <c r="J1901" s="9" t="s">
        <v>5405</v>
      </c>
      <c r="K1901" s="10" t="s">
        <v>5406</v>
      </c>
    </row>
    <row r="1902" spans="8:11" x14ac:dyDescent="0.3">
      <c r="H1902" s="26" t="s">
        <v>5407</v>
      </c>
      <c r="I1902" s="28" t="s">
        <v>5393</v>
      </c>
      <c r="J1902" s="9" t="s">
        <v>5408</v>
      </c>
      <c r="K1902" s="10" t="s">
        <v>5408</v>
      </c>
    </row>
    <row r="1903" spans="8:11" x14ac:dyDescent="0.3">
      <c r="H1903" s="26" t="s">
        <v>5409</v>
      </c>
      <c r="I1903" s="28" t="s">
        <v>5393</v>
      </c>
      <c r="J1903" s="9" t="s">
        <v>5410</v>
      </c>
      <c r="K1903" s="10" t="s">
        <v>5410</v>
      </c>
    </row>
    <row r="1904" spans="8:11" x14ac:dyDescent="0.3">
      <c r="H1904" s="26" t="s">
        <v>5411</v>
      </c>
      <c r="I1904" s="28" t="s">
        <v>5393</v>
      </c>
      <c r="J1904" s="9" t="s">
        <v>5412</v>
      </c>
      <c r="K1904" s="10" t="s">
        <v>5412</v>
      </c>
    </row>
    <row r="1905" spans="8:11" x14ac:dyDescent="0.3">
      <c r="H1905" s="26" t="s">
        <v>5413</v>
      </c>
      <c r="I1905" s="28" t="s">
        <v>5393</v>
      </c>
      <c r="J1905" s="9" t="s">
        <v>5414</v>
      </c>
      <c r="K1905" s="10" t="s">
        <v>5415</v>
      </c>
    </row>
    <row r="1906" spans="8:11" x14ac:dyDescent="0.3">
      <c r="H1906" s="26" t="s">
        <v>5416</v>
      </c>
      <c r="I1906" s="28" t="s">
        <v>5417</v>
      </c>
      <c r="J1906" s="9" t="s">
        <v>5418</v>
      </c>
      <c r="K1906" s="10" t="s">
        <v>5418</v>
      </c>
    </row>
    <row r="1907" spans="8:11" x14ac:dyDescent="0.3">
      <c r="H1907" s="26" t="s">
        <v>5419</v>
      </c>
      <c r="I1907" s="28" t="s">
        <v>5417</v>
      </c>
      <c r="J1907" s="9" t="s">
        <v>5420</v>
      </c>
      <c r="K1907" s="10" t="s">
        <v>5421</v>
      </c>
    </row>
    <row r="1908" spans="8:11" x14ac:dyDescent="0.3">
      <c r="H1908" s="26" t="s">
        <v>5422</v>
      </c>
      <c r="I1908" s="28" t="s">
        <v>5423</v>
      </c>
      <c r="J1908" s="9" t="s">
        <v>5424</v>
      </c>
      <c r="K1908" s="10" t="s">
        <v>5424</v>
      </c>
    </row>
    <row r="1909" spans="8:11" x14ac:dyDescent="0.3">
      <c r="H1909" s="26" t="s">
        <v>5425</v>
      </c>
      <c r="I1909" s="28" t="s">
        <v>5423</v>
      </c>
      <c r="J1909" s="9" t="s">
        <v>5426</v>
      </c>
      <c r="K1909" s="10" t="s">
        <v>5427</v>
      </c>
    </row>
    <row r="1910" spans="8:11" x14ac:dyDescent="0.3">
      <c r="H1910" s="26" t="s">
        <v>5428</v>
      </c>
      <c r="I1910" s="28" t="s">
        <v>5423</v>
      </c>
      <c r="J1910" s="9" t="s">
        <v>5429</v>
      </c>
      <c r="K1910" s="10" t="s">
        <v>5430</v>
      </c>
    </row>
    <row r="1911" spans="8:11" x14ac:dyDescent="0.3">
      <c r="H1911" s="26" t="s">
        <v>5431</v>
      </c>
      <c r="I1911" s="28" t="s">
        <v>5423</v>
      </c>
      <c r="J1911" s="9" t="s">
        <v>5432</v>
      </c>
      <c r="K1911" s="10" t="s">
        <v>5433</v>
      </c>
    </row>
    <row r="1912" spans="8:11" x14ac:dyDescent="0.3">
      <c r="H1912" s="26" t="s">
        <v>5434</v>
      </c>
      <c r="I1912" s="28" t="s">
        <v>5435</v>
      </c>
      <c r="J1912" s="9" t="s">
        <v>5436</v>
      </c>
      <c r="K1912" s="10" t="s">
        <v>5437</v>
      </c>
    </row>
    <row r="1913" spans="8:11" x14ac:dyDescent="0.3">
      <c r="H1913" s="26" t="s">
        <v>5438</v>
      </c>
      <c r="I1913" s="28" t="s">
        <v>5435</v>
      </c>
      <c r="J1913" s="9" t="s">
        <v>5439</v>
      </c>
      <c r="K1913" s="10" t="s">
        <v>5440</v>
      </c>
    </row>
    <row r="1914" spans="8:11" x14ac:dyDescent="0.3">
      <c r="H1914" s="26" t="s">
        <v>5441</v>
      </c>
      <c r="I1914" s="28" t="s">
        <v>5435</v>
      </c>
      <c r="J1914" s="9" t="s">
        <v>5442</v>
      </c>
      <c r="K1914" s="10" t="s">
        <v>5443</v>
      </c>
    </row>
    <row r="1915" spans="8:11" x14ac:dyDescent="0.3">
      <c r="H1915" s="26" t="s">
        <v>5444</v>
      </c>
      <c r="I1915" s="28" t="s">
        <v>5435</v>
      </c>
      <c r="J1915" s="9" t="s">
        <v>5445</v>
      </c>
      <c r="K1915" s="10" t="s">
        <v>5445</v>
      </c>
    </row>
    <row r="1916" spans="8:11" x14ac:dyDescent="0.3">
      <c r="H1916" s="26" t="s">
        <v>5446</v>
      </c>
      <c r="I1916" s="28" t="s">
        <v>5435</v>
      </c>
      <c r="J1916" s="9" t="s">
        <v>5447</v>
      </c>
      <c r="K1916" s="10" t="s">
        <v>5447</v>
      </c>
    </row>
    <row r="1917" spans="8:11" x14ac:dyDescent="0.3">
      <c r="H1917" s="26" t="s">
        <v>5448</v>
      </c>
      <c r="I1917" s="28" t="s">
        <v>5435</v>
      </c>
      <c r="J1917" s="9" t="s">
        <v>5449</v>
      </c>
      <c r="K1917" s="10" t="s">
        <v>5449</v>
      </c>
    </row>
    <row r="1918" spans="8:11" x14ac:dyDescent="0.3">
      <c r="H1918" s="26" t="s">
        <v>5450</v>
      </c>
      <c r="I1918" s="28" t="s">
        <v>5435</v>
      </c>
      <c r="J1918" s="9" t="s">
        <v>5451</v>
      </c>
      <c r="K1918" s="10" t="s">
        <v>5451</v>
      </c>
    </row>
    <row r="1919" spans="8:11" x14ac:dyDescent="0.3">
      <c r="H1919" s="26" t="s">
        <v>5452</v>
      </c>
      <c r="I1919" s="28" t="s">
        <v>5435</v>
      </c>
      <c r="J1919" s="9" t="s">
        <v>5453</v>
      </c>
      <c r="K1919" s="10" t="s">
        <v>5454</v>
      </c>
    </row>
    <row r="1920" spans="8:11" x14ac:dyDescent="0.3">
      <c r="H1920" s="26" t="s">
        <v>5455</v>
      </c>
      <c r="I1920" s="28" t="s">
        <v>5435</v>
      </c>
      <c r="J1920" s="9" t="s">
        <v>5456</v>
      </c>
      <c r="K1920" s="10" t="s">
        <v>5457</v>
      </c>
    </row>
    <row r="1921" spans="8:11" x14ac:dyDescent="0.3">
      <c r="H1921" s="26" t="s">
        <v>5458</v>
      </c>
      <c r="I1921" s="28" t="s">
        <v>5435</v>
      </c>
      <c r="J1921" s="9" t="s">
        <v>5459</v>
      </c>
      <c r="K1921" s="10" t="s">
        <v>5457</v>
      </c>
    </row>
    <row r="1922" spans="8:11" x14ac:dyDescent="0.3">
      <c r="H1922" s="26" t="s">
        <v>5460</v>
      </c>
      <c r="I1922" s="28" t="s">
        <v>5435</v>
      </c>
      <c r="J1922" s="9" t="s">
        <v>5461</v>
      </c>
      <c r="K1922" s="10" t="s">
        <v>5462</v>
      </c>
    </row>
    <row r="1923" spans="8:11" x14ac:dyDescent="0.3">
      <c r="H1923" s="26" t="s">
        <v>5463</v>
      </c>
      <c r="I1923" s="28" t="s">
        <v>5435</v>
      </c>
      <c r="J1923" s="9" t="s">
        <v>5464</v>
      </c>
      <c r="K1923" s="10" t="s">
        <v>5465</v>
      </c>
    </row>
    <row r="1924" spans="8:11" x14ac:dyDescent="0.3">
      <c r="H1924" s="26" t="s">
        <v>5466</v>
      </c>
      <c r="I1924" s="28" t="s">
        <v>5435</v>
      </c>
      <c r="J1924" s="9" t="s">
        <v>5467</v>
      </c>
      <c r="K1924" s="10" t="s">
        <v>5468</v>
      </c>
    </row>
    <row r="1925" spans="8:11" x14ac:dyDescent="0.3">
      <c r="H1925" s="26" t="s">
        <v>5469</v>
      </c>
      <c r="I1925" s="28" t="s">
        <v>5435</v>
      </c>
      <c r="J1925" s="9" t="s">
        <v>5470</v>
      </c>
      <c r="K1925" s="10" t="s">
        <v>5471</v>
      </c>
    </row>
    <row r="1926" spans="8:11" x14ac:dyDescent="0.3">
      <c r="H1926" s="26" t="s">
        <v>5472</v>
      </c>
      <c r="I1926" s="28" t="s">
        <v>5435</v>
      </c>
      <c r="J1926" s="9" t="s">
        <v>5473</v>
      </c>
      <c r="K1926" s="10" t="s">
        <v>5474</v>
      </c>
    </row>
    <row r="1927" spans="8:11" x14ac:dyDescent="0.3">
      <c r="H1927" s="26" t="s">
        <v>5475</v>
      </c>
      <c r="I1927" s="28" t="s">
        <v>5435</v>
      </c>
      <c r="J1927" s="9" t="s">
        <v>5476</v>
      </c>
      <c r="K1927" s="10" t="s">
        <v>5477</v>
      </c>
    </row>
    <row r="1928" spans="8:11" x14ac:dyDescent="0.3">
      <c r="H1928" s="26" t="s">
        <v>5478</v>
      </c>
      <c r="I1928" s="28" t="s">
        <v>5435</v>
      </c>
      <c r="J1928" s="9" t="s">
        <v>5479</v>
      </c>
      <c r="K1928" s="10" t="s">
        <v>5480</v>
      </c>
    </row>
    <row r="1929" spans="8:11" x14ac:dyDescent="0.3">
      <c r="H1929" s="26" t="s">
        <v>5481</v>
      </c>
      <c r="I1929" s="28" t="s">
        <v>5435</v>
      </c>
      <c r="J1929" s="9" t="s">
        <v>5482</v>
      </c>
      <c r="K1929" s="10" t="s">
        <v>5483</v>
      </c>
    </row>
    <row r="1930" spans="8:11" x14ac:dyDescent="0.3">
      <c r="H1930" s="26" t="s">
        <v>5484</v>
      </c>
      <c r="I1930" s="28" t="s">
        <v>5435</v>
      </c>
      <c r="J1930" s="9" t="s">
        <v>5485</v>
      </c>
      <c r="K1930" s="10" t="s">
        <v>5486</v>
      </c>
    </row>
    <row r="1931" spans="8:11" x14ac:dyDescent="0.3">
      <c r="H1931" s="26" t="s">
        <v>5487</v>
      </c>
      <c r="I1931" s="28" t="s">
        <v>5435</v>
      </c>
      <c r="J1931" s="9" t="s">
        <v>5488</v>
      </c>
      <c r="K1931" s="10" t="s">
        <v>5489</v>
      </c>
    </row>
    <row r="1932" spans="8:11" x14ac:dyDescent="0.3">
      <c r="H1932" s="26" t="s">
        <v>5490</v>
      </c>
      <c r="I1932" s="28" t="s">
        <v>5435</v>
      </c>
      <c r="J1932" s="9" t="s">
        <v>5491</v>
      </c>
      <c r="K1932" s="10" t="s">
        <v>5486</v>
      </c>
    </row>
    <row r="1933" spans="8:11" x14ac:dyDescent="0.3">
      <c r="H1933" s="26" t="s">
        <v>5492</v>
      </c>
      <c r="I1933" s="28" t="s">
        <v>5435</v>
      </c>
      <c r="J1933" s="9" t="s">
        <v>5493</v>
      </c>
      <c r="K1933" s="10" t="s">
        <v>5486</v>
      </c>
    </row>
    <row r="1934" spans="8:11" x14ac:dyDescent="0.3">
      <c r="H1934" s="26" t="s">
        <v>5494</v>
      </c>
      <c r="I1934" s="28" t="s">
        <v>5435</v>
      </c>
      <c r="J1934" s="9" t="s">
        <v>5495</v>
      </c>
      <c r="K1934" s="10" t="s">
        <v>5496</v>
      </c>
    </row>
    <row r="1935" spans="8:11" x14ac:dyDescent="0.3">
      <c r="H1935" s="26" t="s">
        <v>5497</v>
      </c>
      <c r="I1935" s="28" t="s">
        <v>5435</v>
      </c>
      <c r="J1935" s="9" t="s">
        <v>5498</v>
      </c>
      <c r="K1935" s="10" t="s">
        <v>5499</v>
      </c>
    </row>
    <row r="1936" spans="8:11" x14ac:dyDescent="0.3">
      <c r="H1936" s="26" t="s">
        <v>5500</v>
      </c>
      <c r="I1936" s="28" t="s">
        <v>5435</v>
      </c>
      <c r="J1936" s="9" t="s">
        <v>5501</v>
      </c>
      <c r="K1936" s="10" t="s">
        <v>5502</v>
      </c>
    </row>
    <row r="1937" spans="8:11" x14ac:dyDescent="0.3">
      <c r="H1937" s="26" t="s">
        <v>5503</v>
      </c>
      <c r="I1937" s="28" t="s">
        <v>5435</v>
      </c>
      <c r="J1937" s="9" t="s">
        <v>5504</v>
      </c>
      <c r="K1937" s="10" t="s">
        <v>5505</v>
      </c>
    </row>
    <row r="1938" spans="8:11" x14ac:dyDescent="0.3">
      <c r="H1938" s="26" t="s">
        <v>5506</v>
      </c>
      <c r="I1938" s="28" t="s">
        <v>5435</v>
      </c>
      <c r="J1938" s="9" t="s">
        <v>5507</v>
      </c>
      <c r="K1938" s="10" t="s">
        <v>5508</v>
      </c>
    </row>
    <row r="1939" spans="8:11" x14ac:dyDescent="0.3">
      <c r="H1939" s="26" t="s">
        <v>5509</v>
      </c>
      <c r="I1939" s="28" t="s">
        <v>5435</v>
      </c>
      <c r="J1939" s="9" t="s">
        <v>5510</v>
      </c>
      <c r="K1939" s="10" t="s">
        <v>5511</v>
      </c>
    </row>
    <row r="1940" spans="8:11" x14ac:dyDescent="0.3">
      <c r="H1940" s="26" t="s">
        <v>5512</v>
      </c>
      <c r="I1940" s="28" t="s">
        <v>5435</v>
      </c>
      <c r="J1940" s="9" t="s">
        <v>5513</v>
      </c>
      <c r="K1940" s="10" t="s">
        <v>5514</v>
      </c>
    </row>
    <row r="1941" spans="8:11" x14ac:dyDescent="0.3">
      <c r="H1941" s="26" t="s">
        <v>5515</v>
      </c>
      <c r="I1941" s="28" t="s">
        <v>5435</v>
      </c>
      <c r="J1941" s="9" t="s">
        <v>5516</v>
      </c>
      <c r="K1941" s="10" t="s">
        <v>5517</v>
      </c>
    </row>
    <row r="1942" spans="8:11" x14ac:dyDescent="0.3">
      <c r="H1942" s="26" t="s">
        <v>5518</v>
      </c>
      <c r="I1942" s="28" t="s">
        <v>5435</v>
      </c>
      <c r="J1942" s="9" t="s">
        <v>5519</v>
      </c>
      <c r="K1942" s="10" t="s">
        <v>5520</v>
      </c>
    </row>
    <row r="1943" spans="8:11" x14ac:dyDescent="0.3">
      <c r="H1943" s="26" t="s">
        <v>5521</v>
      </c>
      <c r="I1943" s="28" t="s">
        <v>5435</v>
      </c>
      <c r="J1943" s="9" t="s">
        <v>5522</v>
      </c>
      <c r="K1943" s="10" t="s">
        <v>5523</v>
      </c>
    </row>
    <row r="1944" spans="8:11" x14ac:dyDescent="0.3">
      <c r="H1944" s="26" t="s">
        <v>5524</v>
      </c>
      <c r="I1944" s="28" t="s">
        <v>5435</v>
      </c>
      <c r="J1944" s="9" t="s">
        <v>5525</v>
      </c>
      <c r="K1944" s="10" t="s">
        <v>5526</v>
      </c>
    </row>
    <row r="1945" spans="8:11" x14ac:dyDescent="0.3">
      <c r="H1945" s="26" t="s">
        <v>5527</v>
      </c>
      <c r="I1945" s="28" t="s">
        <v>5435</v>
      </c>
      <c r="J1945" s="9" t="s">
        <v>5528</v>
      </c>
      <c r="K1945" s="10" t="s">
        <v>5529</v>
      </c>
    </row>
    <row r="1946" spans="8:11" x14ac:dyDescent="0.3">
      <c r="H1946" s="26" t="s">
        <v>5530</v>
      </c>
      <c r="I1946" s="28" t="s">
        <v>5435</v>
      </c>
      <c r="J1946" s="9" t="s">
        <v>5531</v>
      </c>
      <c r="K1946" s="10" t="s">
        <v>5532</v>
      </c>
    </row>
    <row r="1947" spans="8:11" x14ac:dyDescent="0.3">
      <c r="H1947" s="26" t="s">
        <v>5533</v>
      </c>
      <c r="I1947" s="28" t="s">
        <v>5435</v>
      </c>
      <c r="J1947" s="9" t="s">
        <v>5534</v>
      </c>
      <c r="K1947" s="10" t="s">
        <v>5535</v>
      </c>
    </row>
    <row r="1948" spans="8:11" x14ac:dyDescent="0.3">
      <c r="H1948" s="26" t="s">
        <v>5536</v>
      </c>
      <c r="I1948" s="28" t="s">
        <v>5435</v>
      </c>
      <c r="J1948" s="9" t="s">
        <v>5537</v>
      </c>
      <c r="K1948" s="10" t="s">
        <v>5538</v>
      </c>
    </row>
    <row r="1949" spans="8:11" x14ac:dyDescent="0.3">
      <c r="H1949" s="26" t="s">
        <v>5539</v>
      </c>
      <c r="I1949" s="28" t="s">
        <v>5435</v>
      </c>
      <c r="J1949" s="9" t="s">
        <v>5540</v>
      </c>
      <c r="K1949" s="10" t="s">
        <v>5541</v>
      </c>
    </row>
    <row r="1950" spans="8:11" x14ac:dyDescent="0.3">
      <c r="H1950" s="26" t="s">
        <v>5542</v>
      </c>
      <c r="I1950" s="28" t="s">
        <v>5435</v>
      </c>
      <c r="J1950" s="9" t="s">
        <v>5543</v>
      </c>
      <c r="K1950" s="10" t="s">
        <v>5544</v>
      </c>
    </row>
    <row r="1951" spans="8:11" x14ac:dyDescent="0.3">
      <c r="H1951" s="26" t="s">
        <v>5545</v>
      </c>
      <c r="I1951" s="28" t="s">
        <v>5190</v>
      </c>
      <c r="J1951" s="9" t="s">
        <v>5546</v>
      </c>
      <c r="K1951" s="10" t="s">
        <v>5547</v>
      </c>
    </row>
    <row r="1952" spans="8:11" x14ac:dyDescent="0.3">
      <c r="H1952" s="26" t="s">
        <v>5548</v>
      </c>
      <c r="I1952" s="28" t="s">
        <v>5190</v>
      </c>
      <c r="J1952" s="9" t="s">
        <v>5549</v>
      </c>
      <c r="K1952" s="10" t="s">
        <v>5550</v>
      </c>
    </row>
    <row r="1953" spans="8:11" x14ac:dyDescent="0.3">
      <c r="H1953" s="26" t="s">
        <v>5551</v>
      </c>
      <c r="I1953" s="28" t="s">
        <v>5190</v>
      </c>
      <c r="J1953" s="9" t="s">
        <v>5552</v>
      </c>
      <c r="K1953" s="10" t="s">
        <v>5553</v>
      </c>
    </row>
    <row r="1954" spans="8:11" x14ac:dyDescent="0.3">
      <c r="H1954" s="26" t="s">
        <v>5554</v>
      </c>
      <c r="I1954" s="28" t="s">
        <v>5190</v>
      </c>
      <c r="J1954" s="9" t="s">
        <v>5555</v>
      </c>
      <c r="K1954" s="10" t="s">
        <v>5556</v>
      </c>
    </row>
    <row r="1955" spans="8:11" x14ac:dyDescent="0.3">
      <c r="H1955" s="26" t="s">
        <v>5557</v>
      </c>
      <c r="I1955" s="28" t="s">
        <v>5558</v>
      </c>
      <c r="J1955" s="9" t="s">
        <v>5559</v>
      </c>
      <c r="K1955" s="10" t="s">
        <v>5560</v>
      </c>
    </row>
    <row r="1956" spans="8:11" x14ac:dyDescent="0.3">
      <c r="H1956" s="26" t="s">
        <v>5561</v>
      </c>
      <c r="I1956" s="28" t="s">
        <v>5558</v>
      </c>
      <c r="J1956" s="9" t="s">
        <v>5562</v>
      </c>
      <c r="K1956" s="10" t="s">
        <v>5562</v>
      </c>
    </row>
    <row r="1957" spans="8:11" x14ac:dyDescent="0.3">
      <c r="H1957" s="26" t="s">
        <v>5563</v>
      </c>
      <c r="I1957" s="28" t="s">
        <v>5558</v>
      </c>
      <c r="J1957" s="9" t="s">
        <v>5564</v>
      </c>
      <c r="K1957" s="10" t="s">
        <v>5564</v>
      </c>
    </row>
    <row r="1958" spans="8:11" x14ac:dyDescent="0.3">
      <c r="H1958" s="26" t="s">
        <v>5565</v>
      </c>
      <c r="I1958" s="28" t="s">
        <v>5558</v>
      </c>
      <c r="J1958" s="9" t="s">
        <v>5566</v>
      </c>
      <c r="K1958" s="10" t="s">
        <v>5567</v>
      </c>
    </row>
    <row r="1959" spans="8:11" x14ac:dyDescent="0.3">
      <c r="H1959" s="26" t="s">
        <v>5568</v>
      </c>
      <c r="I1959" s="28" t="s">
        <v>5558</v>
      </c>
      <c r="J1959" s="9" t="s">
        <v>5569</v>
      </c>
      <c r="K1959" s="10" t="s">
        <v>5570</v>
      </c>
    </row>
    <row r="1960" spans="8:11" x14ac:dyDescent="0.3">
      <c r="H1960" s="26" t="s">
        <v>5571</v>
      </c>
      <c r="I1960" s="28" t="s">
        <v>5558</v>
      </c>
      <c r="J1960" s="9" t="s">
        <v>5572</v>
      </c>
      <c r="K1960" s="10" t="s">
        <v>5573</v>
      </c>
    </row>
    <row r="1961" spans="8:11" x14ac:dyDescent="0.3">
      <c r="H1961" s="26" t="s">
        <v>5574</v>
      </c>
      <c r="I1961" s="28" t="s">
        <v>5558</v>
      </c>
      <c r="J1961" s="9" t="s">
        <v>5575</v>
      </c>
      <c r="K1961" s="10" t="s">
        <v>5576</v>
      </c>
    </row>
    <row r="1962" spans="8:11" x14ac:dyDescent="0.3">
      <c r="H1962" s="26" t="s">
        <v>5577</v>
      </c>
      <c r="I1962" s="28" t="s">
        <v>5558</v>
      </c>
      <c r="J1962" s="9" t="s">
        <v>5578</v>
      </c>
      <c r="K1962" s="10" t="s">
        <v>5579</v>
      </c>
    </row>
    <row r="1963" spans="8:11" x14ac:dyDescent="0.3">
      <c r="H1963" s="26" t="s">
        <v>5580</v>
      </c>
      <c r="I1963" s="28" t="s">
        <v>5558</v>
      </c>
      <c r="J1963" s="9" t="s">
        <v>5581</v>
      </c>
      <c r="K1963" s="10" t="s">
        <v>5582</v>
      </c>
    </row>
    <row r="1964" spans="8:11" x14ac:dyDescent="0.3">
      <c r="H1964" s="26" t="s">
        <v>5583</v>
      </c>
      <c r="I1964" s="28" t="s">
        <v>5558</v>
      </c>
      <c r="J1964" s="9" t="s">
        <v>5584</v>
      </c>
      <c r="K1964" s="10" t="s">
        <v>5585</v>
      </c>
    </row>
    <row r="1965" spans="8:11" x14ac:dyDescent="0.3">
      <c r="H1965" s="26" t="s">
        <v>5586</v>
      </c>
      <c r="I1965" s="28" t="s">
        <v>5558</v>
      </c>
      <c r="J1965" s="9" t="s">
        <v>5587</v>
      </c>
      <c r="K1965" s="10" t="s">
        <v>5585</v>
      </c>
    </row>
    <row r="1966" spans="8:11" x14ac:dyDescent="0.3">
      <c r="H1966" s="26" t="s">
        <v>5588</v>
      </c>
      <c r="I1966" s="28" t="s">
        <v>5558</v>
      </c>
      <c r="J1966" s="9" t="s">
        <v>5589</v>
      </c>
      <c r="K1966" s="10" t="s">
        <v>5590</v>
      </c>
    </row>
    <row r="1967" spans="8:11" x14ac:dyDescent="0.3">
      <c r="H1967" s="26" t="s">
        <v>5591</v>
      </c>
      <c r="I1967" s="28" t="s">
        <v>5558</v>
      </c>
      <c r="J1967" s="9" t="s">
        <v>5592</v>
      </c>
      <c r="K1967" s="10" t="s">
        <v>5593</v>
      </c>
    </row>
    <row r="1968" spans="8:11" x14ac:dyDescent="0.3">
      <c r="H1968" s="26" t="s">
        <v>5594</v>
      </c>
      <c r="I1968" s="28" t="s">
        <v>5558</v>
      </c>
      <c r="J1968" s="9" t="s">
        <v>5595</v>
      </c>
      <c r="K1968" s="10" t="s">
        <v>5596</v>
      </c>
    </row>
    <row r="1969" spans="8:11" x14ac:dyDescent="0.3">
      <c r="H1969" s="26" t="s">
        <v>5597</v>
      </c>
      <c r="I1969" s="28" t="s">
        <v>5558</v>
      </c>
      <c r="J1969" s="9" t="s">
        <v>5595</v>
      </c>
      <c r="K1969" s="10" t="s">
        <v>5596</v>
      </c>
    </row>
    <row r="1970" spans="8:11" x14ac:dyDescent="0.3">
      <c r="H1970" s="26" t="s">
        <v>5598</v>
      </c>
      <c r="I1970" s="28" t="s">
        <v>5558</v>
      </c>
      <c r="J1970" s="9" t="s">
        <v>5599</v>
      </c>
      <c r="K1970" s="10" t="s">
        <v>5600</v>
      </c>
    </row>
    <row r="1971" spans="8:11" x14ac:dyDescent="0.3">
      <c r="H1971" s="26" t="s">
        <v>5601</v>
      </c>
      <c r="I1971" s="28" t="s">
        <v>5558</v>
      </c>
      <c r="J1971" s="9" t="s">
        <v>5602</v>
      </c>
      <c r="K1971" s="10" t="s">
        <v>5603</v>
      </c>
    </row>
    <row r="1972" spans="8:11" x14ac:dyDescent="0.3">
      <c r="H1972" s="26" t="s">
        <v>5604</v>
      </c>
      <c r="I1972" s="28" t="s">
        <v>5558</v>
      </c>
      <c r="J1972" s="9" t="s">
        <v>5605</v>
      </c>
      <c r="K1972" s="10" t="s">
        <v>5606</v>
      </c>
    </row>
    <row r="1973" spans="8:11" x14ac:dyDescent="0.3">
      <c r="H1973" s="26" t="s">
        <v>5607</v>
      </c>
      <c r="I1973" s="28" t="s">
        <v>5558</v>
      </c>
      <c r="J1973" s="9" t="s">
        <v>5608</v>
      </c>
      <c r="K1973" s="10" t="s">
        <v>5609</v>
      </c>
    </row>
    <row r="1974" spans="8:11" x14ac:dyDescent="0.3">
      <c r="H1974" s="26" t="s">
        <v>5610</v>
      </c>
      <c r="I1974" s="28" t="s">
        <v>5558</v>
      </c>
      <c r="J1974" s="9" t="s">
        <v>5611</v>
      </c>
      <c r="K1974" s="10" t="s">
        <v>5612</v>
      </c>
    </row>
    <row r="1975" spans="8:11" x14ac:dyDescent="0.3">
      <c r="H1975" s="26" t="s">
        <v>5613</v>
      </c>
      <c r="I1975" s="28" t="s">
        <v>5558</v>
      </c>
      <c r="J1975" s="9" t="s">
        <v>5614</v>
      </c>
      <c r="K1975" s="10" t="s">
        <v>5615</v>
      </c>
    </row>
    <row r="1976" spans="8:11" x14ac:dyDescent="0.3">
      <c r="H1976" s="26" t="s">
        <v>5616</v>
      </c>
      <c r="I1976" s="28" t="s">
        <v>5558</v>
      </c>
      <c r="J1976" s="9" t="s">
        <v>5617</v>
      </c>
      <c r="K1976" s="10" t="s">
        <v>5615</v>
      </c>
    </row>
    <row r="1977" spans="8:11" x14ac:dyDescent="0.3">
      <c r="H1977" s="26" t="s">
        <v>5618</v>
      </c>
      <c r="I1977" s="28" t="s">
        <v>5558</v>
      </c>
      <c r="J1977" s="9" t="s">
        <v>5619</v>
      </c>
      <c r="K1977" s="10" t="s">
        <v>5619</v>
      </c>
    </row>
    <row r="1978" spans="8:11" x14ac:dyDescent="0.3">
      <c r="H1978" s="26" t="s">
        <v>5620</v>
      </c>
      <c r="I1978" s="28" t="s">
        <v>5558</v>
      </c>
      <c r="J1978" s="9" t="s">
        <v>5621</v>
      </c>
      <c r="K1978" s="10" t="s">
        <v>5622</v>
      </c>
    </row>
    <row r="1979" spans="8:11" x14ac:dyDescent="0.3">
      <c r="H1979" s="26" t="s">
        <v>5623</v>
      </c>
      <c r="I1979" s="28" t="s">
        <v>5558</v>
      </c>
      <c r="J1979" s="9" t="s">
        <v>5624</v>
      </c>
      <c r="K1979" s="10" t="s">
        <v>5625</v>
      </c>
    </row>
    <row r="1980" spans="8:11" x14ac:dyDescent="0.3">
      <c r="H1980" s="26" t="s">
        <v>5626</v>
      </c>
      <c r="I1980" s="28" t="s">
        <v>5558</v>
      </c>
      <c r="J1980" s="9" t="s">
        <v>5627</v>
      </c>
      <c r="K1980" s="10" t="s">
        <v>5628</v>
      </c>
    </row>
    <row r="1981" spans="8:11" x14ac:dyDescent="0.3">
      <c r="H1981" s="26" t="s">
        <v>5629</v>
      </c>
      <c r="I1981" s="28" t="s">
        <v>5630</v>
      </c>
      <c r="J1981" s="9" t="s">
        <v>5631</v>
      </c>
      <c r="K1981" s="10" t="s">
        <v>5631</v>
      </c>
    </row>
    <row r="1982" spans="8:11" x14ac:dyDescent="0.3">
      <c r="H1982" s="26" t="s">
        <v>5632</v>
      </c>
      <c r="I1982" s="28" t="s">
        <v>5630</v>
      </c>
      <c r="J1982" s="9" t="s">
        <v>1884</v>
      </c>
      <c r="K1982" s="10" t="s">
        <v>1884</v>
      </c>
    </row>
    <row r="1983" spans="8:11" x14ac:dyDescent="0.3">
      <c r="H1983" s="26" t="s">
        <v>5633</v>
      </c>
      <c r="I1983" s="28" t="s">
        <v>5630</v>
      </c>
      <c r="J1983" s="9" t="s">
        <v>5634</v>
      </c>
      <c r="K1983" s="10" t="s">
        <v>5634</v>
      </c>
    </row>
    <row r="1984" spans="8:11" x14ac:dyDescent="0.3">
      <c r="H1984" s="26" t="s">
        <v>5635</v>
      </c>
      <c r="I1984" s="28" t="s">
        <v>5630</v>
      </c>
      <c r="J1984" s="9" t="s">
        <v>5636</v>
      </c>
      <c r="K1984" s="10" t="s">
        <v>5637</v>
      </c>
    </row>
    <row r="1985" spans="8:11" x14ac:dyDescent="0.3">
      <c r="H1985" s="26" t="s">
        <v>5638</v>
      </c>
      <c r="I1985" s="28" t="s">
        <v>5630</v>
      </c>
      <c r="J1985" s="9" t="s">
        <v>5639</v>
      </c>
      <c r="K1985" s="10" t="s">
        <v>5640</v>
      </c>
    </row>
    <row r="1986" spans="8:11" x14ac:dyDescent="0.3">
      <c r="H1986" s="26" t="s">
        <v>5641</v>
      </c>
      <c r="I1986" s="28" t="s">
        <v>5630</v>
      </c>
      <c r="J1986" s="9" t="s">
        <v>5642</v>
      </c>
      <c r="K1986" s="10" t="s">
        <v>5642</v>
      </c>
    </row>
    <row r="1987" spans="8:11" x14ac:dyDescent="0.3">
      <c r="H1987" s="26" t="s">
        <v>5643</v>
      </c>
      <c r="I1987" s="28" t="s">
        <v>5630</v>
      </c>
      <c r="J1987" s="9" t="s">
        <v>5644</v>
      </c>
      <c r="K1987" s="10" t="s">
        <v>5645</v>
      </c>
    </row>
    <row r="1988" spans="8:11" x14ac:dyDescent="0.3">
      <c r="H1988" s="26" t="s">
        <v>5646</v>
      </c>
      <c r="I1988" s="28" t="s">
        <v>5630</v>
      </c>
      <c r="J1988" s="9" t="s">
        <v>5647</v>
      </c>
      <c r="K1988" s="10" t="s">
        <v>5648</v>
      </c>
    </row>
    <row r="1989" spans="8:11" x14ac:dyDescent="0.3">
      <c r="H1989" s="26" t="s">
        <v>5649</v>
      </c>
      <c r="I1989" s="28" t="s">
        <v>5630</v>
      </c>
      <c r="J1989" s="9" t="s">
        <v>5650</v>
      </c>
      <c r="K1989" s="10" t="s">
        <v>5650</v>
      </c>
    </row>
    <row r="1990" spans="8:11" x14ac:dyDescent="0.3">
      <c r="H1990" s="26" t="s">
        <v>5651</v>
      </c>
      <c r="I1990" s="28" t="s">
        <v>5630</v>
      </c>
      <c r="J1990" s="9" t="s">
        <v>5652</v>
      </c>
      <c r="K1990" s="10" t="s">
        <v>5652</v>
      </c>
    </row>
    <row r="1991" spans="8:11" x14ac:dyDescent="0.3">
      <c r="H1991" s="26" t="s">
        <v>5653</v>
      </c>
      <c r="I1991" s="28" t="s">
        <v>5630</v>
      </c>
      <c r="J1991" s="9" t="s">
        <v>5654</v>
      </c>
      <c r="K1991" s="10" t="s">
        <v>5655</v>
      </c>
    </row>
    <row r="1992" spans="8:11" x14ac:dyDescent="0.3">
      <c r="H1992" s="26" t="s">
        <v>5656</v>
      </c>
      <c r="I1992" s="28" t="s">
        <v>5630</v>
      </c>
      <c r="J1992" s="9" t="s">
        <v>1904</v>
      </c>
      <c r="K1992" s="10" t="s">
        <v>1904</v>
      </c>
    </row>
    <row r="1993" spans="8:11" x14ac:dyDescent="0.3">
      <c r="H1993" s="26" t="s">
        <v>5657</v>
      </c>
      <c r="I1993" s="28" t="s">
        <v>5630</v>
      </c>
      <c r="J1993" s="9" t="s">
        <v>5658</v>
      </c>
      <c r="K1993" s="10" t="s">
        <v>5659</v>
      </c>
    </row>
    <row r="1994" spans="8:11" x14ac:dyDescent="0.3">
      <c r="H1994" s="26" t="s">
        <v>5660</v>
      </c>
      <c r="I1994" s="28" t="s">
        <v>5630</v>
      </c>
      <c r="J1994" s="9" t="s">
        <v>5661</v>
      </c>
      <c r="K1994" s="10" t="s">
        <v>5662</v>
      </c>
    </row>
    <row r="1995" spans="8:11" x14ac:dyDescent="0.3">
      <c r="H1995" s="26" t="s">
        <v>5663</v>
      </c>
      <c r="I1995" s="28" t="s">
        <v>5630</v>
      </c>
      <c r="J1995" s="9" t="s">
        <v>5664</v>
      </c>
      <c r="K1995" s="10" t="s">
        <v>5664</v>
      </c>
    </row>
    <row r="1996" spans="8:11" x14ac:dyDescent="0.3">
      <c r="H1996" s="26" t="s">
        <v>5665</v>
      </c>
      <c r="I1996" s="28" t="s">
        <v>5630</v>
      </c>
      <c r="J1996" s="9" t="s">
        <v>5666</v>
      </c>
      <c r="K1996" s="10" t="s">
        <v>5666</v>
      </c>
    </row>
    <row r="1997" spans="8:11" x14ac:dyDescent="0.3">
      <c r="H1997" s="26" t="s">
        <v>5667</v>
      </c>
      <c r="I1997" s="28" t="s">
        <v>52</v>
      </c>
      <c r="J1997" s="9" t="s">
        <v>5668</v>
      </c>
      <c r="K1997" s="10" t="s">
        <v>5669</v>
      </c>
    </row>
    <row r="1998" spans="8:11" x14ac:dyDescent="0.3">
      <c r="H1998" s="26" t="s">
        <v>5670</v>
      </c>
      <c r="I1998" s="28" t="s">
        <v>52</v>
      </c>
      <c r="J1998" s="9" t="s">
        <v>5671</v>
      </c>
      <c r="K1998" s="10" t="s">
        <v>5671</v>
      </c>
    </row>
    <row r="1999" spans="8:11" x14ac:dyDescent="0.3">
      <c r="H1999" s="26" t="s">
        <v>5672</v>
      </c>
      <c r="I1999" s="28" t="s">
        <v>52</v>
      </c>
      <c r="J1999" s="9" t="s">
        <v>5673</v>
      </c>
      <c r="K1999" s="10" t="s">
        <v>5673</v>
      </c>
    </row>
    <row r="2000" spans="8:11" x14ac:dyDescent="0.3">
      <c r="H2000" s="26" t="s">
        <v>5674</v>
      </c>
      <c r="I2000" s="28" t="s">
        <v>52</v>
      </c>
      <c r="J2000" s="9" t="s">
        <v>5675</v>
      </c>
      <c r="K2000" s="10" t="s">
        <v>5675</v>
      </c>
    </row>
    <row r="2001" spans="8:11" x14ac:dyDescent="0.3">
      <c r="H2001" s="26" t="s">
        <v>5676</v>
      </c>
      <c r="I2001" s="28" t="s">
        <v>52</v>
      </c>
      <c r="J2001" s="9" t="s">
        <v>5677</v>
      </c>
      <c r="K2001" s="10" t="s">
        <v>5678</v>
      </c>
    </row>
    <row r="2002" spans="8:11" x14ac:dyDescent="0.3">
      <c r="H2002" s="26" t="s">
        <v>5679</v>
      </c>
      <c r="I2002" s="28" t="s">
        <v>52</v>
      </c>
      <c r="J2002" s="9" t="s">
        <v>5680</v>
      </c>
      <c r="K2002" s="10" t="s">
        <v>5681</v>
      </c>
    </row>
    <row r="2003" spans="8:11" x14ac:dyDescent="0.3">
      <c r="H2003" s="26" t="s">
        <v>5682</v>
      </c>
      <c r="I2003" s="28" t="s">
        <v>52</v>
      </c>
      <c r="J2003" s="9" t="s">
        <v>5683</v>
      </c>
      <c r="K2003" s="10" t="s">
        <v>5684</v>
      </c>
    </row>
    <row r="2004" spans="8:11" x14ac:dyDescent="0.3">
      <c r="H2004" s="26" t="s">
        <v>5685</v>
      </c>
      <c r="I2004" s="28" t="s">
        <v>52</v>
      </c>
      <c r="J2004" s="9" t="s">
        <v>5686</v>
      </c>
      <c r="K2004" s="10" t="s">
        <v>5686</v>
      </c>
    </row>
    <row r="2005" spans="8:11" x14ac:dyDescent="0.3">
      <c r="H2005" s="26" t="s">
        <v>5687</v>
      </c>
      <c r="I2005" s="28" t="s">
        <v>52</v>
      </c>
      <c r="J2005" s="9" t="s">
        <v>5688</v>
      </c>
      <c r="K2005" s="10" t="s">
        <v>5689</v>
      </c>
    </row>
    <row r="2006" spans="8:11" x14ac:dyDescent="0.3">
      <c r="H2006" s="26" t="s">
        <v>5690</v>
      </c>
      <c r="I2006" s="28" t="s">
        <v>52</v>
      </c>
      <c r="J2006" s="9" t="s">
        <v>5691</v>
      </c>
      <c r="K2006" s="10" t="s">
        <v>5692</v>
      </c>
    </row>
    <row r="2007" spans="8:11" x14ac:dyDescent="0.3">
      <c r="H2007" s="26" t="s">
        <v>5693</v>
      </c>
      <c r="I2007" s="28" t="s">
        <v>52</v>
      </c>
      <c r="J2007" s="9" t="s">
        <v>5694</v>
      </c>
      <c r="K2007" s="10" t="s">
        <v>5694</v>
      </c>
    </row>
    <row r="2008" spans="8:11" x14ac:dyDescent="0.3">
      <c r="H2008" s="26" t="s">
        <v>5695</v>
      </c>
      <c r="I2008" s="28" t="s">
        <v>52</v>
      </c>
      <c r="J2008" s="9" t="s">
        <v>5696</v>
      </c>
      <c r="K2008" s="10" t="s">
        <v>5697</v>
      </c>
    </row>
    <row r="2009" spans="8:11" x14ac:dyDescent="0.3">
      <c r="H2009" s="26" t="s">
        <v>5698</v>
      </c>
      <c r="I2009" s="28" t="s">
        <v>52</v>
      </c>
      <c r="J2009" s="9" t="s">
        <v>5699</v>
      </c>
      <c r="K2009" s="10" t="s">
        <v>5700</v>
      </c>
    </row>
    <row r="2010" spans="8:11" x14ac:dyDescent="0.3">
      <c r="H2010" s="26" t="s">
        <v>5701</v>
      </c>
      <c r="I2010" s="28" t="s">
        <v>52</v>
      </c>
      <c r="J2010" s="9" t="s">
        <v>5702</v>
      </c>
      <c r="K2010" s="10" t="s">
        <v>5702</v>
      </c>
    </row>
    <row r="2011" spans="8:11" x14ac:dyDescent="0.3">
      <c r="H2011" s="26" t="s">
        <v>5703</v>
      </c>
      <c r="I2011" s="28" t="s">
        <v>52</v>
      </c>
      <c r="J2011" s="9" t="s">
        <v>5704</v>
      </c>
      <c r="K2011" s="10" t="s">
        <v>5705</v>
      </c>
    </row>
    <row r="2012" spans="8:11" x14ac:dyDescent="0.3">
      <c r="H2012" s="26" t="s">
        <v>5706</v>
      </c>
      <c r="I2012" s="28" t="s">
        <v>52</v>
      </c>
      <c r="J2012" s="9" t="s">
        <v>5707</v>
      </c>
      <c r="K2012" s="10" t="s">
        <v>5708</v>
      </c>
    </row>
    <row r="2013" spans="8:11" x14ac:dyDescent="0.3">
      <c r="H2013" s="26" t="s">
        <v>5709</v>
      </c>
      <c r="I2013" s="28" t="s">
        <v>52</v>
      </c>
      <c r="J2013" s="9" t="s">
        <v>5710</v>
      </c>
      <c r="K2013" s="10" t="s">
        <v>5711</v>
      </c>
    </row>
    <row r="2014" spans="8:11" x14ac:dyDescent="0.3">
      <c r="H2014" s="26" t="s">
        <v>5712</v>
      </c>
      <c r="I2014" s="28" t="s">
        <v>52</v>
      </c>
      <c r="J2014" s="9" t="s">
        <v>5713</v>
      </c>
      <c r="K2014" s="10" t="s">
        <v>5714</v>
      </c>
    </row>
    <row r="2015" spans="8:11" x14ac:dyDescent="0.3">
      <c r="H2015" s="26" t="s">
        <v>5715</v>
      </c>
      <c r="I2015" s="28" t="s">
        <v>52</v>
      </c>
      <c r="J2015" s="9" t="s">
        <v>5716</v>
      </c>
      <c r="K2015" s="10" t="s">
        <v>5717</v>
      </c>
    </row>
    <row r="2016" spans="8:11" x14ac:dyDescent="0.3">
      <c r="H2016" s="26" t="s">
        <v>5718</v>
      </c>
      <c r="I2016" s="28" t="s">
        <v>52</v>
      </c>
      <c r="J2016" s="9" t="s">
        <v>5719</v>
      </c>
      <c r="K2016" s="10" t="s">
        <v>5720</v>
      </c>
    </row>
    <row r="2017" spans="8:11" x14ac:dyDescent="0.3">
      <c r="H2017" s="26" t="s">
        <v>5721</v>
      </c>
      <c r="I2017" s="28" t="s">
        <v>52</v>
      </c>
      <c r="J2017" s="9" t="s">
        <v>5722</v>
      </c>
      <c r="K2017" s="10" t="s">
        <v>5723</v>
      </c>
    </row>
    <row r="2018" spans="8:11" x14ac:dyDescent="0.3">
      <c r="H2018" s="26" t="s">
        <v>5724</v>
      </c>
      <c r="I2018" s="28" t="s">
        <v>52</v>
      </c>
      <c r="J2018" s="9" t="s">
        <v>5725</v>
      </c>
      <c r="K2018" s="10" t="s">
        <v>5726</v>
      </c>
    </row>
    <row r="2019" spans="8:11" x14ac:dyDescent="0.3">
      <c r="H2019" s="26" t="s">
        <v>5727</v>
      </c>
      <c r="I2019" s="28" t="s">
        <v>52</v>
      </c>
      <c r="J2019" s="9" t="s">
        <v>5728</v>
      </c>
      <c r="K2019" s="10" t="s">
        <v>5728</v>
      </c>
    </row>
    <row r="2020" spans="8:11" x14ac:dyDescent="0.3">
      <c r="H2020" s="26" t="s">
        <v>5729</v>
      </c>
      <c r="I2020" s="28" t="s">
        <v>52</v>
      </c>
      <c r="J2020" s="9" t="s">
        <v>5730</v>
      </c>
      <c r="K2020" s="10" t="s">
        <v>5730</v>
      </c>
    </row>
    <row r="2021" spans="8:11" x14ac:dyDescent="0.3">
      <c r="H2021" s="26" t="s">
        <v>5731</v>
      </c>
      <c r="I2021" s="28" t="s">
        <v>52</v>
      </c>
      <c r="J2021" s="9" t="s">
        <v>5732</v>
      </c>
      <c r="K2021" s="10" t="s">
        <v>5732</v>
      </c>
    </row>
    <row r="2022" spans="8:11" x14ac:dyDescent="0.3">
      <c r="H2022" s="26" t="s">
        <v>5733</v>
      </c>
      <c r="I2022" s="28" t="s">
        <v>52</v>
      </c>
      <c r="J2022" s="9" t="s">
        <v>5734</v>
      </c>
      <c r="K2022" s="10" t="s">
        <v>5734</v>
      </c>
    </row>
    <row r="2023" spans="8:11" x14ac:dyDescent="0.3">
      <c r="H2023" s="26" t="s">
        <v>5735</v>
      </c>
      <c r="I2023" s="28" t="s">
        <v>52</v>
      </c>
      <c r="J2023" s="9" t="s">
        <v>5736</v>
      </c>
      <c r="K2023" s="10" t="s">
        <v>5736</v>
      </c>
    </row>
    <row r="2024" spans="8:11" x14ac:dyDescent="0.3">
      <c r="H2024" s="26" t="s">
        <v>5737</v>
      </c>
      <c r="I2024" s="28" t="s">
        <v>52</v>
      </c>
      <c r="J2024" s="9" t="s">
        <v>5738</v>
      </c>
      <c r="K2024" s="10" t="s">
        <v>5738</v>
      </c>
    </row>
    <row r="2025" spans="8:11" x14ac:dyDescent="0.3">
      <c r="H2025" s="26" t="s">
        <v>5739</v>
      </c>
      <c r="I2025" s="28" t="s">
        <v>52</v>
      </c>
      <c r="J2025" s="9" t="s">
        <v>5740</v>
      </c>
      <c r="K2025" s="10" t="s">
        <v>5741</v>
      </c>
    </row>
    <row r="2026" spans="8:11" x14ac:dyDescent="0.3">
      <c r="H2026" s="26" t="s">
        <v>5742</v>
      </c>
      <c r="I2026" s="28" t="s">
        <v>52</v>
      </c>
      <c r="J2026" s="9" t="s">
        <v>5743</v>
      </c>
      <c r="K2026" s="10" t="s">
        <v>5744</v>
      </c>
    </row>
    <row r="2027" spans="8:11" x14ac:dyDescent="0.3">
      <c r="H2027" s="26" t="s">
        <v>5745</v>
      </c>
      <c r="I2027" s="28" t="s">
        <v>52</v>
      </c>
      <c r="J2027" s="9" t="s">
        <v>5746</v>
      </c>
      <c r="K2027" s="10" t="s">
        <v>5746</v>
      </c>
    </row>
    <row r="2028" spans="8:11" x14ac:dyDescent="0.3">
      <c r="H2028" s="26" t="s">
        <v>5747</v>
      </c>
      <c r="I2028" s="28" t="s">
        <v>52</v>
      </c>
      <c r="J2028" s="9" t="s">
        <v>5748</v>
      </c>
      <c r="K2028" s="10" t="s">
        <v>5749</v>
      </c>
    </row>
    <row r="2029" spans="8:11" x14ac:dyDescent="0.3">
      <c r="H2029" s="26" t="s">
        <v>5750</v>
      </c>
      <c r="I2029" s="28" t="s">
        <v>52</v>
      </c>
      <c r="J2029" s="9" t="s">
        <v>5751</v>
      </c>
      <c r="K2029" s="10" t="s">
        <v>5752</v>
      </c>
    </row>
    <row r="2030" spans="8:11" x14ac:dyDescent="0.3">
      <c r="H2030" s="26" t="s">
        <v>5753</v>
      </c>
      <c r="I2030" s="28" t="s">
        <v>52</v>
      </c>
      <c r="J2030" s="9" t="s">
        <v>5754</v>
      </c>
      <c r="K2030" s="10" t="s">
        <v>5755</v>
      </c>
    </row>
    <row r="2031" spans="8:11" x14ac:dyDescent="0.3">
      <c r="H2031" s="26" t="s">
        <v>5756</v>
      </c>
      <c r="I2031" s="28" t="s">
        <v>52</v>
      </c>
      <c r="J2031" s="9" t="s">
        <v>5757</v>
      </c>
      <c r="K2031" s="10" t="s">
        <v>5758</v>
      </c>
    </row>
    <row r="2032" spans="8:11" x14ac:dyDescent="0.3">
      <c r="H2032" s="26" t="s">
        <v>5759</v>
      </c>
      <c r="I2032" s="28" t="s">
        <v>52</v>
      </c>
      <c r="J2032" s="9" t="s">
        <v>5760</v>
      </c>
      <c r="K2032" s="10" t="s">
        <v>5761</v>
      </c>
    </row>
    <row r="2033" spans="8:11" x14ac:dyDescent="0.3">
      <c r="H2033" s="26" t="s">
        <v>5762</v>
      </c>
      <c r="I2033" s="28" t="s">
        <v>52</v>
      </c>
      <c r="J2033" s="9" t="s">
        <v>5763</v>
      </c>
      <c r="K2033" s="10" t="s">
        <v>5763</v>
      </c>
    </row>
    <row r="2034" spans="8:11" x14ac:dyDescent="0.3">
      <c r="H2034" s="26" t="s">
        <v>5764</v>
      </c>
      <c r="I2034" s="28" t="s">
        <v>52</v>
      </c>
      <c r="J2034" s="9" t="s">
        <v>5765</v>
      </c>
      <c r="K2034" s="10" t="s">
        <v>5765</v>
      </c>
    </row>
    <row r="2035" spans="8:11" x14ac:dyDescent="0.3">
      <c r="H2035" s="26" t="s">
        <v>5766</v>
      </c>
      <c r="I2035" s="28" t="s">
        <v>52</v>
      </c>
      <c r="J2035" s="9" t="s">
        <v>5767</v>
      </c>
      <c r="K2035" s="10" t="s">
        <v>5768</v>
      </c>
    </row>
    <row r="2036" spans="8:11" x14ac:dyDescent="0.3">
      <c r="H2036" s="26" t="s">
        <v>5769</v>
      </c>
      <c r="I2036" s="28" t="s">
        <v>52</v>
      </c>
      <c r="J2036" s="9" t="s">
        <v>5770</v>
      </c>
      <c r="K2036" s="10" t="s">
        <v>5771</v>
      </c>
    </row>
    <row r="2037" spans="8:11" x14ac:dyDescent="0.3">
      <c r="H2037" s="26" t="s">
        <v>5772</v>
      </c>
      <c r="I2037" s="28" t="s">
        <v>52</v>
      </c>
      <c r="J2037" s="9" t="s">
        <v>5773</v>
      </c>
      <c r="K2037" s="10" t="s">
        <v>5774</v>
      </c>
    </row>
    <row r="2038" spans="8:11" x14ac:dyDescent="0.3">
      <c r="H2038" s="26" t="s">
        <v>5775</v>
      </c>
      <c r="I2038" s="28" t="s">
        <v>52</v>
      </c>
      <c r="J2038" s="9" t="s">
        <v>5776</v>
      </c>
      <c r="K2038" s="10" t="s">
        <v>5777</v>
      </c>
    </row>
    <row r="2039" spans="8:11" x14ac:dyDescent="0.3">
      <c r="H2039" s="26" t="s">
        <v>5778</v>
      </c>
      <c r="I2039" s="28" t="s">
        <v>52</v>
      </c>
      <c r="J2039" s="9" t="s">
        <v>5779</v>
      </c>
      <c r="K2039" s="10" t="s">
        <v>5780</v>
      </c>
    </row>
    <row r="2040" spans="8:11" x14ac:dyDescent="0.3">
      <c r="H2040" s="26" t="s">
        <v>5781</v>
      </c>
      <c r="I2040" s="28" t="s">
        <v>52</v>
      </c>
      <c r="J2040" s="9" t="s">
        <v>5782</v>
      </c>
      <c r="K2040" s="10" t="s">
        <v>5783</v>
      </c>
    </row>
    <row r="2041" spans="8:11" x14ac:dyDescent="0.3">
      <c r="H2041" s="26" t="s">
        <v>5784</v>
      </c>
      <c r="I2041" s="28" t="s">
        <v>52</v>
      </c>
      <c r="J2041" s="9" t="s">
        <v>5785</v>
      </c>
      <c r="K2041" s="10" t="s">
        <v>5786</v>
      </c>
    </row>
    <row r="2042" spans="8:11" x14ac:dyDescent="0.3">
      <c r="H2042" s="26" t="s">
        <v>5787</v>
      </c>
      <c r="I2042" s="28" t="s">
        <v>52</v>
      </c>
      <c r="J2042" s="9" t="s">
        <v>5788</v>
      </c>
      <c r="K2042" s="10" t="s">
        <v>5789</v>
      </c>
    </row>
    <row r="2043" spans="8:11" x14ac:dyDescent="0.3">
      <c r="H2043" s="26" t="s">
        <v>5790</v>
      </c>
      <c r="I2043" s="28" t="s">
        <v>52</v>
      </c>
      <c r="J2043" s="9" t="s">
        <v>5791</v>
      </c>
      <c r="K2043" s="10" t="s">
        <v>5792</v>
      </c>
    </row>
    <row r="2044" spans="8:11" x14ac:dyDescent="0.3">
      <c r="H2044" s="26" t="s">
        <v>5793</v>
      </c>
      <c r="I2044" s="28" t="s">
        <v>52</v>
      </c>
      <c r="J2044" s="9" t="s">
        <v>5794</v>
      </c>
      <c r="K2044" s="10" t="s">
        <v>5794</v>
      </c>
    </row>
    <row r="2045" spans="8:11" x14ac:dyDescent="0.3">
      <c r="H2045" s="26" t="s">
        <v>5795</v>
      </c>
      <c r="I2045" s="28" t="s">
        <v>52</v>
      </c>
      <c r="J2045" s="9" t="s">
        <v>5796</v>
      </c>
      <c r="K2045" s="10" t="s">
        <v>5797</v>
      </c>
    </row>
    <row r="2046" spans="8:11" x14ac:dyDescent="0.3">
      <c r="H2046" s="26" t="s">
        <v>5798</v>
      </c>
      <c r="I2046" s="28" t="s">
        <v>52</v>
      </c>
      <c r="J2046" s="9" t="s">
        <v>5799</v>
      </c>
      <c r="K2046" s="10" t="s">
        <v>5800</v>
      </c>
    </row>
    <row r="2047" spans="8:11" x14ac:dyDescent="0.3">
      <c r="H2047" s="26" t="s">
        <v>5801</v>
      </c>
      <c r="I2047" s="28" t="s">
        <v>52</v>
      </c>
      <c r="J2047" s="9" t="s">
        <v>5802</v>
      </c>
      <c r="K2047" s="10" t="s">
        <v>5802</v>
      </c>
    </row>
    <row r="2048" spans="8:11" x14ac:dyDescent="0.3">
      <c r="H2048" s="26" t="s">
        <v>5803</v>
      </c>
      <c r="I2048" s="28" t="s">
        <v>52</v>
      </c>
      <c r="J2048" s="9" t="s">
        <v>5804</v>
      </c>
      <c r="K2048" s="10" t="s">
        <v>5805</v>
      </c>
    </row>
    <row r="2049" spans="8:11" x14ac:dyDescent="0.3">
      <c r="H2049" s="26" t="s">
        <v>5806</v>
      </c>
      <c r="I2049" s="28" t="s">
        <v>52</v>
      </c>
      <c r="J2049" s="9" t="s">
        <v>5286</v>
      </c>
      <c r="K2049" s="10" t="s">
        <v>5286</v>
      </c>
    </row>
    <row r="2050" spans="8:11" x14ac:dyDescent="0.3">
      <c r="H2050" s="26" t="s">
        <v>5807</v>
      </c>
      <c r="I2050" s="28" t="s">
        <v>52</v>
      </c>
      <c r="J2050" s="9" t="s">
        <v>5808</v>
      </c>
      <c r="K2050" s="10" t="s">
        <v>5809</v>
      </c>
    </row>
    <row r="2051" spans="8:11" x14ac:dyDescent="0.3">
      <c r="H2051" s="26" t="s">
        <v>5810</v>
      </c>
      <c r="I2051" s="28" t="s">
        <v>5811</v>
      </c>
      <c r="J2051" s="9" t="s">
        <v>5812</v>
      </c>
      <c r="K2051" s="10" t="s">
        <v>5813</v>
      </c>
    </row>
    <row r="2052" spans="8:11" x14ac:dyDescent="0.3">
      <c r="H2052" s="26" t="s">
        <v>5814</v>
      </c>
      <c r="I2052" s="28" t="s">
        <v>5811</v>
      </c>
      <c r="J2052" s="9" t="s">
        <v>5815</v>
      </c>
      <c r="K2052" s="10" t="s">
        <v>5816</v>
      </c>
    </row>
    <row r="2053" spans="8:11" x14ac:dyDescent="0.3">
      <c r="H2053" s="26" t="s">
        <v>5817</v>
      </c>
      <c r="I2053" s="28" t="s">
        <v>5811</v>
      </c>
      <c r="J2053" s="9" t="s">
        <v>5818</v>
      </c>
      <c r="K2053" s="10" t="s">
        <v>5819</v>
      </c>
    </row>
    <row r="2054" spans="8:11" x14ac:dyDescent="0.3">
      <c r="H2054" s="26" t="s">
        <v>5820</v>
      </c>
      <c r="I2054" s="28" t="s">
        <v>5811</v>
      </c>
      <c r="J2054" s="9" t="s">
        <v>5821</v>
      </c>
      <c r="K2054" s="10" t="s">
        <v>5822</v>
      </c>
    </row>
    <row r="2055" spans="8:11" x14ac:dyDescent="0.3">
      <c r="H2055" s="26" t="s">
        <v>5823</v>
      </c>
      <c r="I2055" s="28" t="s">
        <v>5811</v>
      </c>
      <c r="J2055" s="9" t="s">
        <v>5824</v>
      </c>
      <c r="K2055" s="10" t="s">
        <v>5824</v>
      </c>
    </row>
    <row r="2056" spans="8:11" x14ac:dyDescent="0.3">
      <c r="H2056" s="26" t="s">
        <v>5825</v>
      </c>
      <c r="I2056" s="28" t="s">
        <v>5811</v>
      </c>
      <c r="J2056" s="9" t="s">
        <v>5826</v>
      </c>
      <c r="K2056" s="10" t="s">
        <v>5827</v>
      </c>
    </row>
    <row r="2057" spans="8:11" x14ac:dyDescent="0.3">
      <c r="H2057" s="26" t="s">
        <v>5828</v>
      </c>
      <c r="I2057" s="28" t="s">
        <v>5811</v>
      </c>
      <c r="J2057" s="9" t="s">
        <v>5829</v>
      </c>
      <c r="K2057" s="10" t="s">
        <v>5830</v>
      </c>
    </row>
    <row r="2058" spans="8:11" x14ac:dyDescent="0.3">
      <c r="H2058" s="26" t="s">
        <v>5831</v>
      </c>
      <c r="I2058" s="28" t="s">
        <v>5811</v>
      </c>
      <c r="J2058" s="9" t="s">
        <v>5832</v>
      </c>
      <c r="K2058" s="10" t="s">
        <v>5832</v>
      </c>
    </row>
    <row r="2059" spans="8:11" x14ac:dyDescent="0.3">
      <c r="H2059" s="26" t="s">
        <v>5833</v>
      </c>
      <c r="I2059" s="28" t="s">
        <v>5811</v>
      </c>
      <c r="J2059" s="9" t="s">
        <v>5834</v>
      </c>
      <c r="K2059" s="10" t="s">
        <v>5835</v>
      </c>
    </row>
    <row r="2060" spans="8:11" x14ac:dyDescent="0.3">
      <c r="H2060" s="26" t="s">
        <v>5836</v>
      </c>
      <c r="I2060" s="28" t="s">
        <v>5811</v>
      </c>
      <c r="J2060" s="9" t="s">
        <v>5837</v>
      </c>
      <c r="K2060" s="10" t="s">
        <v>5838</v>
      </c>
    </row>
    <row r="2061" spans="8:11" x14ac:dyDescent="0.3">
      <c r="H2061" s="26" t="s">
        <v>5839</v>
      </c>
      <c r="I2061" s="28" t="s">
        <v>5811</v>
      </c>
      <c r="J2061" s="9" t="s">
        <v>5840</v>
      </c>
      <c r="K2061" s="10" t="s">
        <v>5840</v>
      </c>
    </row>
    <row r="2062" spans="8:11" x14ac:dyDescent="0.3">
      <c r="H2062" s="26" t="s">
        <v>5841</v>
      </c>
      <c r="I2062" s="28" t="s">
        <v>5811</v>
      </c>
      <c r="J2062" s="9" t="s">
        <v>5842</v>
      </c>
      <c r="K2062" s="10" t="s">
        <v>5843</v>
      </c>
    </row>
    <row r="2063" spans="8:11" x14ac:dyDescent="0.3">
      <c r="H2063" s="26" t="s">
        <v>5844</v>
      </c>
      <c r="I2063" s="28" t="s">
        <v>5811</v>
      </c>
      <c r="J2063" s="9" t="s">
        <v>5845</v>
      </c>
      <c r="K2063" s="10" t="s">
        <v>5845</v>
      </c>
    </row>
    <row r="2064" spans="8:11" x14ac:dyDescent="0.3">
      <c r="H2064" s="26" t="s">
        <v>5846</v>
      </c>
      <c r="I2064" s="28" t="s">
        <v>5811</v>
      </c>
      <c r="J2064" s="9" t="s">
        <v>5847</v>
      </c>
      <c r="K2064" s="10" t="s">
        <v>5848</v>
      </c>
    </row>
    <row r="2065" spans="8:11" x14ac:dyDescent="0.3">
      <c r="H2065" s="26" t="s">
        <v>5849</v>
      </c>
      <c r="I2065" s="28" t="s">
        <v>5811</v>
      </c>
      <c r="J2065" s="9" t="s">
        <v>5850</v>
      </c>
      <c r="K2065" s="10" t="s">
        <v>5850</v>
      </c>
    </row>
    <row r="2066" spans="8:11" x14ac:dyDescent="0.3">
      <c r="H2066" s="26" t="s">
        <v>5851</v>
      </c>
      <c r="I2066" s="28" t="s">
        <v>5811</v>
      </c>
      <c r="J2066" s="9" t="s">
        <v>5852</v>
      </c>
      <c r="K2066" s="10" t="s">
        <v>5853</v>
      </c>
    </row>
    <row r="2067" spans="8:11" x14ac:dyDescent="0.3">
      <c r="H2067" s="26" t="s">
        <v>5854</v>
      </c>
      <c r="I2067" s="28" t="s">
        <v>5811</v>
      </c>
      <c r="J2067" s="9" t="s">
        <v>5855</v>
      </c>
      <c r="K2067" s="10" t="s">
        <v>5856</v>
      </c>
    </row>
    <row r="2068" spans="8:11" x14ac:dyDescent="0.3">
      <c r="H2068" s="26" t="s">
        <v>5857</v>
      </c>
      <c r="I2068" s="28" t="s">
        <v>5811</v>
      </c>
      <c r="J2068" s="9" t="s">
        <v>5858</v>
      </c>
      <c r="K2068" s="10" t="s">
        <v>5858</v>
      </c>
    </row>
    <row r="2069" spans="8:11" x14ac:dyDescent="0.3">
      <c r="H2069" s="26" t="s">
        <v>5859</v>
      </c>
      <c r="I2069" s="28" t="s">
        <v>5811</v>
      </c>
      <c r="J2069" s="9" t="s">
        <v>5860</v>
      </c>
      <c r="K2069" s="10" t="s">
        <v>5861</v>
      </c>
    </row>
    <row r="2070" spans="8:11" x14ac:dyDescent="0.3">
      <c r="H2070" s="26" t="s">
        <v>5862</v>
      </c>
      <c r="I2070" s="28" t="s">
        <v>5811</v>
      </c>
      <c r="J2070" s="9" t="s">
        <v>5863</v>
      </c>
      <c r="K2070" s="10" t="s">
        <v>5863</v>
      </c>
    </row>
    <row r="2071" spans="8:11" x14ac:dyDescent="0.3">
      <c r="H2071" s="26" t="s">
        <v>5864</v>
      </c>
      <c r="I2071" s="28" t="s">
        <v>5811</v>
      </c>
      <c r="J2071" s="9" t="s">
        <v>5865</v>
      </c>
      <c r="K2071" s="10" t="s">
        <v>5866</v>
      </c>
    </row>
    <row r="2072" spans="8:11" x14ac:dyDescent="0.3">
      <c r="H2072" s="26" t="s">
        <v>5867</v>
      </c>
      <c r="I2072" s="28" t="s">
        <v>5811</v>
      </c>
      <c r="J2072" s="9" t="s">
        <v>5868</v>
      </c>
      <c r="K2072" s="10" t="s">
        <v>5868</v>
      </c>
    </row>
    <row r="2073" spans="8:11" x14ac:dyDescent="0.3">
      <c r="H2073" s="26" t="s">
        <v>5869</v>
      </c>
      <c r="I2073" s="28" t="s">
        <v>5811</v>
      </c>
      <c r="J2073" s="9" t="s">
        <v>5870</v>
      </c>
      <c r="K2073" s="10" t="s">
        <v>5871</v>
      </c>
    </row>
    <row r="2074" spans="8:11" x14ac:dyDescent="0.3">
      <c r="H2074" s="26" t="s">
        <v>5872</v>
      </c>
      <c r="I2074" s="28" t="s">
        <v>5811</v>
      </c>
      <c r="J2074" s="9" t="s">
        <v>5873</v>
      </c>
      <c r="K2074" s="10" t="s">
        <v>5874</v>
      </c>
    </row>
    <row r="2075" spans="8:11" x14ac:dyDescent="0.3">
      <c r="H2075" s="26" t="s">
        <v>5875</v>
      </c>
      <c r="I2075" s="28" t="s">
        <v>5811</v>
      </c>
      <c r="J2075" s="9" t="s">
        <v>5876</v>
      </c>
      <c r="K2075" s="10" t="s">
        <v>5877</v>
      </c>
    </row>
    <row r="2076" spans="8:11" x14ac:dyDescent="0.3">
      <c r="H2076" s="26" t="s">
        <v>5878</v>
      </c>
      <c r="I2076" s="28" t="s">
        <v>5811</v>
      </c>
      <c r="J2076" s="9" t="s">
        <v>5879</v>
      </c>
      <c r="K2076" s="10" t="s">
        <v>5879</v>
      </c>
    </row>
    <row r="2077" spans="8:11" x14ac:dyDescent="0.3">
      <c r="H2077" s="26" t="s">
        <v>5880</v>
      </c>
      <c r="I2077" s="28" t="s">
        <v>5811</v>
      </c>
      <c r="J2077" s="9" t="s">
        <v>5881</v>
      </c>
      <c r="K2077" s="10" t="s">
        <v>5882</v>
      </c>
    </row>
    <row r="2078" spans="8:11" x14ac:dyDescent="0.3">
      <c r="H2078" s="26" t="s">
        <v>5883</v>
      </c>
      <c r="I2078" s="28" t="s">
        <v>5811</v>
      </c>
      <c r="J2078" s="9" t="s">
        <v>5884</v>
      </c>
      <c r="K2078" s="10" t="s">
        <v>5885</v>
      </c>
    </row>
    <row r="2079" spans="8:11" x14ac:dyDescent="0.3">
      <c r="H2079" s="26" t="s">
        <v>5886</v>
      </c>
      <c r="I2079" s="28" t="s">
        <v>5811</v>
      </c>
      <c r="J2079" s="9" t="s">
        <v>5887</v>
      </c>
      <c r="K2079" s="10" t="s">
        <v>5888</v>
      </c>
    </row>
    <row r="2080" spans="8:11" x14ac:dyDescent="0.3">
      <c r="H2080" s="26" t="s">
        <v>5889</v>
      </c>
      <c r="I2080" s="28" t="s">
        <v>5811</v>
      </c>
      <c r="J2080" s="9" t="s">
        <v>5890</v>
      </c>
      <c r="K2080" s="10" t="s">
        <v>5891</v>
      </c>
    </row>
    <row r="2081" spans="8:11" x14ac:dyDescent="0.3">
      <c r="H2081" s="26" t="s">
        <v>5892</v>
      </c>
      <c r="I2081" s="28" t="s">
        <v>5811</v>
      </c>
      <c r="J2081" s="9" t="s">
        <v>5893</v>
      </c>
      <c r="K2081" s="10" t="s">
        <v>5894</v>
      </c>
    </row>
    <row r="2082" spans="8:11" x14ac:dyDescent="0.3">
      <c r="H2082" s="26" t="s">
        <v>5895</v>
      </c>
      <c r="I2082" s="28" t="s">
        <v>5811</v>
      </c>
      <c r="J2082" s="9" t="s">
        <v>5896</v>
      </c>
      <c r="K2082" s="10" t="s">
        <v>5897</v>
      </c>
    </row>
    <row r="2083" spans="8:11" x14ac:dyDescent="0.3">
      <c r="H2083" s="26" t="s">
        <v>5898</v>
      </c>
      <c r="I2083" s="28" t="s">
        <v>5811</v>
      </c>
      <c r="J2083" s="9" t="s">
        <v>5899</v>
      </c>
      <c r="K2083" s="10" t="s">
        <v>5900</v>
      </c>
    </row>
    <row r="2084" spans="8:11" x14ac:dyDescent="0.3">
      <c r="H2084" s="26" t="s">
        <v>5901</v>
      </c>
      <c r="I2084" s="28" t="s">
        <v>5811</v>
      </c>
      <c r="J2084" s="9" t="s">
        <v>5902</v>
      </c>
      <c r="K2084" s="10" t="s">
        <v>5903</v>
      </c>
    </row>
    <row r="2085" spans="8:11" x14ac:dyDescent="0.3">
      <c r="H2085" s="26" t="s">
        <v>5904</v>
      </c>
      <c r="I2085" s="28" t="s">
        <v>5811</v>
      </c>
      <c r="J2085" s="9" t="s">
        <v>5905</v>
      </c>
      <c r="K2085" s="10" t="s">
        <v>5906</v>
      </c>
    </row>
    <row r="2086" spans="8:11" x14ac:dyDescent="0.3">
      <c r="H2086" s="26" t="s">
        <v>5907</v>
      </c>
      <c r="I2086" s="28" t="s">
        <v>5811</v>
      </c>
      <c r="J2086" s="9" t="s">
        <v>5908</v>
      </c>
      <c r="K2086" s="10" t="s">
        <v>5909</v>
      </c>
    </row>
    <row r="2087" spans="8:11" x14ac:dyDescent="0.3">
      <c r="H2087" s="26" t="s">
        <v>5910</v>
      </c>
      <c r="I2087" s="28" t="s">
        <v>5811</v>
      </c>
      <c r="J2087" s="9" t="s">
        <v>5911</v>
      </c>
      <c r="K2087" s="10" t="s">
        <v>5900</v>
      </c>
    </row>
    <row r="2088" spans="8:11" x14ac:dyDescent="0.3">
      <c r="H2088" s="26" t="s">
        <v>5912</v>
      </c>
      <c r="I2088" s="28" t="s">
        <v>5811</v>
      </c>
      <c r="J2088" s="9" t="s">
        <v>5913</v>
      </c>
      <c r="K2088" s="10" t="s">
        <v>5914</v>
      </c>
    </row>
    <row r="2089" spans="8:11" x14ac:dyDescent="0.3">
      <c r="H2089" s="26" t="s">
        <v>5915</v>
      </c>
      <c r="I2089" s="28" t="s">
        <v>5811</v>
      </c>
      <c r="J2089" s="9" t="s">
        <v>5916</v>
      </c>
      <c r="K2089" s="10" t="s">
        <v>5916</v>
      </c>
    </row>
    <row r="2090" spans="8:11" x14ac:dyDescent="0.3">
      <c r="H2090" s="26" t="s">
        <v>5917</v>
      </c>
      <c r="I2090" s="28" t="s">
        <v>5811</v>
      </c>
      <c r="J2090" s="9" t="s">
        <v>5918</v>
      </c>
      <c r="K2090" s="10" t="s">
        <v>5918</v>
      </c>
    </row>
    <row r="2091" spans="8:11" x14ac:dyDescent="0.3">
      <c r="H2091" s="26" t="s">
        <v>5919</v>
      </c>
      <c r="I2091" s="28" t="s">
        <v>5811</v>
      </c>
      <c r="J2091" s="9" t="s">
        <v>5920</v>
      </c>
      <c r="K2091" s="10" t="s">
        <v>5921</v>
      </c>
    </row>
    <row r="2092" spans="8:11" x14ac:dyDescent="0.3">
      <c r="H2092" s="26" t="s">
        <v>5922</v>
      </c>
      <c r="I2092" s="28" t="s">
        <v>5811</v>
      </c>
      <c r="J2092" s="9" t="s">
        <v>5923</v>
      </c>
      <c r="K2092" s="10" t="s">
        <v>5924</v>
      </c>
    </row>
    <row r="2093" spans="8:11" x14ac:dyDescent="0.3">
      <c r="H2093" s="26" t="s">
        <v>5925</v>
      </c>
      <c r="I2093" s="28" t="s">
        <v>5811</v>
      </c>
      <c r="J2093" s="9" t="s">
        <v>5926</v>
      </c>
      <c r="K2093" s="10" t="s">
        <v>5927</v>
      </c>
    </row>
    <row r="2094" spans="8:11" x14ac:dyDescent="0.3">
      <c r="H2094" s="26" t="s">
        <v>5928</v>
      </c>
      <c r="I2094" s="28" t="s">
        <v>5811</v>
      </c>
      <c r="J2094" s="9" t="s">
        <v>5929</v>
      </c>
      <c r="K2094" s="10" t="s">
        <v>5930</v>
      </c>
    </row>
    <row r="2095" spans="8:11" x14ac:dyDescent="0.3">
      <c r="H2095" s="26" t="s">
        <v>5931</v>
      </c>
      <c r="I2095" s="28" t="s">
        <v>5811</v>
      </c>
      <c r="J2095" s="9" t="s">
        <v>5932</v>
      </c>
      <c r="K2095" s="10" t="s">
        <v>5933</v>
      </c>
    </row>
    <row r="2096" spans="8:11" x14ac:dyDescent="0.3">
      <c r="H2096" s="26" t="s">
        <v>5934</v>
      </c>
      <c r="I2096" s="28" t="s">
        <v>5811</v>
      </c>
      <c r="J2096" s="9" t="s">
        <v>5935</v>
      </c>
      <c r="K2096" s="10" t="s">
        <v>5936</v>
      </c>
    </row>
    <row r="2097" spans="8:11" x14ac:dyDescent="0.3">
      <c r="H2097" s="26" t="s">
        <v>5937</v>
      </c>
      <c r="I2097" s="28" t="s">
        <v>5811</v>
      </c>
      <c r="J2097" s="9" t="s">
        <v>5938</v>
      </c>
      <c r="K2097" s="10" t="s">
        <v>5939</v>
      </c>
    </row>
    <row r="2098" spans="8:11" x14ac:dyDescent="0.3">
      <c r="H2098" s="26" t="s">
        <v>5940</v>
      </c>
      <c r="I2098" s="28" t="s">
        <v>5811</v>
      </c>
      <c r="J2098" s="9" t="s">
        <v>5941</v>
      </c>
      <c r="K2098" s="10" t="s">
        <v>5942</v>
      </c>
    </row>
    <row r="2099" spans="8:11" x14ac:dyDescent="0.3">
      <c r="H2099" s="26" t="s">
        <v>5943</v>
      </c>
      <c r="I2099" s="28" t="s">
        <v>5811</v>
      </c>
      <c r="J2099" s="9" t="s">
        <v>5944</v>
      </c>
      <c r="K2099" s="10" t="s">
        <v>5945</v>
      </c>
    </row>
    <row r="2100" spans="8:11" x14ac:dyDescent="0.3">
      <c r="H2100" s="26" t="s">
        <v>5946</v>
      </c>
      <c r="I2100" s="28" t="s">
        <v>5811</v>
      </c>
      <c r="J2100" s="9" t="s">
        <v>5947</v>
      </c>
      <c r="K2100" s="10" t="s">
        <v>5948</v>
      </c>
    </row>
    <row r="2101" spans="8:11" x14ac:dyDescent="0.3">
      <c r="H2101" s="26" t="s">
        <v>5949</v>
      </c>
      <c r="I2101" s="28" t="s">
        <v>5811</v>
      </c>
      <c r="J2101" s="9" t="s">
        <v>5950</v>
      </c>
      <c r="K2101" s="10" t="s">
        <v>5951</v>
      </c>
    </row>
    <row r="2102" spans="8:11" x14ac:dyDescent="0.3">
      <c r="H2102" s="26" t="s">
        <v>5952</v>
      </c>
      <c r="I2102" s="28" t="s">
        <v>5811</v>
      </c>
      <c r="J2102" s="9" t="s">
        <v>5953</v>
      </c>
      <c r="K2102" s="10" t="s">
        <v>5954</v>
      </c>
    </row>
    <row r="2103" spans="8:11" x14ac:dyDescent="0.3">
      <c r="H2103" s="26" t="s">
        <v>5955</v>
      </c>
      <c r="I2103" s="28" t="s">
        <v>5811</v>
      </c>
      <c r="J2103" s="9" t="s">
        <v>5956</v>
      </c>
      <c r="K2103" s="10" t="s">
        <v>5957</v>
      </c>
    </row>
    <row r="2104" spans="8:11" x14ac:dyDescent="0.3">
      <c r="H2104" s="26" t="s">
        <v>5958</v>
      </c>
      <c r="I2104" s="28" t="s">
        <v>5811</v>
      </c>
      <c r="J2104" s="9" t="s">
        <v>5959</v>
      </c>
      <c r="K2104" s="10" t="s">
        <v>5960</v>
      </c>
    </row>
    <row r="2105" spans="8:11" x14ac:dyDescent="0.3">
      <c r="H2105" s="26" t="s">
        <v>5961</v>
      </c>
      <c r="I2105" s="28" t="s">
        <v>5811</v>
      </c>
      <c r="J2105" s="9" t="s">
        <v>5962</v>
      </c>
      <c r="K2105" s="10" t="s">
        <v>5963</v>
      </c>
    </row>
    <row r="2106" spans="8:11" x14ac:dyDescent="0.3">
      <c r="H2106" s="26" t="s">
        <v>5964</v>
      </c>
      <c r="I2106" s="28" t="s">
        <v>5811</v>
      </c>
      <c r="J2106" s="9" t="s">
        <v>5965</v>
      </c>
      <c r="K2106" s="10" t="s">
        <v>5966</v>
      </c>
    </row>
    <row r="2107" spans="8:11" x14ac:dyDescent="0.3">
      <c r="H2107" s="26" t="s">
        <v>5967</v>
      </c>
      <c r="I2107" s="28" t="s">
        <v>5811</v>
      </c>
      <c r="J2107" s="9" t="s">
        <v>1721</v>
      </c>
      <c r="K2107" s="10" t="s">
        <v>5968</v>
      </c>
    </row>
    <row r="2108" spans="8:11" x14ac:dyDescent="0.3">
      <c r="H2108" s="26" t="s">
        <v>5969</v>
      </c>
      <c r="I2108" s="28" t="s">
        <v>5811</v>
      </c>
      <c r="J2108" s="9" t="s">
        <v>5970</v>
      </c>
      <c r="K2108" s="10" t="s">
        <v>5971</v>
      </c>
    </row>
    <row r="2109" spans="8:11" x14ac:dyDescent="0.3">
      <c r="H2109" s="26" t="s">
        <v>5972</v>
      </c>
      <c r="I2109" s="28" t="s">
        <v>5973</v>
      </c>
      <c r="J2109" s="9" t="s">
        <v>5974</v>
      </c>
      <c r="K2109" s="10" t="s">
        <v>5975</v>
      </c>
    </row>
    <row r="2110" spans="8:11" x14ac:dyDescent="0.3">
      <c r="H2110" s="26" t="s">
        <v>5976</v>
      </c>
      <c r="I2110" s="28" t="s">
        <v>5977</v>
      </c>
      <c r="J2110" s="9" t="s">
        <v>5978</v>
      </c>
      <c r="K2110" s="10" t="s">
        <v>5979</v>
      </c>
    </row>
    <row r="2111" spans="8:11" x14ac:dyDescent="0.3">
      <c r="H2111" s="26" t="s">
        <v>5980</v>
      </c>
      <c r="I2111" s="28" t="s">
        <v>5977</v>
      </c>
      <c r="J2111" s="9" t="s">
        <v>5981</v>
      </c>
      <c r="K2111" s="10" t="s">
        <v>5982</v>
      </c>
    </row>
    <row r="2112" spans="8:11" x14ac:dyDescent="0.3">
      <c r="H2112" s="26" t="s">
        <v>5983</v>
      </c>
      <c r="I2112" s="28" t="s">
        <v>5977</v>
      </c>
      <c r="J2112" s="9" t="s">
        <v>5984</v>
      </c>
      <c r="K2112" s="10" t="s">
        <v>5985</v>
      </c>
    </row>
    <row r="2113" spans="8:11" x14ac:dyDescent="0.3">
      <c r="H2113" s="26" t="s">
        <v>5986</v>
      </c>
      <c r="I2113" s="28" t="s">
        <v>5973</v>
      </c>
      <c r="J2113" s="9" t="s">
        <v>5987</v>
      </c>
      <c r="K2113" s="10" t="s">
        <v>5267</v>
      </c>
    </row>
    <row r="2114" spans="8:11" x14ac:dyDescent="0.3">
      <c r="H2114" s="26" t="s">
        <v>5988</v>
      </c>
      <c r="I2114" s="28" t="s">
        <v>5989</v>
      </c>
      <c r="J2114" s="9" t="s">
        <v>5990</v>
      </c>
      <c r="K2114" s="10" t="s">
        <v>5991</v>
      </c>
    </row>
    <row r="2115" spans="8:11" x14ac:dyDescent="0.3">
      <c r="H2115" s="26" t="s">
        <v>5992</v>
      </c>
      <c r="I2115" s="28" t="s">
        <v>5989</v>
      </c>
      <c r="J2115" s="9" t="s">
        <v>5993</v>
      </c>
      <c r="K2115" s="10" t="s">
        <v>5994</v>
      </c>
    </row>
    <row r="2116" spans="8:11" x14ac:dyDescent="0.3">
      <c r="H2116" s="26" t="s">
        <v>5995</v>
      </c>
      <c r="I2116" s="28" t="s">
        <v>5996</v>
      </c>
      <c r="J2116" s="9" t="s">
        <v>5997</v>
      </c>
      <c r="K2116" s="10" t="s">
        <v>5998</v>
      </c>
    </row>
    <row r="2117" spans="8:11" x14ac:dyDescent="0.3">
      <c r="H2117" s="26" t="s">
        <v>5999</v>
      </c>
      <c r="I2117" s="28" t="s">
        <v>5996</v>
      </c>
      <c r="J2117" s="9" t="s">
        <v>6000</v>
      </c>
      <c r="K2117" s="10" t="s">
        <v>6001</v>
      </c>
    </row>
    <row r="2118" spans="8:11" x14ac:dyDescent="0.3">
      <c r="H2118" s="26" t="s">
        <v>6002</v>
      </c>
      <c r="I2118" s="28" t="s">
        <v>5973</v>
      </c>
      <c r="J2118" s="9" t="s">
        <v>6003</v>
      </c>
      <c r="K2118" s="10" t="s">
        <v>6004</v>
      </c>
    </row>
    <row r="2119" spans="8:11" x14ac:dyDescent="0.3">
      <c r="H2119" s="26" t="s">
        <v>6005</v>
      </c>
      <c r="I2119" s="28" t="s">
        <v>5973</v>
      </c>
      <c r="J2119" s="9" t="s">
        <v>6006</v>
      </c>
      <c r="K2119" s="10" t="s">
        <v>6006</v>
      </c>
    </row>
    <row r="2120" spans="8:11" x14ac:dyDescent="0.3">
      <c r="H2120" s="26" t="s">
        <v>6007</v>
      </c>
      <c r="I2120" s="28" t="s">
        <v>6008</v>
      </c>
      <c r="J2120" s="9" t="s">
        <v>6009</v>
      </c>
      <c r="K2120" s="10" t="s">
        <v>6010</v>
      </c>
    </row>
    <row r="2121" spans="8:11" x14ac:dyDescent="0.3">
      <c r="H2121" s="26" t="s">
        <v>6011</v>
      </c>
      <c r="I2121" s="28" t="s">
        <v>6012</v>
      </c>
      <c r="J2121" s="9" t="s">
        <v>6013</v>
      </c>
      <c r="K2121" s="10" t="s">
        <v>6014</v>
      </c>
    </row>
    <row r="2122" spans="8:11" x14ac:dyDescent="0.3">
      <c r="H2122" s="26" t="s">
        <v>6015</v>
      </c>
      <c r="I2122" s="28" t="s">
        <v>6008</v>
      </c>
      <c r="J2122" s="9" t="s">
        <v>6016</v>
      </c>
      <c r="K2122" s="10" t="s">
        <v>6017</v>
      </c>
    </row>
    <row r="2123" spans="8:11" x14ac:dyDescent="0.3">
      <c r="H2123" s="26" t="s">
        <v>6018</v>
      </c>
      <c r="I2123" s="28" t="s">
        <v>6008</v>
      </c>
      <c r="J2123" s="9" t="s">
        <v>6019</v>
      </c>
      <c r="K2123" s="10" t="s">
        <v>6020</v>
      </c>
    </row>
    <row r="2124" spans="8:11" x14ac:dyDescent="0.3">
      <c r="H2124" s="26" t="s">
        <v>6021</v>
      </c>
      <c r="I2124" s="28" t="s">
        <v>6008</v>
      </c>
      <c r="J2124" s="9" t="s">
        <v>6022</v>
      </c>
      <c r="K2124" s="10" t="s">
        <v>6022</v>
      </c>
    </row>
    <row r="2125" spans="8:11" x14ac:dyDescent="0.3">
      <c r="H2125" s="26" t="s">
        <v>6023</v>
      </c>
      <c r="I2125" s="28" t="s">
        <v>6008</v>
      </c>
      <c r="J2125" s="9" t="s">
        <v>6024</v>
      </c>
      <c r="K2125" s="10" t="s">
        <v>6024</v>
      </c>
    </row>
    <row r="2126" spans="8:11" x14ac:dyDescent="0.3">
      <c r="H2126" s="26" t="s">
        <v>6025</v>
      </c>
      <c r="I2126" s="28" t="s">
        <v>6008</v>
      </c>
      <c r="J2126" s="9" t="s">
        <v>6026</v>
      </c>
      <c r="K2126" s="10" t="s">
        <v>6027</v>
      </c>
    </row>
    <row r="2127" spans="8:11" x14ac:dyDescent="0.3">
      <c r="H2127" s="26" t="s">
        <v>6028</v>
      </c>
      <c r="I2127" s="28" t="s">
        <v>6008</v>
      </c>
      <c r="J2127" s="9" t="s">
        <v>6029</v>
      </c>
      <c r="K2127" s="10" t="s">
        <v>6030</v>
      </c>
    </row>
    <row r="2128" spans="8:11" x14ac:dyDescent="0.3">
      <c r="H2128" s="26" t="s">
        <v>6031</v>
      </c>
      <c r="I2128" s="28" t="s">
        <v>6008</v>
      </c>
      <c r="J2128" s="9" t="s">
        <v>6032</v>
      </c>
      <c r="K2128" s="10" t="s">
        <v>6033</v>
      </c>
    </row>
    <row r="2129" spans="8:11" x14ac:dyDescent="0.3">
      <c r="H2129" s="26" t="s">
        <v>6034</v>
      </c>
      <c r="I2129" s="28" t="s">
        <v>6008</v>
      </c>
      <c r="J2129" s="9" t="s">
        <v>6035</v>
      </c>
      <c r="K2129" s="10" t="s">
        <v>6036</v>
      </c>
    </row>
    <row r="2130" spans="8:11" x14ac:dyDescent="0.3">
      <c r="H2130" s="26" t="s">
        <v>6037</v>
      </c>
      <c r="I2130" s="28" t="s">
        <v>6008</v>
      </c>
      <c r="J2130" s="9" t="s">
        <v>6038</v>
      </c>
      <c r="K2130" s="10" t="s">
        <v>6039</v>
      </c>
    </row>
    <row r="2131" spans="8:11" x14ac:dyDescent="0.3">
      <c r="H2131" s="26" t="s">
        <v>6040</v>
      </c>
      <c r="I2131" s="28" t="s">
        <v>6012</v>
      </c>
      <c r="J2131" s="9" t="s">
        <v>6041</v>
      </c>
      <c r="K2131" s="10" t="s">
        <v>6042</v>
      </c>
    </row>
    <row r="2132" spans="8:11" x14ac:dyDescent="0.3">
      <c r="H2132" s="26" t="s">
        <v>6043</v>
      </c>
      <c r="I2132" s="28" t="s">
        <v>6012</v>
      </c>
      <c r="J2132" s="9" t="s">
        <v>6041</v>
      </c>
      <c r="K2132" s="10" t="s">
        <v>6042</v>
      </c>
    </row>
    <row r="2133" spans="8:11" x14ac:dyDescent="0.3">
      <c r="H2133" s="26" t="s">
        <v>6044</v>
      </c>
      <c r="I2133" s="28" t="s">
        <v>6045</v>
      </c>
      <c r="J2133" s="9" t="s">
        <v>6046</v>
      </c>
      <c r="K2133" s="10" t="s">
        <v>6047</v>
      </c>
    </row>
    <row r="2134" spans="8:11" x14ac:dyDescent="0.3">
      <c r="H2134" s="26" t="s">
        <v>6048</v>
      </c>
      <c r="I2134" s="28" t="s">
        <v>6049</v>
      </c>
      <c r="J2134" s="9" t="s">
        <v>6050</v>
      </c>
      <c r="K2134" s="10" t="s">
        <v>6051</v>
      </c>
    </row>
    <row r="2135" spans="8:11" x14ac:dyDescent="0.3">
      <c r="H2135" s="26" t="s">
        <v>6052</v>
      </c>
      <c r="I2135" s="28" t="s">
        <v>6053</v>
      </c>
      <c r="J2135" s="9" t="s">
        <v>6054</v>
      </c>
      <c r="K2135" s="10" t="s">
        <v>6055</v>
      </c>
    </row>
    <row r="2136" spans="8:11" x14ac:dyDescent="0.3">
      <c r="H2136" s="26" t="s">
        <v>6056</v>
      </c>
      <c r="I2136" s="28" t="s">
        <v>6053</v>
      </c>
      <c r="J2136" s="9" t="s">
        <v>6057</v>
      </c>
      <c r="K2136" s="10" t="s">
        <v>6058</v>
      </c>
    </row>
    <row r="2137" spans="8:11" x14ac:dyDescent="0.3">
      <c r="H2137" s="26" t="s">
        <v>6059</v>
      </c>
      <c r="I2137" s="28" t="s">
        <v>6053</v>
      </c>
      <c r="J2137" s="9" t="s">
        <v>6060</v>
      </c>
      <c r="K2137" s="10" t="s">
        <v>6061</v>
      </c>
    </row>
    <row r="2138" spans="8:11" x14ac:dyDescent="0.3">
      <c r="H2138" s="26" t="s">
        <v>6062</v>
      </c>
      <c r="I2138" s="28" t="s">
        <v>6053</v>
      </c>
      <c r="J2138" s="9" t="s">
        <v>6063</v>
      </c>
      <c r="K2138" s="10" t="s">
        <v>6064</v>
      </c>
    </row>
    <row r="2139" spans="8:11" x14ac:dyDescent="0.3">
      <c r="H2139" s="26" t="s">
        <v>6065</v>
      </c>
      <c r="I2139" s="28" t="s">
        <v>6053</v>
      </c>
      <c r="J2139" s="9" t="s">
        <v>6066</v>
      </c>
      <c r="K2139" s="10" t="s">
        <v>6067</v>
      </c>
    </row>
    <row r="2140" spans="8:11" x14ac:dyDescent="0.3">
      <c r="H2140" s="26" t="s">
        <v>6068</v>
      </c>
      <c r="I2140" s="28" t="s">
        <v>6053</v>
      </c>
      <c r="J2140" s="9" t="s">
        <v>6069</v>
      </c>
      <c r="K2140" s="10" t="s">
        <v>6070</v>
      </c>
    </row>
    <row r="2141" spans="8:11" x14ac:dyDescent="0.3">
      <c r="H2141" s="26" t="s">
        <v>6071</v>
      </c>
      <c r="I2141" s="28" t="s">
        <v>6053</v>
      </c>
      <c r="J2141" s="9" t="s">
        <v>6072</v>
      </c>
      <c r="K2141" s="10" t="s">
        <v>6073</v>
      </c>
    </row>
    <row r="2142" spans="8:11" x14ac:dyDescent="0.3">
      <c r="H2142" s="26" t="s">
        <v>6074</v>
      </c>
      <c r="I2142" s="28" t="s">
        <v>6053</v>
      </c>
      <c r="J2142" s="9" t="s">
        <v>6075</v>
      </c>
      <c r="K2142" s="10" t="s">
        <v>6076</v>
      </c>
    </row>
    <row r="2143" spans="8:11" x14ac:dyDescent="0.3">
      <c r="H2143" s="26" t="s">
        <v>6077</v>
      </c>
      <c r="I2143" s="28" t="s">
        <v>6053</v>
      </c>
      <c r="J2143" s="9" t="s">
        <v>6078</v>
      </c>
      <c r="K2143" s="10" t="s">
        <v>6079</v>
      </c>
    </row>
    <row r="2144" spans="8:11" x14ac:dyDescent="0.3">
      <c r="H2144" s="26" t="s">
        <v>6080</v>
      </c>
      <c r="I2144" s="28" t="s">
        <v>6053</v>
      </c>
      <c r="J2144" s="9" t="s">
        <v>6081</v>
      </c>
      <c r="K2144" s="10" t="s">
        <v>6082</v>
      </c>
    </row>
    <row r="2145" spans="8:11" x14ac:dyDescent="0.3">
      <c r="H2145" s="26" t="s">
        <v>6083</v>
      </c>
      <c r="I2145" s="28" t="s">
        <v>6053</v>
      </c>
      <c r="J2145" s="9" t="s">
        <v>6084</v>
      </c>
      <c r="K2145" s="10" t="s">
        <v>6085</v>
      </c>
    </row>
    <row r="2146" spans="8:11" x14ac:dyDescent="0.3">
      <c r="H2146" s="26" t="s">
        <v>6086</v>
      </c>
      <c r="I2146" s="28" t="s">
        <v>6053</v>
      </c>
      <c r="J2146" s="9" t="s">
        <v>6087</v>
      </c>
      <c r="K2146" s="10" t="s">
        <v>6088</v>
      </c>
    </row>
    <row r="2147" spans="8:11" x14ac:dyDescent="0.3">
      <c r="H2147" s="26" t="s">
        <v>6089</v>
      </c>
      <c r="I2147" s="28" t="s">
        <v>6053</v>
      </c>
      <c r="J2147" s="9" t="s">
        <v>6090</v>
      </c>
      <c r="K2147" s="10" t="s">
        <v>6091</v>
      </c>
    </row>
    <row r="2148" spans="8:11" x14ac:dyDescent="0.3">
      <c r="H2148" s="26" t="s">
        <v>6092</v>
      </c>
      <c r="I2148" s="28" t="s">
        <v>6053</v>
      </c>
      <c r="J2148" s="9" t="s">
        <v>6093</v>
      </c>
      <c r="K2148" s="10" t="s">
        <v>6094</v>
      </c>
    </row>
    <row r="2149" spans="8:11" x14ac:dyDescent="0.3">
      <c r="H2149" s="26" t="s">
        <v>6095</v>
      </c>
      <c r="I2149" s="28" t="s">
        <v>6053</v>
      </c>
      <c r="J2149" s="9" t="s">
        <v>6096</v>
      </c>
      <c r="K2149" s="10" t="s">
        <v>6097</v>
      </c>
    </row>
    <row r="2150" spans="8:11" x14ac:dyDescent="0.3">
      <c r="H2150" s="26" t="s">
        <v>6098</v>
      </c>
      <c r="I2150" s="28" t="s">
        <v>6053</v>
      </c>
      <c r="J2150" s="9" t="s">
        <v>6099</v>
      </c>
      <c r="K2150" s="10" t="s">
        <v>6100</v>
      </c>
    </row>
    <row r="2151" spans="8:11" x14ac:dyDescent="0.3">
      <c r="H2151" s="26" t="s">
        <v>6101</v>
      </c>
      <c r="I2151" s="28" t="s">
        <v>6053</v>
      </c>
      <c r="J2151" s="9" t="s">
        <v>6102</v>
      </c>
      <c r="K2151" s="10" t="s">
        <v>6103</v>
      </c>
    </row>
    <row r="2152" spans="8:11" x14ac:dyDescent="0.3">
      <c r="H2152" s="26" t="s">
        <v>6104</v>
      </c>
      <c r="I2152" s="28" t="s">
        <v>6053</v>
      </c>
      <c r="J2152" s="9" t="s">
        <v>6105</v>
      </c>
      <c r="K2152" s="10" t="s">
        <v>6106</v>
      </c>
    </row>
    <row r="2153" spans="8:11" x14ac:dyDescent="0.3">
      <c r="H2153" s="26" t="s">
        <v>6107</v>
      </c>
      <c r="I2153" s="28" t="s">
        <v>6053</v>
      </c>
      <c r="J2153" s="9" t="s">
        <v>6108</v>
      </c>
      <c r="K2153" s="10" t="s">
        <v>6109</v>
      </c>
    </row>
    <row r="2154" spans="8:11" x14ac:dyDescent="0.3">
      <c r="H2154" s="26" t="s">
        <v>6110</v>
      </c>
      <c r="I2154" s="28" t="s">
        <v>6053</v>
      </c>
      <c r="J2154" s="9" t="s">
        <v>6111</v>
      </c>
      <c r="K2154" s="10" t="s">
        <v>6112</v>
      </c>
    </row>
    <row r="2155" spans="8:11" x14ac:dyDescent="0.3">
      <c r="H2155" s="26" t="s">
        <v>6113</v>
      </c>
      <c r="I2155" s="28" t="s">
        <v>6053</v>
      </c>
      <c r="J2155" s="9" t="s">
        <v>6114</v>
      </c>
      <c r="K2155" s="10" t="s">
        <v>6115</v>
      </c>
    </row>
    <row r="2156" spans="8:11" x14ac:dyDescent="0.3">
      <c r="H2156" s="26" t="s">
        <v>6116</v>
      </c>
      <c r="I2156" s="28" t="s">
        <v>6053</v>
      </c>
      <c r="J2156" s="9" t="s">
        <v>6117</v>
      </c>
      <c r="K2156" s="10" t="s">
        <v>6118</v>
      </c>
    </row>
    <row r="2157" spans="8:11" x14ac:dyDescent="0.3">
      <c r="H2157" s="26" t="s">
        <v>6119</v>
      </c>
      <c r="I2157" s="28" t="s">
        <v>6053</v>
      </c>
      <c r="J2157" s="9" t="s">
        <v>6120</v>
      </c>
      <c r="K2157" s="10" t="s">
        <v>6121</v>
      </c>
    </row>
    <row r="2158" spans="8:11" x14ac:dyDescent="0.3">
      <c r="H2158" s="26" t="s">
        <v>6122</v>
      </c>
      <c r="I2158" s="28" t="s">
        <v>6053</v>
      </c>
      <c r="J2158" s="9" t="s">
        <v>6123</v>
      </c>
      <c r="K2158" s="10" t="s">
        <v>6124</v>
      </c>
    </row>
    <row r="2159" spans="8:11" x14ac:dyDescent="0.3">
      <c r="H2159" s="26" t="s">
        <v>6125</v>
      </c>
      <c r="I2159" s="28" t="s">
        <v>6053</v>
      </c>
      <c r="J2159" s="9" t="s">
        <v>6126</v>
      </c>
      <c r="K2159" s="10" t="s">
        <v>6127</v>
      </c>
    </row>
    <row r="2160" spans="8:11" x14ac:dyDescent="0.3">
      <c r="H2160" s="26" t="s">
        <v>6128</v>
      </c>
      <c r="I2160" s="28" t="s">
        <v>6053</v>
      </c>
      <c r="J2160" s="9" t="s">
        <v>6129</v>
      </c>
      <c r="K2160" s="10" t="s">
        <v>6130</v>
      </c>
    </row>
    <row r="2161" spans="8:11" x14ac:dyDescent="0.3">
      <c r="H2161" s="26" t="s">
        <v>6131</v>
      </c>
      <c r="I2161" s="28" t="s">
        <v>6053</v>
      </c>
      <c r="J2161" s="9" t="s">
        <v>6132</v>
      </c>
      <c r="K2161" s="10" t="s">
        <v>6133</v>
      </c>
    </row>
    <row r="2162" spans="8:11" x14ac:dyDescent="0.3">
      <c r="H2162" s="26" t="s">
        <v>6134</v>
      </c>
      <c r="I2162" s="28" t="s">
        <v>6053</v>
      </c>
      <c r="J2162" s="9" t="s">
        <v>6135</v>
      </c>
      <c r="K2162" s="10" t="s">
        <v>6136</v>
      </c>
    </row>
    <row r="2163" spans="8:11" x14ac:dyDescent="0.3">
      <c r="H2163" s="26" t="s">
        <v>6137</v>
      </c>
      <c r="I2163" s="28" t="s">
        <v>6138</v>
      </c>
      <c r="J2163" s="9" t="s">
        <v>6139</v>
      </c>
      <c r="K2163" s="10" t="s">
        <v>6140</v>
      </c>
    </row>
    <row r="2164" spans="8:11" x14ac:dyDescent="0.3">
      <c r="H2164" s="26" t="s">
        <v>6141</v>
      </c>
      <c r="I2164" s="28" t="s">
        <v>6138</v>
      </c>
      <c r="J2164" s="9" t="s">
        <v>6142</v>
      </c>
      <c r="K2164" s="10" t="s">
        <v>6143</v>
      </c>
    </row>
    <row r="2165" spans="8:11" x14ac:dyDescent="0.3">
      <c r="H2165" s="26" t="s">
        <v>6144</v>
      </c>
      <c r="I2165" s="28" t="s">
        <v>6138</v>
      </c>
      <c r="J2165" s="9" t="s">
        <v>6145</v>
      </c>
      <c r="K2165" s="10" t="s">
        <v>6146</v>
      </c>
    </row>
    <row r="2166" spans="8:11" x14ac:dyDescent="0.3">
      <c r="H2166" s="26" t="s">
        <v>6147</v>
      </c>
      <c r="I2166" s="28" t="s">
        <v>6138</v>
      </c>
      <c r="J2166" s="9" t="s">
        <v>6148</v>
      </c>
      <c r="K2166" s="10" t="s">
        <v>6149</v>
      </c>
    </row>
    <row r="2167" spans="8:11" x14ac:dyDescent="0.3">
      <c r="H2167" s="26" t="s">
        <v>6150</v>
      </c>
      <c r="I2167" s="28" t="s">
        <v>6138</v>
      </c>
      <c r="J2167" s="9" t="s">
        <v>6151</v>
      </c>
      <c r="K2167" s="10" t="s">
        <v>6152</v>
      </c>
    </row>
    <row r="2168" spans="8:11" x14ac:dyDescent="0.3">
      <c r="H2168" s="26" t="s">
        <v>6153</v>
      </c>
      <c r="I2168" s="28" t="s">
        <v>6053</v>
      </c>
      <c r="J2168" s="9" t="s">
        <v>6154</v>
      </c>
      <c r="K2168" s="10" t="s">
        <v>6155</v>
      </c>
    </row>
    <row r="2169" spans="8:11" x14ac:dyDescent="0.3">
      <c r="H2169" s="26" t="s">
        <v>6156</v>
      </c>
      <c r="I2169" s="28" t="s">
        <v>6053</v>
      </c>
      <c r="J2169" s="9" t="s">
        <v>6157</v>
      </c>
      <c r="K2169" s="10" t="s">
        <v>6158</v>
      </c>
    </row>
    <row r="2170" spans="8:11" x14ac:dyDescent="0.3">
      <c r="H2170" s="26" t="s">
        <v>6159</v>
      </c>
      <c r="I2170" s="28" t="s">
        <v>6053</v>
      </c>
      <c r="J2170" s="9" t="s">
        <v>6160</v>
      </c>
      <c r="K2170" s="10" t="s">
        <v>6161</v>
      </c>
    </row>
    <row r="2171" spans="8:11" x14ac:dyDescent="0.3">
      <c r="H2171" s="26" t="s">
        <v>6162</v>
      </c>
      <c r="I2171" s="28" t="s">
        <v>6053</v>
      </c>
      <c r="J2171" s="9" t="s">
        <v>6163</v>
      </c>
      <c r="K2171" s="10" t="s">
        <v>6164</v>
      </c>
    </row>
    <row r="2172" spans="8:11" x14ac:dyDescent="0.3">
      <c r="H2172" s="26" t="s">
        <v>6165</v>
      </c>
      <c r="I2172" s="28" t="s">
        <v>6053</v>
      </c>
      <c r="J2172" s="9" t="s">
        <v>6166</v>
      </c>
      <c r="K2172" s="10" t="s">
        <v>6167</v>
      </c>
    </row>
    <row r="2173" spans="8:11" x14ac:dyDescent="0.3">
      <c r="H2173" s="26" t="s">
        <v>6168</v>
      </c>
      <c r="I2173" s="28" t="s">
        <v>6008</v>
      </c>
      <c r="J2173" s="9" t="s">
        <v>6169</v>
      </c>
      <c r="K2173" s="10" t="s">
        <v>6170</v>
      </c>
    </row>
    <row r="2174" spans="8:11" x14ac:dyDescent="0.3">
      <c r="H2174" s="26" t="s">
        <v>6171</v>
      </c>
      <c r="I2174" s="28" t="s">
        <v>6053</v>
      </c>
      <c r="J2174" s="9" t="s">
        <v>6172</v>
      </c>
      <c r="K2174" s="10" t="s">
        <v>6173</v>
      </c>
    </row>
    <row r="2175" spans="8:11" x14ac:dyDescent="0.3">
      <c r="H2175" s="26" t="s">
        <v>6174</v>
      </c>
      <c r="I2175" s="28" t="s">
        <v>6053</v>
      </c>
      <c r="J2175" s="9" t="s">
        <v>6175</v>
      </c>
      <c r="K2175" s="10" t="s">
        <v>6176</v>
      </c>
    </row>
    <row r="2176" spans="8:11" x14ac:dyDescent="0.3">
      <c r="H2176" s="26" t="s">
        <v>6177</v>
      </c>
      <c r="I2176" s="28" t="s">
        <v>6178</v>
      </c>
      <c r="J2176" s="9" t="s">
        <v>6179</v>
      </c>
      <c r="K2176" s="10" t="s">
        <v>6180</v>
      </c>
    </row>
    <row r="2177" spans="8:11" x14ac:dyDescent="0.3">
      <c r="H2177" s="26" t="s">
        <v>6181</v>
      </c>
      <c r="I2177" s="28" t="s">
        <v>6012</v>
      </c>
      <c r="J2177" s="9" t="s">
        <v>6182</v>
      </c>
      <c r="K2177" s="10" t="s">
        <v>6183</v>
      </c>
    </row>
    <row r="2178" spans="8:11" x14ac:dyDescent="0.3">
      <c r="H2178" s="26" t="s">
        <v>6184</v>
      </c>
      <c r="I2178" s="28" t="s">
        <v>6012</v>
      </c>
      <c r="J2178" s="9" t="s">
        <v>6185</v>
      </c>
      <c r="K2178" s="10" t="s">
        <v>6186</v>
      </c>
    </row>
    <row r="2179" spans="8:11" x14ac:dyDescent="0.3">
      <c r="H2179" s="26" t="s">
        <v>6187</v>
      </c>
      <c r="I2179" s="28" t="s">
        <v>6012</v>
      </c>
      <c r="J2179" s="9" t="s">
        <v>6188</v>
      </c>
      <c r="K2179" s="10" t="s">
        <v>6188</v>
      </c>
    </row>
    <row r="2180" spans="8:11" x14ac:dyDescent="0.3">
      <c r="H2180" s="26" t="s">
        <v>6189</v>
      </c>
      <c r="I2180" s="28" t="s">
        <v>6190</v>
      </c>
      <c r="J2180" s="9" t="s">
        <v>6191</v>
      </c>
      <c r="K2180" s="10" t="s">
        <v>6192</v>
      </c>
    </row>
    <row r="2181" spans="8:11" x14ac:dyDescent="0.3">
      <c r="H2181" s="26" t="s">
        <v>6193</v>
      </c>
      <c r="I2181" s="28" t="s">
        <v>6190</v>
      </c>
      <c r="J2181" s="9" t="s">
        <v>6194</v>
      </c>
      <c r="K2181" s="10" t="s">
        <v>6195</v>
      </c>
    </row>
    <row r="2182" spans="8:11" x14ac:dyDescent="0.3">
      <c r="H2182" s="26" t="s">
        <v>6196</v>
      </c>
      <c r="I2182" s="28" t="s">
        <v>6190</v>
      </c>
      <c r="J2182" s="9" t="s">
        <v>6194</v>
      </c>
      <c r="K2182" s="10" t="s">
        <v>6197</v>
      </c>
    </row>
    <row r="2183" spans="8:11" x14ac:dyDescent="0.3">
      <c r="H2183" s="26" t="s">
        <v>6198</v>
      </c>
      <c r="I2183" s="28" t="s">
        <v>6190</v>
      </c>
      <c r="J2183" s="9" t="s">
        <v>6199</v>
      </c>
      <c r="K2183" s="10" t="s">
        <v>6200</v>
      </c>
    </row>
    <row r="2184" spans="8:11" x14ac:dyDescent="0.3">
      <c r="H2184" s="26" t="s">
        <v>6201</v>
      </c>
      <c r="I2184" s="28" t="s">
        <v>6190</v>
      </c>
      <c r="J2184" s="9" t="s">
        <v>6202</v>
      </c>
      <c r="K2184" s="10" t="s">
        <v>6203</v>
      </c>
    </row>
    <row r="2185" spans="8:11" x14ac:dyDescent="0.3">
      <c r="H2185" s="26" t="s">
        <v>6204</v>
      </c>
      <c r="I2185" s="28" t="s">
        <v>6190</v>
      </c>
      <c r="J2185" s="9" t="s">
        <v>6205</v>
      </c>
      <c r="K2185" s="10" t="s">
        <v>6206</v>
      </c>
    </row>
    <row r="2186" spans="8:11" x14ac:dyDescent="0.3">
      <c r="H2186" s="26" t="s">
        <v>6207</v>
      </c>
      <c r="I2186" s="28" t="s">
        <v>6190</v>
      </c>
      <c r="J2186" s="9" t="s">
        <v>6208</v>
      </c>
      <c r="K2186" s="10" t="s">
        <v>6209</v>
      </c>
    </row>
    <row r="2187" spans="8:11" x14ac:dyDescent="0.3">
      <c r="H2187" s="26" t="s">
        <v>6210</v>
      </c>
      <c r="I2187" s="28" t="s">
        <v>6211</v>
      </c>
      <c r="J2187" s="9" t="s">
        <v>6212</v>
      </c>
      <c r="K2187" s="10" t="s">
        <v>6213</v>
      </c>
    </row>
    <row r="2188" spans="8:11" x14ac:dyDescent="0.3">
      <c r="H2188" s="26" t="s">
        <v>6214</v>
      </c>
      <c r="I2188" s="28" t="s">
        <v>6190</v>
      </c>
      <c r="J2188" s="9" t="s">
        <v>6215</v>
      </c>
      <c r="K2188" s="10" t="s">
        <v>6216</v>
      </c>
    </row>
    <row r="2189" spans="8:11" x14ac:dyDescent="0.3">
      <c r="H2189" s="26" t="s">
        <v>6217</v>
      </c>
      <c r="I2189" s="28" t="s">
        <v>6218</v>
      </c>
      <c r="J2189" s="9" t="s">
        <v>6219</v>
      </c>
      <c r="K2189" s="10" t="s">
        <v>6220</v>
      </c>
    </row>
    <row r="2190" spans="8:11" x14ac:dyDescent="0.3">
      <c r="H2190" s="26" t="s">
        <v>6221</v>
      </c>
      <c r="I2190" s="28" t="s">
        <v>6222</v>
      </c>
      <c r="J2190" s="9" t="s">
        <v>6223</v>
      </c>
      <c r="K2190" s="10" t="s">
        <v>6224</v>
      </c>
    </row>
    <row r="2191" spans="8:11" x14ac:dyDescent="0.3">
      <c r="H2191" s="26" t="s">
        <v>6225</v>
      </c>
      <c r="I2191" s="28" t="s">
        <v>6226</v>
      </c>
      <c r="J2191" s="9" t="s">
        <v>6227</v>
      </c>
      <c r="K2191" s="10" t="s">
        <v>6228</v>
      </c>
    </row>
    <row r="2192" spans="8:11" x14ac:dyDescent="0.3">
      <c r="H2192" s="26" t="s">
        <v>6229</v>
      </c>
      <c r="I2192" s="28" t="s">
        <v>6218</v>
      </c>
      <c r="J2192" s="9" t="s">
        <v>6230</v>
      </c>
      <c r="K2192" s="10" t="s">
        <v>6228</v>
      </c>
    </row>
    <row r="2193" spans="8:11" x14ac:dyDescent="0.3">
      <c r="H2193" s="26" t="s">
        <v>6231</v>
      </c>
      <c r="I2193" s="28" t="s">
        <v>6190</v>
      </c>
      <c r="J2193" s="9" t="s">
        <v>6232</v>
      </c>
      <c r="K2193" s="10" t="s">
        <v>6233</v>
      </c>
    </row>
    <row r="2194" spans="8:11" x14ac:dyDescent="0.3">
      <c r="H2194" s="26" t="s">
        <v>6234</v>
      </c>
      <c r="I2194" s="28" t="s">
        <v>6235</v>
      </c>
      <c r="J2194" s="9" t="s">
        <v>6236</v>
      </c>
      <c r="K2194" s="10" t="s">
        <v>6237</v>
      </c>
    </row>
    <row r="2195" spans="8:11" x14ac:dyDescent="0.3">
      <c r="H2195" s="26" t="s">
        <v>6238</v>
      </c>
      <c r="I2195" s="28" t="s">
        <v>6235</v>
      </c>
      <c r="J2195" s="9" t="s">
        <v>6239</v>
      </c>
      <c r="K2195" s="10" t="s">
        <v>6240</v>
      </c>
    </row>
    <row r="2196" spans="8:11" x14ac:dyDescent="0.3">
      <c r="H2196" s="26" t="s">
        <v>6241</v>
      </c>
      <c r="I2196" s="28" t="s">
        <v>6235</v>
      </c>
      <c r="J2196" s="9" t="s">
        <v>6242</v>
      </c>
      <c r="K2196" s="10" t="s">
        <v>6243</v>
      </c>
    </row>
    <row r="2197" spans="8:11" x14ac:dyDescent="0.3">
      <c r="H2197" s="26" t="s">
        <v>6244</v>
      </c>
      <c r="I2197" s="28" t="s">
        <v>6235</v>
      </c>
      <c r="J2197" s="9" t="s">
        <v>6245</v>
      </c>
      <c r="K2197" s="10" t="s">
        <v>6246</v>
      </c>
    </row>
    <row r="2198" spans="8:11" x14ac:dyDescent="0.3">
      <c r="H2198" s="26" t="s">
        <v>6247</v>
      </c>
      <c r="I2198" s="28" t="s">
        <v>6248</v>
      </c>
      <c r="J2198" s="9" t="s">
        <v>6249</v>
      </c>
      <c r="K2198" s="10" t="s">
        <v>6250</v>
      </c>
    </row>
    <row r="2199" spans="8:11" x14ac:dyDescent="0.3">
      <c r="H2199" s="26" t="s">
        <v>6251</v>
      </c>
      <c r="I2199" s="28" t="s">
        <v>6248</v>
      </c>
      <c r="J2199" s="9" t="s">
        <v>6252</v>
      </c>
      <c r="K2199" s="10" t="s">
        <v>6253</v>
      </c>
    </row>
    <row r="2200" spans="8:11" x14ac:dyDescent="0.3">
      <c r="H2200" s="26" t="s">
        <v>6254</v>
      </c>
      <c r="I2200" s="28" t="s">
        <v>6248</v>
      </c>
      <c r="J2200" s="9" t="s">
        <v>6255</v>
      </c>
      <c r="K2200" s="10" t="s">
        <v>6256</v>
      </c>
    </row>
    <row r="2201" spans="8:11" x14ac:dyDescent="0.3">
      <c r="H2201" s="26" t="s">
        <v>6257</v>
      </c>
      <c r="I2201" s="28" t="s">
        <v>6248</v>
      </c>
      <c r="J2201" s="9" t="s">
        <v>6258</v>
      </c>
      <c r="K2201" s="10" t="s">
        <v>6259</v>
      </c>
    </row>
    <row r="2202" spans="8:11" x14ac:dyDescent="0.3">
      <c r="H2202" s="26" t="s">
        <v>6260</v>
      </c>
      <c r="I2202" s="28" t="s">
        <v>6248</v>
      </c>
      <c r="J2202" s="9" t="s">
        <v>6261</v>
      </c>
      <c r="K2202" s="10" t="s">
        <v>6262</v>
      </c>
    </row>
    <row r="2203" spans="8:11" x14ac:dyDescent="0.3">
      <c r="H2203" s="26" t="s">
        <v>6263</v>
      </c>
      <c r="I2203" s="28" t="s">
        <v>6248</v>
      </c>
      <c r="J2203" s="9" t="s">
        <v>6264</v>
      </c>
      <c r="K2203" s="10" t="s">
        <v>6265</v>
      </c>
    </row>
    <row r="2204" spans="8:11" x14ac:dyDescent="0.3">
      <c r="H2204" s="26" t="s">
        <v>6266</v>
      </c>
      <c r="I2204" s="28" t="s">
        <v>6248</v>
      </c>
      <c r="J2204" s="9" t="s">
        <v>6267</v>
      </c>
      <c r="K2204" s="10" t="s">
        <v>6265</v>
      </c>
    </row>
    <row r="2205" spans="8:11" x14ac:dyDescent="0.3">
      <c r="H2205" s="26" t="s">
        <v>6268</v>
      </c>
      <c r="I2205" s="28" t="s">
        <v>6248</v>
      </c>
      <c r="J2205" s="9" t="s">
        <v>6269</v>
      </c>
      <c r="K2205" s="10" t="s">
        <v>6265</v>
      </c>
    </row>
    <row r="2206" spans="8:11" x14ac:dyDescent="0.3">
      <c r="H2206" s="26" t="s">
        <v>6270</v>
      </c>
      <c r="I2206" s="28" t="s">
        <v>6271</v>
      </c>
      <c r="J2206" s="9" t="s">
        <v>6272</v>
      </c>
      <c r="K2206" s="10" t="s">
        <v>6273</v>
      </c>
    </row>
    <row r="2207" spans="8:11" x14ac:dyDescent="0.3">
      <c r="H2207" s="26" t="s">
        <v>6274</v>
      </c>
      <c r="I2207" s="28" t="s">
        <v>6271</v>
      </c>
      <c r="J2207" s="9" t="s">
        <v>6275</v>
      </c>
      <c r="K2207" s="10" t="s">
        <v>6276</v>
      </c>
    </row>
    <row r="2208" spans="8:11" x14ac:dyDescent="0.3">
      <c r="H2208" s="26" t="s">
        <v>6277</v>
      </c>
      <c r="I2208" s="28" t="s">
        <v>6271</v>
      </c>
      <c r="J2208" s="9" t="s">
        <v>6278</v>
      </c>
      <c r="K2208" s="10" t="s">
        <v>6279</v>
      </c>
    </row>
    <row r="2209" spans="8:11" x14ac:dyDescent="0.3">
      <c r="H2209" s="26" t="s">
        <v>6280</v>
      </c>
      <c r="I2209" s="28" t="s">
        <v>6271</v>
      </c>
      <c r="J2209" s="9" t="s">
        <v>6281</v>
      </c>
      <c r="K2209" s="10" t="s">
        <v>6282</v>
      </c>
    </row>
    <row r="2210" spans="8:11" x14ac:dyDescent="0.3">
      <c r="H2210" s="26" t="s">
        <v>6283</v>
      </c>
      <c r="I2210" s="28" t="s">
        <v>6235</v>
      </c>
      <c r="J2210" s="9" t="s">
        <v>6284</v>
      </c>
      <c r="K2210" s="10" t="s">
        <v>6285</v>
      </c>
    </row>
    <row r="2211" spans="8:11" x14ac:dyDescent="0.3">
      <c r="H2211" s="26" t="s">
        <v>6286</v>
      </c>
      <c r="I2211" s="28" t="s">
        <v>6287</v>
      </c>
      <c r="J2211" s="9" t="s">
        <v>6288</v>
      </c>
      <c r="K2211" s="10" t="s">
        <v>6289</v>
      </c>
    </row>
    <row r="2212" spans="8:11" x14ac:dyDescent="0.3">
      <c r="H2212" s="26" t="s">
        <v>6290</v>
      </c>
      <c r="I2212" s="28" t="s">
        <v>6287</v>
      </c>
      <c r="J2212" s="9" t="s">
        <v>6291</v>
      </c>
      <c r="K2212" s="10" t="s">
        <v>6292</v>
      </c>
    </row>
    <row r="2213" spans="8:11" x14ac:dyDescent="0.3">
      <c r="H2213" s="26" t="s">
        <v>6293</v>
      </c>
      <c r="I2213" s="28" t="s">
        <v>6294</v>
      </c>
      <c r="J2213" s="9" t="s">
        <v>6295</v>
      </c>
      <c r="K2213" s="10" t="s">
        <v>6296</v>
      </c>
    </row>
    <row r="2214" spans="8:11" x14ac:dyDescent="0.3">
      <c r="H2214" s="26" t="s">
        <v>6297</v>
      </c>
      <c r="I2214" s="28" t="s">
        <v>6298</v>
      </c>
      <c r="J2214" s="9" t="s">
        <v>6295</v>
      </c>
      <c r="K2214" s="10" t="s">
        <v>6299</v>
      </c>
    </row>
    <row r="2215" spans="8:11" x14ac:dyDescent="0.3">
      <c r="H2215" s="26" t="s">
        <v>6300</v>
      </c>
      <c r="I2215" s="28" t="s">
        <v>6301</v>
      </c>
      <c r="J2215" s="9" t="s">
        <v>6302</v>
      </c>
      <c r="K2215" s="10" t="s">
        <v>6303</v>
      </c>
    </row>
    <row r="2216" spans="8:11" x14ac:dyDescent="0.3">
      <c r="H2216" s="26" t="s">
        <v>6304</v>
      </c>
      <c r="I2216" s="28" t="s">
        <v>6305</v>
      </c>
      <c r="J2216" s="9" t="s">
        <v>6306</v>
      </c>
      <c r="K2216" s="10" t="s">
        <v>6307</v>
      </c>
    </row>
    <row r="2217" spans="8:11" x14ac:dyDescent="0.3">
      <c r="H2217" s="26" t="s">
        <v>6308</v>
      </c>
      <c r="I2217" s="28" t="s">
        <v>6309</v>
      </c>
      <c r="J2217" s="9" t="s">
        <v>6310</v>
      </c>
      <c r="K2217" s="10" t="s">
        <v>6311</v>
      </c>
    </row>
    <row r="2218" spans="8:11" x14ac:dyDescent="0.3">
      <c r="H2218" s="26" t="s">
        <v>6312</v>
      </c>
      <c r="I2218" s="28" t="s">
        <v>6313</v>
      </c>
      <c r="J2218" s="9" t="s">
        <v>6314</v>
      </c>
      <c r="K2218" s="10" t="s">
        <v>6315</v>
      </c>
    </row>
    <row r="2219" spans="8:11" x14ac:dyDescent="0.3">
      <c r="H2219" s="26" t="s">
        <v>6316</v>
      </c>
      <c r="I2219" s="28" t="s">
        <v>6317</v>
      </c>
      <c r="J2219" s="9" t="s">
        <v>6318</v>
      </c>
      <c r="K2219" s="10" t="s">
        <v>6319</v>
      </c>
    </row>
    <row r="2220" spans="8:11" x14ac:dyDescent="0.3">
      <c r="H2220" s="26" t="s">
        <v>6320</v>
      </c>
      <c r="I2220" s="28" t="s">
        <v>6321</v>
      </c>
      <c r="J2220" s="9" t="s">
        <v>6322</v>
      </c>
      <c r="K2220" s="10" t="s">
        <v>6323</v>
      </c>
    </row>
    <row r="2221" spans="8:11" x14ac:dyDescent="0.3">
      <c r="H2221" s="26" t="s">
        <v>6324</v>
      </c>
      <c r="I2221" s="28" t="s">
        <v>6321</v>
      </c>
      <c r="J2221" s="9" t="s">
        <v>6325</v>
      </c>
      <c r="K2221" s="10" t="s">
        <v>6326</v>
      </c>
    </row>
    <row r="2222" spans="8:11" x14ac:dyDescent="0.3">
      <c r="H2222" s="26" t="s">
        <v>6327</v>
      </c>
      <c r="I2222" s="28" t="s">
        <v>6328</v>
      </c>
      <c r="J2222" s="9" t="s">
        <v>6329</v>
      </c>
      <c r="K2222" s="10" t="s">
        <v>6330</v>
      </c>
    </row>
    <row r="2223" spans="8:11" x14ac:dyDescent="0.3">
      <c r="H2223" s="26" t="s">
        <v>6331</v>
      </c>
      <c r="I2223" s="28" t="s">
        <v>6332</v>
      </c>
      <c r="J2223" s="9" t="s">
        <v>6333</v>
      </c>
      <c r="K2223" s="10" t="s">
        <v>6334</v>
      </c>
    </row>
    <row r="2224" spans="8:11" x14ac:dyDescent="0.3">
      <c r="H2224" s="26" t="s">
        <v>6335</v>
      </c>
      <c r="I2224" s="28" t="s">
        <v>6336</v>
      </c>
      <c r="J2224" s="9" t="s">
        <v>6337</v>
      </c>
      <c r="K2224" s="10" t="s">
        <v>6338</v>
      </c>
    </row>
    <row r="2225" spans="8:11" x14ac:dyDescent="0.3">
      <c r="H2225" s="26" t="s">
        <v>6339</v>
      </c>
      <c r="I2225" s="28" t="s">
        <v>6336</v>
      </c>
      <c r="J2225" s="9" t="s">
        <v>6340</v>
      </c>
      <c r="K2225" s="10" t="s">
        <v>6341</v>
      </c>
    </row>
    <row r="2226" spans="8:11" x14ac:dyDescent="0.3">
      <c r="H2226" s="26" t="s">
        <v>6342</v>
      </c>
      <c r="I2226" s="28" t="s">
        <v>6336</v>
      </c>
      <c r="J2226" s="9" t="s">
        <v>6343</v>
      </c>
      <c r="K2226" s="10" t="s">
        <v>6344</v>
      </c>
    </row>
    <row r="2227" spans="8:11" x14ac:dyDescent="0.3">
      <c r="H2227" s="26" t="s">
        <v>6345</v>
      </c>
      <c r="I2227" s="28" t="s">
        <v>6346</v>
      </c>
      <c r="J2227" s="9" t="s">
        <v>6347</v>
      </c>
      <c r="K2227" s="10" t="s">
        <v>6348</v>
      </c>
    </row>
    <row r="2228" spans="8:11" x14ac:dyDescent="0.3">
      <c r="H2228" s="26" t="s">
        <v>6349</v>
      </c>
      <c r="I2228" s="28" t="s">
        <v>6350</v>
      </c>
      <c r="J2228" s="9" t="s">
        <v>6351</v>
      </c>
      <c r="K2228" s="10" t="s">
        <v>6352</v>
      </c>
    </row>
    <row r="2229" spans="8:11" x14ac:dyDescent="0.3">
      <c r="H2229" s="26" t="s">
        <v>6353</v>
      </c>
      <c r="I2229" s="28" t="s">
        <v>6354</v>
      </c>
      <c r="J2229" s="9" t="s">
        <v>6355</v>
      </c>
      <c r="K2229" s="10" t="s">
        <v>6355</v>
      </c>
    </row>
    <row r="2230" spans="8:11" x14ac:dyDescent="0.3">
      <c r="H2230" s="26" t="s">
        <v>6356</v>
      </c>
      <c r="I2230" s="28" t="s">
        <v>6357</v>
      </c>
      <c r="J2230" s="9" t="s">
        <v>6358</v>
      </c>
      <c r="K2230" s="10" t="s">
        <v>6359</v>
      </c>
    </row>
    <row r="2231" spans="8:11" x14ac:dyDescent="0.3">
      <c r="H2231" s="26" t="s">
        <v>6360</v>
      </c>
      <c r="I2231" s="28" t="s">
        <v>6357</v>
      </c>
      <c r="J2231" s="9" t="s">
        <v>6361</v>
      </c>
      <c r="K2231" s="10" t="s">
        <v>6362</v>
      </c>
    </row>
    <row r="2232" spans="8:11" x14ac:dyDescent="0.3">
      <c r="H2232" s="26" t="s">
        <v>6363</v>
      </c>
      <c r="I2232" s="28" t="s">
        <v>6357</v>
      </c>
      <c r="J2232" s="9" t="s">
        <v>6364</v>
      </c>
      <c r="K2232" s="10" t="s">
        <v>6365</v>
      </c>
    </row>
    <row r="2233" spans="8:11" x14ac:dyDescent="0.3">
      <c r="H2233" s="26" t="s">
        <v>6366</v>
      </c>
      <c r="I2233" s="28" t="s">
        <v>6357</v>
      </c>
      <c r="J2233" s="9" t="s">
        <v>5644</v>
      </c>
      <c r="K2233" s="10" t="s">
        <v>6367</v>
      </c>
    </row>
    <row r="2234" spans="8:11" x14ac:dyDescent="0.3">
      <c r="H2234" s="26" t="s">
        <v>6368</v>
      </c>
      <c r="I2234" s="28" t="s">
        <v>6357</v>
      </c>
      <c r="J2234" s="9" t="s">
        <v>6369</v>
      </c>
      <c r="K2234" s="10" t="s">
        <v>6369</v>
      </c>
    </row>
    <row r="2235" spans="8:11" x14ac:dyDescent="0.3">
      <c r="H2235" s="26" t="s">
        <v>6370</v>
      </c>
      <c r="I2235" s="28" t="s">
        <v>6371</v>
      </c>
      <c r="J2235" s="9" t="s">
        <v>6372</v>
      </c>
      <c r="K2235" s="10" t="s">
        <v>6373</v>
      </c>
    </row>
    <row r="2236" spans="8:11" x14ac:dyDescent="0.3">
      <c r="H2236" s="26" t="s">
        <v>6374</v>
      </c>
      <c r="I2236" s="28" t="s">
        <v>6371</v>
      </c>
      <c r="J2236" s="9" t="s">
        <v>6375</v>
      </c>
      <c r="K2236" s="10" t="s">
        <v>6375</v>
      </c>
    </row>
    <row r="2237" spans="8:11" x14ac:dyDescent="0.3">
      <c r="H2237" s="26" t="s">
        <v>6376</v>
      </c>
      <c r="I2237" s="28" t="s">
        <v>6377</v>
      </c>
      <c r="J2237" s="9" t="s">
        <v>6378</v>
      </c>
      <c r="K2237" s="10" t="s">
        <v>6379</v>
      </c>
    </row>
    <row r="2238" spans="8:11" x14ac:dyDescent="0.3">
      <c r="H2238" s="26" t="s">
        <v>6380</v>
      </c>
      <c r="I2238" s="28" t="s">
        <v>6381</v>
      </c>
      <c r="J2238" s="9" t="s">
        <v>6382</v>
      </c>
      <c r="K2238" s="10" t="s">
        <v>6383</v>
      </c>
    </row>
    <row r="2239" spans="8:11" x14ac:dyDescent="0.3">
      <c r="H2239" s="26" t="s">
        <v>6384</v>
      </c>
      <c r="I2239" s="28" t="s">
        <v>6381</v>
      </c>
      <c r="J2239" s="9" t="s">
        <v>6385</v>
      </c>
      <c r="K2239" s="10" t="s">
        <v>6386</v>
      </c>
    </row>
    <row r="2240" spans="8:11" x14ac:dyDescent="0.3">
      <c r="H2240" s="26" t="s">
        <v>6387</v>
      </c>
      <c r="I2240" s="28" t="s">
        <v>6381</v>
      </c>
      <c r="J2240" s="9" t="s">
        <v>6388</v>
      </c>
      <c r="K2240" s="10" t="s">
        <v>6389</v>
      </c>
    </row>
    <row r="2241" spans="8:11" x14ac:dyDescent="0.3">
      <c r="H2241" s="26" t="s">
        <v>6390</v>
      </c>
      <c r="I2241" s="28" t="s">
        <v>6381</v>
      </c>
      <c r="J2241" s="9" t="s">
        <v>6391</v>
      </c>
      <c r="K2241" s="10" t="s">
        <v>6392</v>
      </c>
    </row>
    <row r="2242" spans="8:11" x14ac:dyDescent="0.3">
      <c r="H2242" s="26" t="s">
        <v>6393</v>
      </c>
      <c r="I2242" s="28" t="s">
        <v>6381</v>
      </c>
      <c r="J2242" s="9" t="s">
        <v>6394</v>
      </c>
      <c r="K2242" s="10" t="s">
        <v>6395</v>
      </c>
    </row>
    <row r="2243" spans="8:11" x14ac:dyDescent="0.3">
      <c r="H2243" s="26" t="s">
        <v>6396</v>
      </c>
      <c r="I2243" s="28" t="s">
        <v>6381</v>
      </c>
      <c r="J2243" s="9" t="s">
        <v>6397</v>
      </c>
      <c r="K2243" s="10" t="s">
        <v>6398</v>
      </c>
    </row>
    <row r="2244" spans="8:11" x14ac:dyDescent="0.3">
      <c r="H2244" s="26" t="s">
        <v>6399</v>
      </c>
      <c r="I2244" s="28" t="s">
        <v>6381</v>
      </c>
      <c r="J2244" s="9" t="s">
        <v>6400</v>
      </c>
      <c r="K2244" s="10" t="s">
        <v>6401</v>
      </c>
    </row>
    <row r="2245" spans="8:11" x14ac:dyDescent="0.3">
      <c r="H2245" s="26" t="s">
        <v>6402</v>
      </c>
      <c r="I2245" s="28" t="s">
        <v>6381</v>
      </c>
      <c r="J2245" s="9" t="s">
        <v>6403</v>
      </c>
      <c r="K2245" s="10" t="s">
        <v>6404</v>
      </c>
    </row>
    <row r="2246" spans="8:11" x14ac:dyDescent="0.3">
      <c r="H2246" s="26" t="s">
        <v>6405</v>
      </c>
      <c r="I2246" s="28" t="s">
        <v>6381</v>
      </c>
      <c r="J2246" s="9" t="s">
        <v>6406</v>
      </c>
      <c r="K2246" s="10" t="s">
        <v>6407</v>
      </c>
    </row>
    <row r="2247" spans="8:11" x14ac:dyDescent="0.3">
      <c r="H2247" s="26" t="s">
        <v>6408</v>
      </c>
      <c r="I2247" s="28" t="s">
        <v>6409</v>
      </c>
      <c r="J2247" s="9" t="s">
        <v>6410</v>
      </c>
      <c r="K2247" s="10" t="s">
        <v>6411</v>
      </c>
    </row>
    <row r="2248" spans="8:11" x14ac:dyDescent="0.3">
      <c r="H2248" s="26" t="s">
        <v>6412</v>
      </c>
      <c r="I2248" s="28" t="s">
        <v>6409</v>
      </c>
      <c r="J2248" s="9" t="s">
        <v>6413</v>
      </c>
      <c r="K2248" s="10" t="s">
        <v>6414</v>
      </c>
    </row>
    <row r="2249" spans="8:11" x14ac:dyDescent="0.3">
      <c r="H2249" s="26" t="s">
        <v>6415</v>
      </c>
      <c r="I2249" s="28" t="s">
        <v>6409</v>
      </c>
      <c r="J2249" s="9" t="s">
        <v>6416</v>
      </c>
      <c r="K2249" s="10" t="s">
        <v>6417</v>
      </c>
    </row>
    <row r="2250" spans="8:11" x14ac:dyDescent="0.3">
      <c r="H2250" s="26" t="s">
        <v>6418</v>
      </c>
      <c r="I2250" s="28" t="s">
        <v>6409</v>
      </c>
      <c r="J2250" s="9" t="s">
        <v>6419</v>
      </c>
      <c r="K2250" s="10" t="s">
        <v>6420</v>
      </c>
    </row>
    <row r="2251" spans="8:11" x14ac:dyDescent="0.3">
      <c r="H2251" s="26" t="s">
        <v>6421</v>
      </c>
      <c r="I2251" s="28" t="s">
        <v>6409</v>
      </c>
      <c r="J2251" s="9" t="s">
        <v>6422</v>
      </c>
      <c r="K2251" s="10" t="s">
        <v>6423</v>
      </c>
    </row>
    <row r="2252" spans="8:11" x14ac:dyDescent="0.3">
      <c r="H2252" s="26" t="s">
        <v>6424</v>
      </c>
      <c r="I2252" s="28" t="s">
        <v>6409</v>
      </c>
      <c r="J2252" s="9" t="s">
        <v>6425</v>
      </c>
      <c r="K2252" s="10" t="s">
        <v>6425</v>
      </c>
    </row>
    <row r="2253" spans="8:11" x14ac:dyDescent="0.3">
      <c r="H2253" s="26" t="s">
        <v>6426</v>
      </c>
      <c r="I2253" s="28" t="s">
        <v>6409</v>
      </c>
      <c r="J2253" s="9" t="s">
        <v>6427</v>
      </c>
      <c r="K2253" s="10" t="s">
        <v>6428</v>
      </c>
    </row>
    <row r="2254" spans="8:11" x14ac:dyDescent="0.3">
      <c r="H2254" s="26" t="s">
        <v>6429</v>
      </c>
      <c r="I2254" s="28" t="s">
        <v>6409</v>
      </c>
      <c r="J2254" s="9" t="s">
        <v>6430</v>
      </c>
      <c r="K2254" s="10" t="s">
        <v>6431</v>
      </c>
    </row>
    <row r="2255" spans="8:11" x14ac:dyDescent="0.3">
      <c r="H2255" s="26" t="s">
        <v>6432</v>
      </c>
      <c r="I2255" s="28" t="s">
        <v>6409</v>
      </c>
      <c r="J2255" s="9" t="s">
        <v>6433</v>
      </c>
      <c r="K2255" s="10" t="s">
        <v>6433</v>
      </c>
    </row>
    <row r="2256" spans="8:11" x14ac:dyDescent="0.3">
      <c r="H2256" s="26" t="s">
        <v>6434</v>
      </c>
      <c r="I2256" s="28" t="s">
        <v>6435</v>
      </c>
      <c r="J2256" s="9" t="s">
        <v>6436</v>
      </c>
      <c r="K2256" s="10" t="s">
        <v>6437</v>
      </c>
    </row>
    <row r="2257" spans="8:11" x14ac:dyDescent="0.3">
      <c r="H2257" s="26" t="s">
        <v>6438</v>
      </c>
      <c r="I2257" s="28" t="s">
        <v>6435</v>
      </c>
      <c r="J2257" s="9" t="s">
        <v>6439</v>
      </c>
      <c r="K2257" s="10" t="s">
        <v>6440</v>
      </c>
    </row>
    <row r="2258" spans="8:11" x14ac:dyDescent="0.3">
      <c r="H2258" s="26" t="s">
        <v>6441</v>
      </c>
      <c r="I2258" s="28" t="s">
        <v>6435</v>
      </c>
      <c r="J2258" s="9" t="s">
        <v>6442</v>
      </c>
      <c r="K2258" s="10" t="s">
        <v>6443</v>
      </c>
    </row>
    <row r="2259" spans="8:11" x14ac:dyDescent="0.3">
      <c r="H2259" s="26" t="s">
        <v>6444</v>
      </c>
      <c r="I2259" s="28" t="s">
        <v>6435</v>
      </c>
      <c r="J2259" s="9" t="s">
        <v>6445</v>
      </c>
      <c r="K2259" s="10" t="s">
        <v>6446</v>
      </c>
    </row>
    <row r="2260" spans="8:11" x14ac:dyDescent="0.3">
      <c r="H2260" s="26" t="s">
        <v>6447</v>
      </c>
      <c r="I2260" s="28" t="s">
        <v>6435</v>
      </c>
      <c r="J2260" s="9" t="s">
        <v>6448</v>
      </c>
      <c r="K2260" s="10" t="s">
        <v>6449</v>
      </c>
    </row>
    <row r="2261" spans="8:11" x14ac:dyDescent="0.3">
      <c r="H2261" s="26" t="s">
        <v>6450</v>
      </c>
      <c r="I2261" s="28" t="s">
        <v>6435</v>
      </c>
      <c r="J2261" s="9" t="s">
        <v>6451</v>
      </c>
      <c r="K2261" s="10" t="s">
        <v>6452</v>
      </c>
    </row>
    <row r="2262" spans="8:11" x14ac:dyDescent="0.3">
      <c r="H2262" s="26" t="s">
        <v>6453</v>
      </c>
      <c r="I2262" s="28" t="s">
        <v>6435</v>
      </c>
      <c r="J2262" s="9" t="s">
        <v>6454</v>
      </c>
      <c r="K2262" s="10" t="s">
        <v>6455</v>
      </c>
    </row>
    <row r="2263" spans="8:11" x14ac:dyDescent="0.3">
      <c r="H2263" s="26" t="s">
        <v>6456</v>
      </c>
      <c r="I2263" s="28" t="s">
        <v>6435</v>
      </c>
      <c r="J2263" s="9" t="s">
        <v>6400</v>
      </c>
      <c r="K2263" s="10" t="s">
        <v>6401</v>
      </c>
    </row>
    <row r="2264" spans="8:11" x14ac:dyDescent="0.3">
      <c r="H2264" s="26" t="s">
        <v>6457</v>
      </c>
      <c r="I2264" s="28" t="s">
        <v>6435</v>
      </c>
      <c r="J2264" s="9" t="s">
        <v>6458</v>
      </c>
      <c r="K2264" s="10" t="s">
        <v>6459</v>
      </c>
    </row>
    <row r="2265" spans="8:11" x14ac:dyDescent="0.3">
      <c r="H2265" s="26" t="s">
        <v>6460</v>
      </c>
      <c r="I2265" s="28" t="s">
        <v>6435</v>
      </c>
      <c r="J2265" s="9" t="s">
        <v>6461</v>
      </c>
      <c r="K2265" s="10" t="s">
        <v>6462</v>
      </c>
    </row>
    <row r="2266" spans="8:11" x14ac:dyDescent="0.3">
      <c r="H2266" s="26" t="s">
        <v>6463</v>
      </c>
      <c r="I2266" s="28" t="s">
        <v>6464</v>
      </c>
      <c r="J2266" s="9" t="s">
        <v>6465</v>
      </c>
      <c r="K2266" s="10" t="s">
        <v>6466</v>
      </c>
    </row>
    <row r="2267" spans="8:11" x14ac:dyDescent="0.3">
      <c r="H2267" s="26" t="s">
        <v>6467</v>
      </c>
      <c r="I2267" s="28" t="s">
        <v>6464</v>
      </c>
      <c r="J2267" s="9" t="s">
        <v>6468</v>
      </c>
      <c r="K2267" s="10" t="s">
        <v>6466</v>
      </c>
    </row>
    <row r="2268" spans="8:11" x14ac:dyDescent="0.3">
      <c r="H2268" s="26" t="s">
        <v>6469</v>
      </c>
      <c r="I2268" s="28" t="s">
        <v>6464</v>
      </c>
      <c r="J2268" s="9" t="s">
        <v>6470</v>
      </c>
      <c r="K2268" s="10" t="s">
        <v>6466</v>
      </c>
    </row>
    <row r="2269" spans="8:11" x14ac:dyDescent="0.3">
      <c r="H2269" s="26" t="s">
        <v>6471</v>
      </c>
      <c r="I2269" s="28" t="s">
        <v>6464</v>
      </c>
      <c r="J2269" s="9" t="s">
        <v>6472</v>
      </c>
      <c r="K2269" s="10" t="s">
        <v>6472</v>
      </c>
    </row>
    <row r="2270" spans="8:11" x14ac:dyDescent="0.3">
      <c r="H2270" s="26" t="s">
        <v>6473</v>
      </c>
      <c r="I2270" s="28" t="s">
        <v>6474</v>
      </c>
      <c r="J2270" s="9" t="s">
        <v>6475</v>
      </c>
      <c r="K2270" s="10" t="s">
        <v>6476</v>
      </c>
    </row>
    <row r="2271" spans="8:11" x14ac:dyDescent="0.3">
      <c r="H2271" s="26" t="s">
        <v>6477</v>
      </c>
      <c r="I2271" s="28" t="s">
        <v>6474</v>
      </c>
      <c r="J2271" s="9" t="s">
        <v>6478</v>
      </c>
      <c r="K2271" s="10" t="s">
        <v>6479</v>
      </c>
    </row>
    <row r="2272" spans="8:11" x14ac:dyDescent="0.3">
      <c r="H2272" s="26" t="s">
        <v>6480</v>
      </c>
      <c r="I2272" s="28" t="s">
        <v>6474</v>
      </c>
      <c r="J2272" s="9" t="s">
        <v>6481</v>
      </c>
      <c r="K2272" s="10" t="s">
        <v>6479</v>
      </c>
    </row>
    <row r="2273" spans="8:11" x14ac:dyDescent="0.3">
      <c r="H2273" s="26" t="s">
        <v>6482</v>
      </c>
      <c r="I2273" s="28" t="s">
        <v>6464</v>
      </c>
      <c r="J2273" s="9" t="s">
        <v>6483</v>
      </c>
      <c r="K2273" s="10" t="s">
        <v>6484</v>
      </c>
    </row>
    <row r="2274" spans="8:11" x14ac:dyDescent="0.3">
      <c r="H2274" s="26" t="s">
        <v>6485</v>
      </c>
      <c r="I2274" s="28" t="s">
        <v>6464</v>
      </c>
      <c r="J2274" s="9" t="s">
        <v>6483</v>
      </c>
      <c r="K2274" s="10" t="s">
        <v>6486</v>
      </c>
    </row>
    <row r="2275" spans="8:11" x14ac:dyDescent="0.3">
      <c r="H2275" s="26" t="s">
        <v>6487</v>
      </c>
      <c r="I2275" s="28" t="s">
        <v>6464</v>
      </c>
      <c r="J2275" s="9" t="s">
        <v>6488</v>
      </c>
      <c r="K2275" s="10" t="s">
        <v>6484</v>
      </c>
    </row>
    <row r="2276" spans="8:11" x14ac:dyDescent="0.3">
      <c r="H2276" s="26" t="s">
        <v>6489</v>
      </c>
      <c r="I2276" s="28" t="s">
        <v>6464</v>
      </c>
      <c r="J2276" s="9" t="s">
        <v>6490</v>
      </c>
      <c r="K2276" s="10" t="s">
        <v>6484</v>
      </c>
    </row>
    <row r="2277" spans="8:11" x14ac:dyDescent="0.3">
      <c r="H2277" s="26" t="s">
        <v>6491</v>
      </c>
      <c r="I2277" s="28" t="s">
        <v>6464</v>
      </c>
      <c r="J2277" s="9" t="s">
        <v>6492</v>
      </c>
      <c r="K2277" s="10" t="s">
        <v>6493</v>
      </c>
    </row>
    <row r="2278" spans="8:11" x14ac:dyDescent="0.3">
      <c r="H2278" s="26" t="s">
        <v>6494</v>
      </c>
      <c r="I2278" s="28" t="s">
        <v>6464</v>
      </c>
      <c r="J2278" s="9" t="s">
        <v>6492</v>
      </c>
      <c r="K2278" s="10" t="s">
        <v>6493</v>
      </c>
    </row>
    <row r="2279" spans="8:11" x14ac:dyDescent="0.3">
      <c r="H2279" s="26" t="s">
        <v>6495</v>
      </c>
      <c r="I2279" s="28" t="s">
        <v>6464</v>
      </c>
      <c r="J2279" s="9" t="s">
        <v>6492</v>
      </c>
      <c r="K2279" s="10" t="s">
        <v>6493</v>
      </c>
    </row>
    <row r="2280" spans="8:11" x14ac:dyDescent="0.3">
      <c r="H2280" s="26" t="s">
        <v>6496</v>
      </c>
      <c r="I2280" s="28" t="s">
        <v>6464</v>
      </c>
      <c r="J2280" s="9" t="s">
        <v>6492</v>
      </c>
      <c r="K2280" s="10" t="s">
        <v>6493</v>
      </c>
    </row>
    <row r="2281" spans="8:11" x14ac:dyDescent="0.3">
      <c r="H2281" s="26" t="s">
        <v>6497</v>
      </c>
      <c r="I2281" s="28" t="s">
        <v>6464</v>
      </c>
      <c r="J2281" s="9" t="s">
        <v>6498</v>
      </c>
      <c r="K2281" s="10" t="s">
        <v>6499</v>
      </c>
    </row>
    <row r="2282" spans="8:11" x14ac:dyDescent="0.3">
      <c r="H2282" s="26" t="s">
        <v>6500</v>
      </c>
      <c r="I2282" s="28" t="s">
        <v>6464</v>
      </c>
      <c r="J2282" s="9" t="s">
        <v>6501</v>
      </c>
      <c r="K2282" s="10" t="s">
        <v>6502</v>
      </c>
    </row>
    <row r="2283" spans="8:11" x14ac:dyDescent="0.3">
      <c r="H2283" s="26" t="s">
        <v>6503</v>
      </c>
      <c r="I2283" s="28" t="s">
        <v>6504</v>
      </c>
      <c r="J2283" s="9" t="s">
        <v>6505</v>
      </c>
      <c r="K2283" s="10" t="s">
        <v>6506</v>
      </c>
    </row>
    <row r="2284" spans="8:11" x14ac:dyDescent="0.3">
      <c r="H2284" s="26" t="s">
        <v>6507</v>
      </c>
      <c r="I2284" s="28" t="s">
        <v>6504</v>
      </c>
      <c r="J2284" s="9" t="s">
        <v>6508</v>
      </c>
      <c r="K2284" s="10" t="s">
        <v>6506</v>
      </c>
    </row>
    <row r="2285" spans="8:11" x14ac:dyDescent="0.3">
      <c r="H2285" s="26" t="s">
        <v>6509</v>
      </c>
      <c r="I2285" s="28" t="s">
        <v>6504</v>
      </c>
      <c r="J2285" s="9" t="s">
        <v>6510</v>
      </c>
      <c r="K2285" s="10" t="s">
        <v>6506</v>
      </c>
    </row>
    <row r="2286" spans="8:11" x14ac:dyDescent="0.3">
      <c r="H2286" s="26" t="s">
        <v>6511</v>
      </c>
      <c r="I2286" s="28" t="s">
        <v>6504</v>
      </c>
      <c r="J2286" s="9" t="s">
        <v>6512</v>
      </c>
      <c r="K2286" s="10" t="s">
        <v>6506</v>
      </c>
    </row>
    <row r="2287" spans="8:11" x14ac:dyDescent="0.3">
      <c r="H2287" s="26" t="s">
        <v>6513</v>
      </c>
      <c r="I2287" s="28" t="s">
        <v>6504</v>
      </c>
      <c r="J2287" s="9" t="s">
        <v>6512</v>
      </c>
      <c r="K2287" s="10" t="s">
        <v>6506</v>
      </c>
    </row>
    <row r="2288" spans="8:11" x14ac:dyDescent="0.3">
      <c r="H2288" s="26" t="s">
        <v>6514</v>
      </c>
      <c r="I2288" s="28" t="s">
        <v>6504</v>
      </c>
      <c r="J2288" s="9" t="s">
        <v>6512</v>
      </c>
      <c r="K2288" s="10" t="s">
        <v>6506</v>
      </c>
    </row>
    <row r="2289" spans="8:11" x14ac:dyDescent="0.3">
      <c r="H2289" s="26" t="s">
        <v>6515</v>
      </c>
      <c r="I2289" s="28" t="s">
        <v>6504</v>
      </c>
      <c r="J2289" s="9" t="s">
        <v>6516</v>
      </c>
      <c r="K2289" s="10" t="s">
        <v>6506</v>
      </c>
    </row>
    <row r="2290" spans="8:11" x14ac:dyDescent="0.3">
      <c r="H2290" s="26" t="s">
        <v>6517</v>
      </c>
      <c r="I2290" s="28" t="s">
        <v>6504</v>
      </c>
      <c r="J2290" s="9" t="s">
        <v>6516</v>
      </c>
      <c r="K2290" s="10" t="s">
        <v>6506</v>
      </c>
    </row>
    <row r="2291" spans="8:11" x14ac:dyDescent="0.3">
      <c r="H2291" s="26" t="s">
        <v>6518</v>
      </c>
      <c r="I2291" s="28" t="s">
        <v>6504</v>
      </c>
      <c r="J2291" s="9" t="s">
        <v>6516</v>
      </c>
      <c r="K2291" s="10" t="s">
        <v>6506</v>
      </c>
    </row>
    <row r="2292" spans="8:11" x14ac:dyDescent="0.3">
      <c r="H2292" s="26" t="s">
        <v>6519</v>
      </c>
      <c r="I2292" s="28" t="s">
        <v>6504</v>
      </c>
      <c r="J2292" s="9" t="s">
        <v>6520</v>
      </c>
      <c r="K2292" s="10" t="s">
        <v>6521</v>
      </c>
    </row>
    <row r="2293" spans="8:11" x14ac:dyDescent="0.3">
      <c r="H2293" s="26" t="s">
        <v>6522</v>
      </c>
      <c r="I2293" s="28" t="s">
        <v>6523</v>
      </c>
      <c r="J2293" s="9" t="s">
        <v>6524</v>
      </c>
      <c r="K2293" s="10" t="s">
        <v>6525</v>
      </c>
    </row>
    <row r="2294" spans="8:11" x14ac:dyDescent="0.3">
      <c r="H2294" s="26" t="s">
        <v>6526</v>
      </c>
      <c r="I2294" s="28" t="s">
        <v>6523</v>
      </c>
      <c r="J2294" s="9" t="s">
        <v>6527</v>
      </c>
      <c r="K2294" s="10" t="s">
        <v>6525</v>
      </c>
    </row>
    <row r="2295" spans="8:11" x14ac:dyDescent="0.3">
      <c r="H2295" s="26" t="s">
        <v>6528</v>
      </c>
      <c r="I2295" s="28" t="s">
        <v>6523</v>
      </c>
      <c r="J2295" s="9" t="s">
        <v>6529</v>
      </c>
      <c r="K2295" s="10" t="s">
        <v>6530</v>
      </c>
    </row>
    <row r="2296" spans="8:11" x14ac:dyDescent="0.3">
      <c r="H2296" s="26" t="s">
        <v>6531</v>
      </c>
      <c r="I2296" s="28" t="s">
        <v>6523</v>
      </c>
      <c r="J2296" s="9" t="s">
        <v>6532</v>
      </c>
      <c r="K2296" s="10" t="s">
        <v>6530</v>
      </c>
    </row>
    <row r="2297" spans="8:11" x14ac:dyDescent="0.3">
      <c r="H2297" s="26" t="s">
        <v>6533</v>
      </c>
      <c r="I2297" s="28" t="s">
        <v>6523</v>
      </c>
      <c r="J2297" s="9" t="s">
        <v>6534</v>
      </c>
      <c r="K2297" s="10" t="s">
        <v>6535</v>
      </c>
    </row>
    <row r="2298" spans="8:11" x14ac:dyDescent="0.3">
      <c r="H2298" s="26" t="s">
        <v>6536</v>
      </c>
      <c r="I2298" s="28" t="s">
        <v>6523</v>
      </c>
      <c r="J2298" s="9" t="s">
        <v>6537</v>
      </c>
      <c r="K2298" s="10" t="s">
        <v>6538</v>
      </c>
    </row>
    <row r="2299" spans="8:11" x14ac:dyDescent="0.3">
      <c r="H2299" s="26" t="s">
        <v>6539</v>
      </c>
      <c r="I2299" s="28" t="s">
        <v>6523</v>
      </c>
      <c r="J2299" s="9" t="s">
        <v>6524</v>
      </c>
      <c r="K2299" s="10" t="s">
        <v>6525</v>
      </c>
    </row>
    <row r="2300" spans="8:11" x14ac:dyDescent="0.3">
      <c r="H2300" s="26" t="s">
        <v>6540</v>
      </c>
      <c r="I2300" s="28" t="s">
        <v>6523</v>
      </c>
      <c r="J2300" s="9" t="s">
        <v>6527</v>
      </c>
      <c r="K2300" s="10" t="s">
        <v>6525</v>
      </c>
    </row>
    <row r="2301" spans="8:11" x14ac:dyDescent="0.3">
      <c r="H2301" s="26" t="s">
        <v>6541</v>
      </c>
      <c r="I2301" s="28" t="s">
        <v>6523</v>
      </c>
      <c r="J2301" s="9" t="s">
        <v>6529</v>
      </c>
      <c r="K2301" s="10" t="s">
        <v>6530</v>
      </c>
    </row>
    <row r="2302" spans="8:11" x14ac:dyDescent="0.3">
      <c r="H2302" s="26" t="s">
        <v>6542</v>
      </c>
      <c r="I2302" s="28" t="s">
        <v>6474</v>
      </c>
      <c r="J2302" s="9" t="s">
        <v>6543</v>
      </c>
      <c r="K2302" s="10" t="s">
        <v>6544</v>
      </c>
    </row>
    <row r="2303" spans="8:11" x14ac:dyDescent="0.3">
      <c r="H2303" s="26" t="s">
        <v>6545</v>
      </c>
      <c r="I2303" s="28" t="s">
        <v>6474</v>
      </c>
      <c r="J2303" s="9" t="s">
        <v>6546</v>
      </c>
      <c r="K2303" s="10" t="s">
        <v>6547</v>
      </c>
    </row>
    <row r="2304" spans="8:11" x14ac:dyDescent="0.3">
      <c r="H2304" s="26" t="s">
        <v>6548</v>
      </c>
      <c r="I2304" s="28" t="s">
        <v>6474</v>
      </c>
      <c r="J2304" s="9" t="s">
        <v>6549</v>
      </c>
      <c r="K2304" s="10" t="s">
        <v>6550</v>
      </c>
    </row>
    <row r="2305" spans="8:11" x14ac:dyDescent="0.3">
      <c r="H2305" s="26" t="s">
        <v>6551</v>
      </c>
      <c r="I2305" s="28" t="s">
        <v>6474</v>
      </c>
      <c r="J2305" s="9" t="s">
        <v>6552</v>
      </c>
      <c r="K2305" s="10" t="s">
        <v>6550</v>
      </c>
    </row>
    <row r="2306" spans="8:11" x14ac:dyDescent="0.3">
      <c r="H2306" s="26" t="s">
        <v>6553</v>
      </c>
      <c r="I2306" s="28" t="s">
        <v>6474</v>
      </c>
      <c r="J2306" s="9" t="s">
        <v>6554</v>
      </c>
      <c r="K2306" s="10" t="s">
        <v>6555</v>
      </c>
    </row>
    <row r="2307" spans="8:11" x14ac:dyDescent="0.3">
      <c r="H2307" s="26" t="s">
        <v>6556</v>
      </c>
      <c r="I2307" s="28" t="s">
        <v>6474</v>
      </c>
      <c r="J2307" s="9" t="s">
        <v>6557</v>
      </c>
      <c r="K2307" s="10" t="s">
        <v>6558</v>
      </c>
    </row>
    <row r="2308" spans="8:11" x14ac:dyDescent="0.3">
      <c r="H2308" s="26" t="s">
        <v>6559</v>
      </c>
      <c r="I2308" s="28" t="s">
        <v>6474</v>
      </c>
      <c r="J2308" s="9" t="s">
        <v>6560</v>
      </c>
      <c r="K2308" s="10" t="s">
        <v>6555</v>
      </c>
    </row>
    <row r="2309" spans="8:11" x14ac:dyDescent="0.3">
      <c r="H2309" s="26" t="s">
        <v>6561</v>
      </c>
      <c r="I2309" s="28" t="s">
        <v>6474</v>
      </c>
      <c r="J2309" s="9" t="s">
        <v>6562</v>
      </c>
      <c r="K2309" s="10" t="s">
        <v>6555</v>
      </c>
    </row>
    <row r="2310" spans="8:11" x14ac:dyDescent="0.3">
      <c r="H2310" s="26" t="s">
        <v>6563</v>
      </c>
      <c r="I2310" s="28" t="s">
        <v>6474</v>
      </c>
      <c r="J2310" s="9" t="s">
        <v>6564</v>
      </c>
      <c r="K2310" s="10" t="s">
        <v>6565</v>
      </c>
    </row>
    <row r="2311" spans="8:11" x14ac:dyDescent="0.3">
      <c r="H2311" s="26" t="s">
        <v>6566</v>
      </c>
      <c r="I2311" s="28" t="s">
        <v>6474</v>
      </c>
      <c r="J2311" s="9" t="s">
        <v>6567</v>
      </c>
      <c r="K2311" s="10" t="s">
        <v>6565</v>
      </c>
    </row>
    <row r="2312" spans="8:11" x14ac:dyDescent="0.3">
      <c r="H2312" s="26" t="s">
        <v>6568</v>
      </c>
      <c r="I2312" s="28" t="s">
        <v>6474</v>
      </c>
      <c r="J2312" s="9" t="s">
        <v>6569</v>
      </c>
      <c r="K2312" s="10" t="s">
        <v>6565</v>
      </c>
    </row>
    <row r="2313" spans="8:11" x14ac:dyDescent="0.3">
      <c r="H2313" s="26" t="s">
        <v>6570</v>
      </c>
      <c r="I2313" s="28" t="s">
        <v>6474</v>
      </c>
      <c r="J2313" s="9" t="s">
        <v>6571</v>
      </c>
      <c r="K2313" s="10" t="s">
        <v>6565</v>
      </c>
    </row>
    <row r="2314" spans="8:11" x14ac:dyDescent="0.3">
      <c r="H2314" s="26" t="s">
        <v>6572</v>
      </c>
      <c r="I2314" s="28" t="s">
        <v>6474</v>
      </c>
      <c r="J2314" s="9" t="s">
        <v>6573</v>
      </c>
      <c r="K2314" s="10" t="s">
        <v>6574</v>
      </c>
    </row>
    <row r="2315" spans="8:11" x14ac:dyDescent="0.3">
      <c r="H2315" s="26" t="s">
        <v>6575</v>
      </c>
      <c r="I2315" s="28" t="s">
        <v>6474</v>
      </c>
      <c r="J2315" s="9" t="s">
        <v>6576</v>
      </c>
      <c r="K2315" s="10" t="s">
        <v>6574</v>
      </c>
    </row>
    <row r="2316" spans="8:11" x14ac:dyDescent="0.3">
      <c r="H2316" s="26" t="s">
        <v>6577</v>
      </c>
      <c r="I2316" s="28" t="s">
        <v>6474</v>
      </c>
      <c r="J2316" s="9" t="s">
        <v>6578</v>
      </c>
      <c r="K2316" s="10" t="s">
        <v>6574</v>
      </c>
    </row>
    <row r="2317" spans="8:11" x14ac:dyDescent="0.3">
      <c r="H2317" s="26" t="s">
        <v>6579</v>
      </c>
      <c r="I2317" s="28" t="s">
        <v>6474</v>
      </c>
      <c r="J2317" s="9" t="s">
        <v>6580</v>
      </c>
      <c r="K2317" s="10" t="s">
        <v>6581</v>
      </c>
    </row>
    <row r="2318" spans="8:11" x14ac:dyDescent="0.3">
      <c r="H2318" s="26" t="s">
        <v>6582</v>
      </c>
      <c r="I2318" s="28" t="s">
        <v>6474</v>
      </c>
      <c r="J2318" s="9" t="s">
        <v>6580</v>
      </c>
      <c r="K2318" s="10" t="s">
        <v>6581</v>
      </c>
    </row>
    <row r="2319" spans="8:11" x14ac:dyDescent="0.3">
      <c r="H2319" s="26" t="s">
        <v>6583</v>
      </c>
      <c r="I2319" s="28" t="s">
        <v>6474</v>
      </c>
      <c r="J2319" s="9" t="s">
        <v>6584</v>
      </c>
      <c r="K2319" s="10" t="s">
        <v>6585</v>
      </c>
    </row>
    <row r="2320" spans="8:11" x14ac:dyDescent="0.3">
      <c r="H2320" s="26" t="s">
        <v>6586</v>
      </c>
      <c r="I2320" s="28" t="s">
        <v>6474</v>
      </c>
      <c r="J2320" s="9" t="s">
        <v>6587</v>
      </c>
      <c r="K2320" s="10" t="s">
        <v>6588</v>
      </c>
    </row>
    <row r="2321" spans="8:11" x14ac:dyDescent="0.3">
      <c r="H2321" s="26" t="s">
        <v>6589</v>
      </c>
      <c r="I2321" s="28" t="s">
        <v>6474</v>
      </c>
      <c r="J2321" s="9" t="s">
        <v>6590</v>
      </c>
      <c r="K2321" s="10" t="s">
        <v>6591</v>
      </c>
    </row>
    <row r="2322" spans="8:11" x14ac:dyDescent="0.3">
      <c r="H2322" s="26" t="s">
        <v>6592</v>
      </c>
      <c r="I2322" s="28" t="s">
        <v>6474</v>
      </c>
      <c r="J2322" s="9" t="s">
        <v>6593</v>
      </c>
      <c r="K2322" s="10" t="s">
        <v>6591</v>
      </c>
    </row>
    <row r="2323" spans="8:11" x14ac:dyDescent="0.3">
      <c r="H2323" s="26" t="s">
        <v>6594</v>
      </c>
      <c r="I2323" s="28" t="s">
        <v>6474</v>
      </c>
      <c r="J2323" s="9" t="s">
        <v>6595</v>
      </c>
      <c r="K2323" s="10" t="s">
        <v>6591</v>
      </c>
    </row>
    <row r="2324" spans="8:11" x14ac:dyDescent="0.3">
      <c r="H2324" s="26" t="s">
        <v>6596</v>
      </c>
      <c r="I2324" s="28" t="s">
        <v>6464</v>
      </c>
      <c r="J2324" s="9" t="s">
        <v>6597</v>
      </c>
      <c r="K2324" s="10" t="s">
        <v>6598</v>
      </c>
    </row>
    <row r="2325" spans="8:11" x14ac:dyDescent="0.3">
      <c r="H2325" s="26" t="s">
        <v>6599</v>
      </c>
      <c r="I2325" s="28" t="s">
        <v>6464</v>
      </c>
      <c r="J2325" s="9" t="s">
        <v>6600</v>
      </c>
      <c r="K2325" s="10" t="s">
        <v>6601</v>
      </c>
    </row>
    <row r="2326" spans="8:11" x14ac:dyDescent="0.3">
      <c r="H2326" s="26" t="s">
        <v>6602</v>
      </c>
      <c r="I2326" s="28" t="s">
        <v>6464</v>
      </c>
      <c r="J2326" s="9" t="s">
        <v>6603</v>
      </c>
      <c r="K2326" s="10" t="s">
        <v>6604</v>
      </c>
    </row>
    <row r="2327" spans="8:11" x14ac:dyDescent="0.3">
      <c r="H2327" s="26" t="s">
        <v>6605</v>
      </c>
      <c r="I2327" s="28" t="s">
        <v>6464</v>
      </c>
      <c r="J2327" s="9" t="s">
        <v>6606</v>
      </c>
      <c r="K2327" s="10" t="s">
        <v>6607</v>
      </c>
    </row>
    <row r="2328" spans="8:11" x14ac:dyDescent="0.3">
      <c r="H2328" s="26" t="s">
        <v>6608</v>
      </c>
      <c r="I2328" s="28" t="s">
        <v>5021</v>
      </c>
      <c r="J2328" s="9" t="s">
        <v>6609</v>
      </c>
      <c r="K2328" s="10" t="s">
        <v>6610</v>
      </c>
    </row>
    <row r="2329" spans="8:11" x14ac:dyDescent="0.3">
      <c r="H2329" s="26" t="s">
        <v>6611</v>
      </c>
      <c r="I2329" s="28" t="s">
        <v>5021</v>
      </c>
      <c r="J2329" s="9" t="s">
        <v>6612</v>
      </c>
      <c r="K2329" s="10" t="s">
        <v>6612</v>
      </c>
    </row>
    <row r="2330" spans="8:11" x14ac:dyDescent="0.3">
      <c r="H2330" s="26" t="s">
        <v>6613</v>
      </c>
      <c r="I2330" s="28" t="s">
        <v>6614</v>
      </c>
      <c r="J2330" s="9" t="s">
        <v>6615</v>
      </c>
      <c r="K2330" s="10" t="s">
        <v>6616</v>
      </c>
    </row>
    <row r="2331" spans="8:11" x14ac:dyDescent="0.3">
      <c r="H2331" s="26" t="s">
        <v>6617</v>
      </c>
      <c r="I2331" s="28" t="s">
        <v>6614</v>
      </c>
      <c r="J2331" s="9" t="s">
        <v>6618</v>
      </c>
      <c r="K2331" s="10" t="s">
        <v>6619</v>
      </c>
    </row>
    <row r="2332" spans="8:11" x14ac:dyDescent="0.3">
      <c r="H2332" s="26" t="s">
        <v>6620</v>
      </c>
      <c r="I2332" s="28" t="s">
        <v>6614</v>
      </c>
      <c r="J2332" s="9" t="s">
        <v>6621</v>
      </c>
      <c r="K2332" s="10" t="s">
        <v>6622</v>
      </c>
    </row>
    <row r="2333" spans="8:11" x14ac:dyDescent="0.3">
      <c r="H2333" s="26" t="s">
        <v>6623</v>
      </c>
      <c r="I2333" s="28" t="s">
        <v>6614</v>
      </c>
      <c r="J2333" s="9" t="s">
        <v>6624</v>
      </c>
      <c r="K2333" s="10" t="s">
        <v>6625</v>
      </c>
    </row>
    <row r="2334" spans="8:11" x14ac:dyDescent="0.3">
      <c r="H2334" s="26" t="s">
        <v>6626</v>
      </c>
      <c r="I2334" s="28" t="s">
        <v>6614</v>
      </c>
      <c r="J2334" s="9" t="s">
        <v>6627</v>
      </c>
      <c r="K2334" s="10" t="s">
        <v>6622</v>
      </c>
    </row>
    <row r="2335" spans="8:11" x14ac:dyDescent="0.3">
      <c r="H2335" s="26" t="s">
        <v>6628</v>
      </c>
      <c r="I2335" s="28" t="s">
        <v>6614</v>
      </c>
      <c r="J2335" s="9" t="s">
        <v>6629</v>
      </c>
      <c r="K2335" s="10" t="s">
        <v>6630</v>
      </c>
    </row>
    <row r="2336" spans="8:11" x14ac:dyDescent="0.3">
      <c r="H2336" s="26" t="s">
        <v>6631</v>
      </c>
      <c r="I2336" s="28" t="s">
        <v>6614</v>
      </c>
      <c r="J2336" s="9" t="s">
        <v>6632</v>
      </c>
      <c r="K2336" s="10" t="s">
        <v>6633</v>
      </c>
    </row>
    <row r="2337" spans="8:11" x14ac:dyDescent="0.3">
      <c r="H2337" s="26" t="s">
        <v>6634</v>
      </c>
      <c r="I2337" s="28" t="s">
        <v>6635</v>
      </c>
      <c r="J2337" s="9" t="s">
        <v>6636</v>
      </c>
      <c r="K2337" s="10" t="s">
        <v>6637</v>
      </c>
    </row>
    <row r="2338" spans="8:11" x14ac:dyDescent="0.3">
      <c r="H2338" s="26" t="s">
        <v>6638</v>
      </c>
      <c r="I2338" s="28" t="s">
        <v>6614</v>
      </c>
      <c r="J2338" s="9" t="s">
        <v>6639</v>
      </c>
      <c r="K2338" s="10" t="s">
        <v>6640</v>
      </c>
    </row>
    <row r="2339" spans="8:11" x14ac:dyDescent="0.3">
      <c r="H2339" s="26" t="s">
        <v>6641</v>
      </c>
      <c r="I2339" s="28" t="s">
        <v>6614</v>
      </c>
      <c r="J2339" s="9" t="s">
        <v>6642</v>
      </c>
      <c r="K2339" s="10" t="s">
        <v>6643</v>
      </c>
    </row>
    <row r="2340" spans="8:11" x14ac:dyDescent="0.3">
      <c r="H2340" s="26" t="s">
        <v>6644</v>
      </c>
      <c r="I2340" s="28" t="s">
        <v>6614</v>
      </c>
      <c r="J2340" s="9" t="s">
        <v>6645</v>
      </c>
      <c r="K2340" s="10" t="s">
        <v>6646</v>
      </c>
    </row>
    <row r="2341" spans="8:11" x14ac:dyDescent="0.3">
      <c r="H2341" s="26" t="s">
        <v>6647</v>
      </c>
      <c r="I2341" s="28" t="s">
        <v>6614</v>
      </c>
      <c r="J2341" s="9" t="s">
        <v>6648</v>
      </c>
      <c r="K2341" s="10" t="s">
        <v>6649</v>
      </c>
    </row>
    <row r="2342" spans="8:11" x14ac:dyDescent="0.3">
      <c r="H2342" s="26" t="s">
        <v>6650</v>
      </c>
      <c r="I2342" s="28" t="s">
        <v>6614</v>
      </c>
      <c r="J2342" s="9" t="s">
        <v>6651</v>
      </c>
      <c r="K2342" s="10" t="s">
        <v>6652</v>
      </c>
    </row>
    <row r="2343" spans="8:11" x14ac:dyDescent="0.3">
      <c r="H2343" s="26" t="s">
        <v>6653</v>
      </c>
      <c r="I2343" s="28" t="s">
        <v>6614</v>
      </c>
      <c r="J2343" s="9" t="s">
        <v>6654</v>
      </c>
      <c r="K2343" s="10" t="s">
        <v>6655</v>
      </c>
    </row>
    <row r="2344" spans="8:11" x14ac:dyDescent="0.3">
      <c r="H2344" s="26" t="s">
        <v>6656</v>
      </c>
      <c r="I2344" s="28" t="s">
        <v>6614</v>
      </c>
      <c r="J2344" s="9" t="s">
        <v>6657</v>
      </c>
      <c r="K2344" s="10" t="s">
        <v>6658</v>
      </c>
    </row>
    <row r="2345" spans="8:11" x14ac:dyDescent="0.3">
      <c r="H2345" s="26" t="s">
        <v>6659</v>
      </c>
      <c r="I2345" s="28" t="s">
        <v>6614</v>
      </c>
      <c r="J2345" s="9" t="s">
        <v>6660</v>
      </c>
      <c r="K2345" s="10" t="s">
        <v>6661</v>
      </c>
    </row>
    <row r="2346" spans="8:11" x14ac:dyDescent="0.3">
      <c r="H2346" s="26" t="s">
        <v>6662</v>
      </c>
      <c r="I2346" s="28" t="s">
        <v>6614</v>
      </c>
      <c r="J2346" s="9" t="s">
        <v>6663</v>
      </c>
      <c r="K2346" s="10" t="s">
        <v>6664</v>
      </c>
    </row>
    <row r="2347" spans="8:11" x14ac:dyDescent="0.3">
      <c r="H2347" s="26" t="s">
        <v>6665</v>
      </c>
      <c r="I2347" s="28" t="s">
        <v>6614</v>
      </c>
      <c r="J2347" s="9" t="s">
        <v>6666</v>
      </c>
      <c r="K2347" s="10" t="s">
        <v>6667</v>
      </c>
    </row>
    <row r="2348" spans="8:11" x14ac:dyDescent="0.3">
      <c r="H2348" s="26" t="s">
        <v>6668</v>
      </c>
      <c r="I2348" s="28" t="s">
        <v>6614</v>
      </c>
      <c r="J2348" s="9" t="s">
        <v>6669</v>
      </c>
      <c r="K2348" s="10" t="s">
        <v>6670</v>
      </c>
    </row>
    <row r="2349" spans="8:11" x14ac:dyDescent="0.3">
      <c r="H2349" s="26" t="s">
        <v>6671</v>
      </c>
      <c r="I2349" s="28" t="s">
        <v>6614</v>
      </c>
      <c r="J2349" s="9" t="s">
        <v>6672</v>
      </c>
      <c r="K2349" s="10" t="s">
        <v>6673</v>
      </c>
    </row>
    <row r="2350" spans="8:11" x14ac:dyDescent="0.3">
      <c r="H2350" s="26" t="s">
        <v>6674</v>
      </c>
      <c r="I2350" s="28" t="s">
        <v>6614</v>
      </c>
      <c r="J2350" s="9" t="s">
        <v>6672</v>
      </c>
      <c r="K2350" s="10" t="s">
        <v>6673</v>
      </c>
    </row>
    <row r="2351" spans="8:11" x14ac:dyDescent="0.3">
      <c r="H2351" s="26" t="s">
        <v>6675</v>
      </c>
      <c r="I2351" s="28" t="s">
        <v>6614</v>
      </c>
      <c r="J2351" s="9" t="s">
        <v>6676</v>
      </c>
      <c r="K2351" s="10" t="s">
        <v>6677</v>
      </c>
    </row>
    <row r="2352" spans="8:11" x14ac:dyDescent="0.3">
      <c r="H2352" s="26" t="s">
        <v>6678</v>
      </c>
      <c r="I2352" s="28" t="s">
        <v>6614</v>
      </c>
      <c r="J2352" s="9" t="s">
        <v>6679</v>
      </c>
      <c r="K2352" s="10" t="s">
        <v>6680</v>
      </c>
    </row>
    <row r="2353" spans="8:11" x14ac:dyDescent="0.3">
      <c r="H2353" s="26" t="s">
        <v>6681</v>
      </c>
      <c r="I2353" s="28" t="s">
        <v>6614</v>
      </c>
      <c r="J2353" s="9" t="s">
        <v>6682</v>
      </c>
      <c r="K2353" s="10" t="s">
        <v>6683</v>
      </c>
    </row>
    <row r="2354" spans="8:11" x14ac:dyDescent="0.3">
      <c r="H2354" s="26" t="s">
        <v>6684</v>
      </c>
      <c r="I2354" s="28" t="s">
        <v>6614</v>
      </c>
      <c r="J2354" s="9" t="s">
        <v>6685</v>
      </c>
      <c r="K2354" s="10" t="s">
        <v>6686</v>
      </c>
    </row>
    <row r="2355" spans="8:11" x14ac:dyDescent="0.3">
      <c r="H2355" s="26" t="s">
        <v>6687</v>
      </c>
      <c r="I2355" s="28" t="s">
        <v>6614</v>
      </c>
      <c r="J2355" s="9" t="s">
        <v>6688</v>
      </c>
      <c r="K2355" s="10" t="s">
        <v>6683</v>
      </c>
    </row>
    <row r="2356" spans="8:11" x14ac:dyDescent="0.3">
      <c r="H2356" s="26" t="s">
        <v>6689</v>
      </c>
      <c r="I2356" s="28" t="s">
        <v>6614</v>
      </c>
      <c r="J2356" s="9" t="s">
        <v>6690</v>
      </c>
      <c r="K2356" s="10" t="s">
        <v>6691</v>
      </c>
    </row>
    <row r="2357" spans="8:11" x14ac:dyDescent="0.3">
      <c r="H2357" s="26" t="s">
        <v>6692</v>
      </c>
      <c r="I2357" s="28" t="s">
        <v>6614</v>
      </c>
      <c r="J2357" s="9" t="s">
        <v>6693</v>
      </c>
      <c r="K2357" s="10" t="s">
        <v>6694</v>
      </c>
    </row>
    <row r="2358" spans="8:11" x14ac:dyDescent="0.3">
      <c r="H2358" s="26" t="s">
        <v>6695</v>
      </c>
      <c r="I2358" s="28" t="s">
        <v>6614</v>
      </c>
      <c r="J2358" s="9" t="s">
        <v>6696</v>
      </c>
      <c r="K2358" s="10" t="s">
        <v>6697</v>
      </c>
    </row>
    <row r="2359" spans="8:11" x14ac:dyDescent="0.3">
      <c r="H2359" s="26" t="s">
        <v>6698</v>
      </c>
      <c r="I2359" s="28" t="s">
        <v>6614</v>
      </c>
      <c r="J2359" s="9" t="s">
        <v>6699</v>
      </c>
      <c r="K2359" s="10" t="s">
        <v>6700</v>
      </c>
    </row>
    <row r="2360" spans="8:11" x14ac:dyDescent="0.3">
      <c r="H2360" s="26" t="s">
        <v>6701</v>
      </c>
      <c r="I2360" s="28" t="s">
        <v>6614</v>
      </c>
      <c r="J2360" s="9" t="s">
        <v>6702</v>
      </c>
      <c r="K2360" s="10" t="s">
        <v>6703</v>
      </c>
    </row>
    <row r="2361" spans="8:11" x14ac:dyDescent="0.3">
      <c r="H2361" s="26" t="s">
        <v>6704</v>
      </c>
      <c r="I2361" s="28" t="s">
        <v>6614</v>
      </c>
      <c r="J2361" s="9" t="s">
        <v>6705</v>
      </c>
      <c r="K2361" s="10" t="s">
        <v>6706</v>
      </c>
    </row>
    <row r="2362" spans="8:11" x14ac:dyDescent="0.3">
      <c r="H2362" s="26" t="s">
        <v>6707</v>
      </c>
      <c r="I2362" s="28" t="s">
        <v>6614</v>
      </c>
      <c r="J2362" s="9" t="s">
        <v>6708</v>
      </c>
      <c r="K2362" s="10" t="s">
        <v>6709</v>
      </c>
    </row>
    <row r="2363" spans="8:11" x14ac:dyDescent="0.3">
      <c r="H2363" s="26" t="s">
        <v>6710</v>
      </c>
      <c r="I2363" s="28" t="s">
        <v>6614</v>
      </c>
      <c r="J2363" s="9" t="s">
        <v>6711</v>
      </c>
      <c r="K2363" s="10" t="s">
        <v>6709</v>
      </c>
    </row>
    <row r="2364" spans="8:11" x14ac:dyDescent="0.3">
      <c r="H2364" s="26" t="s">
        <v>6712</v>
      </c>
      <c r="I2364" s="28" t="s">
        <v>6614</v>
      </c>
      <c r="J2364" s="9" t="s">
        <v>6713</v>
      </c>
      <c r="K2364" s="10" t="s">
        <v>6714</v>
      </c>
    </row>
    <row r="2365" spans="8:11" x14ac:dyDescent="0.3">
      <c r="H2365" s="26" t="s">
        <v>6715</v>
      </c>
      <c r="I2365" s="28" t="s">
        <v>6614</v>
      </c>
      <c r="J2365" s="9" t="s">
        <v>6716</v>
      </c>
      <c r="K2365" s="10" t="s">
        <v>6714</v>
      </c>
    </row>
    <row r="2366" spans="8:11" x14ac:dyDescent="0.3">
      <c r="H2366" s="26" t="s">
        <v>6717</v>
      </c>
      <c r="I2366" s="28" t="s">
        <v>6614</v>
      </c>
      <c r="J2366" s="9" t="s">
        <v>6718</v>
      </c>
      <c r="K2366" s="10" t="s">
        <v>6719</v>
      </c>
    </row>
    <row r="2367" spans="8:11" x14ac:dyDescent="0.3">
      <c r="H2367" s="26" t="s">
        <v>6720</v>
      </c>
      <c r="I2367" s="28" t="s">
        <v>6614</v>
      </c>
      <c r="J2367" s="9" t="s">
        <v>6721</v>
      </c>
      <c r="K2367" s="10" t="s">
        <v>6722</v>
      </c>
    </row>
    <row r="2368" spans="8:11" x14ac:dyDescent="0.3">
      <c r="H2368" s="26" t="s">
        <v>6723</v>
      </c>
      <c r="I2368" s="28" t="s">
        <v>6614</v>
      </c>
      <c r="J2368" s="9" t="s">
        <v>6713</v>
      </c>
      <c r="K2368" s="10" t="s">
        <v>6714</v>
      </c>
    </row>
    <row r="2369" spans="8:11" x14ac:dyDescent="0.3">
      <c r="H2369" s="26" t="s">
        <v>6724</v>
      </c>
      <c r="I2369" s="28" t="s">
        <v>6614</v>
      </c>
      <c r="J2369" s="9" t="s">
        <v>6718</v>
      </c>
      <c r="K2369" s="10" t="s">
        <v>6725</v>
      </c>
    </row>
    <row r="2370" spans="8:11" x14ac:dyDescent="0.3">
      <c r="H2370" s="26" t="s">
        <v>6726</v>
      </c>
      <c r="I2370" s="28" t="s">
        <v>6614</v>
      </c>
      <c r="J2370" s="9" t="s">
        <v>6721</v>
      </c>
      <c r="K2370" s="10" t="s">
        <v>6727</v>
      </c>
    </row>
    <row r="2371" spans="8:11" x14ac:dyDescent="0.3">
      <c r="H2371" s="26" t="s">
        <v>6728</v>
      </c>
      <c r="I2371" s="28" t="s">
        <v>4832</v>
      </c>
      <c r="J2371" s="9" t="s">
        <v>6729</v>
      </c>
      <c r="K2371" s="10" t="s">
        <v>6730</v>
      </c>
    </row>
    <row r="2372" spans="8:11" x14ac:dyDescent="0.3">
      <c r="H2372" s="26" t="s">
        <v>6731</v>
      </c>
      <c r="I2372" s="28" t="s">
        <v>4832</v>
      </c>
      <c r="J2372" s="9" t="s">
        <v>4836</v>
      </c>
      <c r="K2372" s="10" t="s">
        <v>4912</v>
      </c>
    </row>
    <row r="2373" spans="8:11" x14ac:dyDescent="0.3">
      <c r="H2373" s="26" t="s">
        <v>6732</v>
      </c>
      <c r="I2373" s="28" t="s">
        <v>4832</v>
      </c>
      <c r="J2373" s="9" t="s">
        <v>4839</v>
      </c>
      <c r="K2373" s="10" t="s">
        <v>6733</v>
      </c>
    </row>
    <row r="2374" spans="8:11" x14ac:dyDescent="0.3">
      <c r="H2374" s="26" t="s">
        <v>6734</v>
      </c>
      <c r="I2374" s="28" t="s">
        <v>4832</v>
      </c>
      <c r="J2374" s="9" t="s">
        <v>4842</v>
      </c>
      <c r="K2374" s="10" t="s">
        <v>6735</v>
      </c>
    </row>
    <row r="2375" spans="8:11" x14ac:dyDescent="0.3">
      <c r="H2375" s="26" t="s">
        <v>6736</v>
      </c>
      <c r="I2375" s="28" t="s">
        <v>4832</v>
      </c>
      <c r="J2375" s="9" t="s">
        <v>6737</v>
      </c>
      <c r="K2375" s="10" t="s">
        <v>6738</v>
      </c>
    </row>
    <row r="2376" spans="8:11" x14ac:dyDescent="0.3">
      <c r="H2376" s="26" t="s">
        <v>6739</v>
      </c>
      <c r="I2376" s="28" t="s">
        <v>4832</v>
      </c>
      <c r="J2376" s="9" t="s">
        <v>4848</v>
      </c>
      <c r="K2376" s="10" t="s">
        <v>6740</v>
      </c>
    </row>
    <row r="2377" spans="8:11" x14ac:dyDescent="0.3">
      <c r="H2377" s="26" t="s">
        <v>6741</v>
      </c>
      <c r="I2377" s="28" t="s">
        <v>4832</v>
      </c>
      <c r="J2377" s="9" t="s">
        <v>6742</v>
      </c>
      <c r="K2377" s="10" t="s">
        <v>6743</v>
      </c>
    </row>
    <row r="2378" spans="8:11" x14ac:dyDescent="0.3">
      <c r="H2378" s="26" t="s">
        <v>6744</v>
      </c>
      <c r="I2378" s="28" t="s">
        <v>4832</v>
      </c>
      <c r="J2378" s="9" t="s">
        <v>4851</v>
      </c>
      <c r="K2378" s="10" t="s">
        <v>6745</v>
      </c>
    </row>
    <row r="2379" spans="8:11" x14ac:dyDescent="0.3">
      <c r="H2379" s="26" t="s">
        <v>6746</v>
      </c>
      <c r="I2379" s="28" t="s">
        <v>4832</v>
      </c>
      <c r="J2379" s="9" t="s">
        <v>6747</v>
      </c>
      <c r="K2379" s="10" t="s">
        <v>6748</v>
      </c>
    </row>
    <row r="2380" spans="8:11" x14ac:dyDescent="0.3">
      <c r="H2380" s="26" t="s">
        <v>6749</v>
      </c>
      <c r="I2380" s="28" t="s">
        <v>6750</v>
      </c>
      <c r="J2380" s="9" t="s">
        <v>6751</v>
      </c>
      <c r="K2380" s="10" t="s">
        <v>6752</v>
      </c>
    </row>
    <row r="2381" spans="8:11" x14ac:dyDescent="0.3">
      <c r="H2381" s="26" t="s">
        <v>6753</v>
      </c>
      <c r="I2381" s="28" t="s">
        <v>6750</v>
      </c>
      <c r="J2381" s="9" t="s">
        <v>4836</v>
      </c>
      <c r="K2381" s="10" t="s">
        <v>4912</v>
      </c>
    </row>
    <row r="2382" spans="8:11" x14ac:dyDescent="0.3">
      <c r="H2382" s="26" t="s">
        <v>6754</v>
      </c>
      <c r="I2382" s="28" t="s">
        <v>6750</v>
      </c>
      <c r="J2382" s="9" t="s">
        <v>6755</v>
      </c>
      <c r="K2382" s="10" t="s">
        <v>4915</v>
      </c>
    </row>
    <row r="2383" spans="8:11" x14ac:dyDescent="0.3">
      <c r="H2383" s="26" t="s">
        <v>6756</v>
      </c>
      <c r="I2383" s="28" t="s">
        <v>6750</v>
      </c>
      <c r="J2383" s="9" t="s">
        <v>6757</v>
      </c>
      <c r="K2383" s="10" t="s">
        <v>4918</v>
      </c>
    </row>
    <row r="2384" spans="8:11" x14ac:dyDescent="0.3">
      <c r="H2384" s="26" t="s">
        <v>6758</v>
      </c>
      <c r="I2384" s="28" t="s">
        <v>6750</v>
      </c>
      <c r="J2384" s="9" t="s">
        <v>4920</v>
      </c>
      <c r="K2384" s="10" t="s">
        <v>6759</v>
      </c>
    </row>
    <row r="2385" spans="8:11" x14ac:dyDescent="0.3">
      <c r="H2385" s="26" t="s">
        <v>6760</v>
      </c>
      <c r="I2385" s="28" t="s">
        <v>6750</v>
      </c>
      <c r="J2385" s="9" t="s">
        <v>4848</v>
      </c>
      <c r="K2385" s="10" t="s">
        <v>4827</v>
      </c>
    </row>
    <row r="2386" spans="8:11" x14ac:dyDescent="0.3">
      <c r="H2386" s="26" t="s">
        <v>6761</v>
      </c>
      <c r="I2386" s="28" t="s">
        <v>6750</v>
      </c>
      <c r="J2386" s="9" t="s">
        <v>6762</v>
      </c>
      <c r="K2386" s="10" t="s">
        <v>6762</v>
      </c>
    </row>
    <row r="2387" spans="8:11" x14ac:dyDescent="0.3">
      <c r="H2387" s="26" t="s">
        <v>6763</v>
      </c>
      <c r="I2387" s="28" t="s">
        <v>6750</v>
      </c>
      <c r="J2387" s="9" t="s">
        <v>6742</v>
      </c>
      <c r="K2387" s="10" t="s">
        <v>6764</v>
      </c>
    </row>
    <row r="2388" spans="8:11" x14ac:dyDescent="0.3">
      <c r="H2388" s="26" t="s">
        <v>6765</v>
      </c>
      <c r="I2388" s="28" t="s">
        <v>6750</v>
      </c>
      <c r="J2388" s="9" t="s">
        <v>4926</v>
      </c>
      <c r="K2388" s="10" t="s">
        <v>4830</v>
      </c>
    </row>
    <row r="2389" spans="8:11" x14ac:dyDescent="0.3">
      <c r="H2389" s="26" t="s">
        <v>6766</v>
      </c>
      <c r="I2389" s="28" t="s">
        <v>4832</v>
      </c>
      <c r="J2389" s="9" t="s">
        <v>6767</v>
      </c>
      <c r="K2389" s="10" t="s">
        <v>6768</v>
      </c>
    </row>
    <row r="2390" spans="8:11" x14ac:dyDescent="0.3">
      <c r="H2390" s="26" t="s">
        <v>6769</v>
      </c>
      <c r="I2390" s="28" t="s">
        <v>4832</v>
      </c>
      <c r="J2390" s="9" t="s">
        <v>6770</v>
      </c>
      <c r="K2390" s="10" t="s">
        <v>6771</v>
      </c>
    </row>
    <row r="2391" spans="8:11" x14ac:dyDescent="0.3">
      <c r="H2391" s="26" t="s">
        <v>6772</v>
      </c>
      <c r="I2391" s="28" t="s">
        <v>4832</v>
      </c>
      <c r="J2391" s="9" t="s">
        <v>4839</v>
      </c>
      <c r="K2391" s="10" t="s">
        <v>6773</v>
      </c>
    </row>
    <row r="2392" spans="8:11" x14ac:dyDescent="0.3">
      <c r="H2392" s="26" t="s">
        <v>6774</v>
      </c>
      <c r="I2392" s="28" t="s">
        <v>4832</v>
      </c>
      <c r="J2392" s="9" t="s">
        <v>4842</v>
      </c>
      <c r="K2392" s="10" t="s">
        <v>6775</v>
      </c>
    </row>
    <row r="2393" spans="8:11" x14ac:dyDescent="0.3">
      <c r="H2393" s="26" t="s">
        <v>6776</v>
      </c>
      <c r="I2393" s="28" t="s">
        <v>4832</v>
      </c>
      <c r="J2393" s="9" t="s">
        <v>4920</v>
      </c>
      <c r="K2393" s="10" t="s">
        <v>6777</v>
      </c>
    </row>
    <row r="2394" spans="8:11" x14ac:dyDescent="0.3">
      <c r="H2394" s="26" t="s">
        <v>6778</v>
      </c>
      <c r="I2394" s="28" t="s">
        <v>4832</v>
      </c>
      <c r="J2394" s="9" t="s">
        <v>6779</v>
      </c>
      <c r="K2394" s="10" t="s">
        <v>6780</v>
      </c>
    </row>
    <row r="2395" spans="8:11" x14ac:dyDescent="0.3">
      <c r="H2395" s="26" t="s">
        <v>6781</v>
      </c>
      <c r="I2395" s="28" t="s">
        <v>4832</v>
      </c>
      <c r="J2395" s="9" t="s">
        <v>6782</v>
      </c>
      <c r="K2395" s="10" t="s">
        <v>6783</v>
      </c>
    </row>
    <row r="2396" spans="8:11" x14ac:dyDescent="0.3">
      <c r="H2396" s="26" t="s">
        <v>6784</v>
      </c>
      <c r="I2396" s="28" t="s">
        <v>4832</v>
      </c>
      <c r="J2396" s="9" t="s">
        <v>6785</v>
      </c>
      <c r="K2396" s="10" t="s">
        <v>6786</v>
      </c>
    </row>
    <row r="2397" spans="8:11" x14ac:dyDescent="0.3">
      <c r="H2397" s="26" t="s">
        <v>6787</v>
      </c>
      <c r="I2397" s="28" t="s">
        <v>4832</v>
      </c>
      <c r="J2397" s="9" t="s">
        <v>6788</v>
      </c>
      <c r="K2397" s="10" t="s">
        <v>6788</v>
      </c>
    </row>
    <row r="2398" spans="8:11" x14ac:dyDescent="0.3">
      <c r="H2398" s="26" t="s">
        <v>6789</v>
      </c>
      <c r="I2398" s="28" t="s">
        <v>4832</v>
      </c>
      <c r="J2398" s="9" t="s">
        <v>6790</v>
      </c>
      <c r="K2398" s="10" t="s">
        <v>6743</v>
      </c>
    </row>
    <row r="2399" spans="8:11" x14ac:dyDescent="0.3">
      <c r="H2399" s="26" t="s">
        <v>6791</v>
      </c>
      <c r="I2399" s="28" t="s">
        <v>6750</v>
      </c>
      <c r="J2399" s="9" t="s">
        <v>4928</v>
      </c>
      <c r="K2399" s="10" t="s">
        <v>6792</v>
      </c>
    </row>
    <row r="2400" spans="8:11" x14ac:dyDescent="0.3">
      <c r="H2400" s="26" t="s">
        <v>6793</v>
      </c>
      <c r="I2400" s="28" t="s">
        <v>6377</v>
      </c>
      <c r="J2400" s="9" t="s">
        <v>6794</v>
      </c>
      <c r="K2400" s="10" t="s">
        <v>6795</v>
      </c>
    </row>
    <row r="2401" spans="8:11" x14ac:dyDescent="0.3">
      <c r="H2401" s="26" t="s">
        <v>6796</v>
      </c>
      <c r="I2401" s="28" t="s">
        <v>6377</v>
      </c>
      <c r="J2401" s="9" t="s">
        <v>6797</v>
      </c>
      <c r="K2401" s="10" t="s">
        <v>6798</v>
      </c>
    </row>
    <row r="2402" spans="8:11" x14ac:dyDescent="0.3">
      <c r="H2402" s="26" t="s">
        <v>6799</v>
      </c>
      <c r="I2402" s="28" t="s">
        <v>6800</v>
      </c>
      <c r="J2402" s="9" t="s">
        <v>6801</v>
      </c>
      <c r="K2402" s="10" t="s">
        <v>6802</v>
      </c>
    </row>
    <row r="2403" spans="8:11" x14ac:dyDescent="0.3">
      <c r="H2403" s="26" t="s">
        <v>6803</v>
      </c>
      <c r="I2403" s="28" t="s">
        <v>6800</v>
      </c>
      <c r="J2403" s="9" t="s">
        <v>6804</v>
      </c>
      <c r="K2403" s="10" t="s">
        <v>6805</v>
      </c>
    </row>
    <row r="2404" spans="8:11" x14ac:dyDescent="0.3">
      <c r="H2404" s="26" t="s">
        <v>6806</v>
      </c>
      <c r="I2404" s="28" t="s">
        <v>6807</v>
      </c>
      <c r="J2404" s="9" t="s">
        <v>6808</v>
      </c>
      <c r="K2404" s="10" t="s">
        <v>6809</v>
      </c>
    </row>
    <row r="2405" spans="8:11" x14ac:dyDescent="0.3">
      <c r="H2405" s="26" t="s">
        <v>6810</v>
      </c>
      <c r="I2405" s="28" t="s">
        <v>6807</v>
      </c>
      <c r="J2405" s="9" t="s">
        <v>6811</v>
      </c>
      <c r="K2405" s="10" t="s">
        <v>6812</v>
      </c>
    </row>
    <row r="2406" spans="8:11" x14ac:dyDescent="0.3">
      <c r="H2406" s="26" t="s">
        <v>6813</v>
      </c>
      <c r="I2406" s="28" t="s">
        <v>6807</v>
      </c>
      <c r="J2406" s="9" t="s">
        <v>6814</v>
      </c>
      <c r="K2406" s="10" t="s">
        <v>6814</v>
      </c>
    </row>
    <row r="2407" spans="8:11" x14ac:dyDescent="0.3">
      <c r="H2407" s="26" t="s">
        <v>6815</v>
      </c>
      <c r="I2407" s="28" t="s">
        <v>6816</v>
      </c>
      <c r="J2407" s="9" t="s">
        <v>6817</v>
      </c>
      <c r="K2407" s="10" t="s">
        <v>6818</v>
      </c>
    </row>
    <row r="2408" spans="8:11" x14ac:dyDescent="0.3">
      <c r="H2408" s="26" t="s">
        <v>6819</v>
      </c>
      <c r="I2408" s="28" t="s">
        <v>6816</v>
      </c>
      <c r="J2408" s="9" t="s">
        <v>5266</v>
      </c>
      <c r="K2408" s="10" t="s">
        <v>6820</v>
      </c>
    </row>
    <row r="2409" spans="8:11" x14ac:dyDescent="0.3">
      <c r="H2409" s="26" t="s">
        <v>6821</v>
      </c>
      <c r="I2409" s="28" t="s">
        <v>6816</v>
      </c>
      <c r="J2409" s="9" t="s">
        <v>6822</v>
      </c>
      <c r="K2409" s="10" t="s">
        <v>6823</v>
      </c>
    </row>
    <row r="2410" spans="8:11" x14ac:dyDescent="0.3">
      <c r="H2410" s="26" t="s">
        <v>6824</v>
      </c>
      <c r="I2410" s="28" t="s">
        <v>6816</v>
      </c>
      <c r="J2410" s="9" t="s">
        <v>6825</v>
      </c>
      <c r="K2410" s="10" t="s">
        <v>6826</v>
      </c>
    </row>
    <row r="2411" spans="8:11" x14ac:dyDescent="0.3">
      <c r="H2411" s="26" t="s">
        <v>6827</v>
      </c>
      <c r="I2411" s="28" t="s">
        <v>6816</v>
      </c>
      <c r="J2411" s="9" t="s">
        <v>6828</v>
      </c>
      <c r="K2411" s="10" t="s">
        <v>6829</v>
      </c>
    </row>
    <row r="2412" spans="8:11" x14ac:dyDescent="0.3">
      <c r="H2412" s="26" t="s">
        <v>6830</v>
      </c>
      <c r="I2412" s="28" t="s">
        <v>6831</v>
      </c>
      <c r="J2412" s="9" t="s">
        <v>6832</v>
      </c>
      <c r="K2412" s="10" t="s">
        <v>6833</v>
      </c>
    </row>
    <row r="2413" spans="8:11" x14ac:dyDescent="0.3">
      <c r="H2413" s="26" t="s">
        <v>6834</v>
      </c>
      <c r="I2413" s="28" t="s">
        <v>6835</v>
      </c>
      <c r="J2413" s="9" t="s">
        <v>6836</v>
      </c>
      <c r="K2413" s="10" t="s">
        <v>6837</v>
      </c>
    </row>
    <row r="2414" spans="8:11" x14ac:dyDescent="0.3">
      <c r="H2414" s="26" t="s">
        <v>6838</v>
      </c>
      <c r="I2414" s="28" t="s">
        <v>6839</v>
      </c>
      <c r="J2414" s="9" t="s">
        <v>6840</v>
      </c>
      <c r="K2414" s="10" t="s">
        <v>6841</v>
      </c>
    </row>
    <row r="2415" spans="8:11" x14ac:dyDescent="0.3">
      <c r="H2415" s="26" t="s">
        <v>6842</v>
      </c>
      <c r="I2415" s="28" t="s">
        <v>6839</v>
      </c>
      <c r="J2415" s="9" t="s">
        <v>6843</v>
      </c>
      <c r="K2415" s="10" t="s">
        <v>6844</v>
      </c>
    </row>
    <row r="2416" spans="8:11" x14ac:dyDescent="0.3">
      <c r="H2416" s="26" t="s">
        <v>6845</v>
      </c>
      <c r="I2416" s="28" t="s">
        <v>6839</v>
      </c>
      <c r="J2416" s="9" t="s">
        <v>6846</v>
      </c>
      <c r="K2416" s="10" t="s">
        <v>6847</v>
      </c>
    </row>
    <row r="2417" spans="8:11" x14ac:dyDescent="0.3">
      <c r="H2417" s="26" t="s">
        <v>6848</v>
      </c>
      <c r="I2417" s="28" t="s">
        <v>6839</v>
      </c>
      <c r="J2417" s="9" t="s">
        <v>6849</v>
      </c>
      <c r="K2417" s="10" t="s">
        <v>6850</v>
      </c>
    </row>
    <row r="2418" spans="8:11" x14ac:dyDescent="0.3">
      <c r="H2418" s="26" t="s">
        <v>6851</v>
      </c>
      <c r="I2418" s="28" t="s">
        <v>6839</v>
      </c>
      <c r="J2418" s="9" t="s">
        <v>6852</v>
      </c>
      <c r="K2418" s="10" t="s">
        <v>6853</v>
      </c>
    </row>
    <row r="2419" spans="8:11" x14ac:dyDescent="0.3">
      <c r="H2419" s="26" t="s">
        <v>6854</v>
      </c>
      <c r="I2419" s="28" t="s">
        <v>6839</v>
      </c>
      <c r="J2419" s="9" t="s">
        <v>6855</v>
      </c>
      <c r="K2419" s="10" t="s">
        <v>6856</v>
      </c>
    </row>
    <row r="2420" spans="8:11" x14ac:dyDescent="0.3">
      <c r="H2420" s="26" t="s">
        <v>6857</v>
      </c>
      <c r="I2420" s="28" t="s">
        <v>6839</v>
      </c>
      <c r="J2420" s="9" t="s">
        <v>6858</v>
      </c>
      <c r="K2420" s="10" t="s">
        <v>6859</v>
      </c>
    </row>
    <row r="2421" spans="8:11" x14ac:dyDescent="0.3">
      <c r="H2421" s="26" t="s">
        <v>6860</v>
      </c>
      <c r="I2421" s="28" t="s">
        <v>6835</v>
      </c>
      <c r="J2421" s="9" t="s">
        <v>6861</v>
      </c>
      <c r="K2421" s="10" t="s">
        <v>6862</v>
      </c>
    </row>
    <row r="2422" spans="8:11" x14ac:dyDescent="0.3">
      <c r="H2422" s="26" t="s">
        <v>6863</v>
      </c>
      <c r="I2422" s="28" t="s">
        <v>6839</v>
      </c>
      <c r="J2422" s="9" t="s">
        <v>6864</v>
      </c>
      <c r="K2422" s="10" t="s">
        <v>6865</v>
      </c>
    </row>
    <row r="2423" spans="8:11" x14ac:dyDescent="0.3">
      <c r="H2423" s="26" t="s">
        <v>6866</v>
      </c>
      <c r="I2423" s="28" t="s">
        <v>6839</v>
      </c>
      <c r="J2423" s="9" t="s">
        <v>6867</v>
      </c>
      <c r="K2423" s="10" t="s">
        <v>6868</v>
      </c>
    </row>
    <row r="2424" spans="8:11" x14ac:dyDescent="0.3">
      <c r="H2424" s="26" t="s">
        <v>6869</v>
      </c>
      <c r="I2424" s="28" t="s">
        <v>6839</v>
      </c>
      <c r="J2424" s="9" t="s">
        <v>6870</v>
      </c>
      <c r="K2424" s="10" t="s">
        <v>6871</v>
      </c>
    </row>
    <row r="2425" spans="8:11" x14ac:dyDescent="0.3">
      <c r="H2425" s="26" t="s">
        <v>6872</v>
      </c>
      <c r="I2425" s="28" t="s">
        <v>6839</v>
      </c>
      <c r="J2425" s="9" t="s">
        <v>6843</v>
      </c>
      <c r="K2425" s="10" t="s">
        <v>6844</v>
      </c>
    </row>
    <row r="2426" spans="8:11" x14ac:dyDescent="0.3">
      <c r="H2426" s="26" t="s">
        <v>6873</v>
      </c>
      <c r="I2426" s="28" t="s">
        <v>6839</v>
      </c>
      <c r="J2426" s="9" t="s">
        <v>6849</v>
      </c>
      <c r="K2426" s="10" t="s">
        <v>6850</v>
      </c>
    </row>
    <row r="2427" spans="8:11" x14ac:dyDescent="0.3">
      <c r="H2427" s="26" t="s">
        <v>6874</v>
      </c>
      <c r="I2427" s="28" t="s">
        <v>6839</v>
      </c>
      <c r="J2427" s="9" t="s">
        <v>6875</v>
      </c>
      <c r="K2427" s="10" t="s">
        <v>6876</v>
      </c>
    </row>
    <row r="2428" spans="8:11" x14ac:dyDescent="0.3">
      <c r="H2428" s="26" t="s">
        <v>6877</v>
      </c>
      <c r="I2428" s="28" t="s">
        <v>6839</v>
      </c>
      <c r="J2428" s="9" t="s">
        <v>6878</v>
      </c>
      <c r="K2428" s="10" t="s">
        <v>6879</v>
      </c>
    </row>
    <row r="2429" spans="8:11" x14ac:dyDescent="0.3">
      <c r="H2429" s="26" t="s">
        <v>6880</v>
      </c>
      <c r="I2429" s="28" t="s">
        <v>6839</v>
      </c>
      <c r="J2429" s="9" t="s">
        <v>6881</v>
      </c>
      <c r="K2429" s="10" t="s">
        <v>6882</v>
      </c>
    </row>
    <row r="2430" spans="8:11" x14ac:dyDescent="0.3">
      <c r="H2430" s="26" t="s">
        <v>6883</v>
      </c>
      <c r="I2430" s="28" t="s">
        <v>6839</v>
      </c>
      <c r="J2430" s="9" t="s">
        <v>6852</v>
      </c>
      <c r="K2430" s="10" t="s">
        <v>6853</v>
      </c>
    </row>
    <row r="2431" spans="8:11" x14ac:dyDescent="0.3">
      <c r="H2431" s="26" t="s">
        <v>6884</v>
      </c>
      <c r="I2431" s="28" t="s">
        <v>6839</v>
      </c>
      <c r="J2431" s="9" t="s">
        <v>6855</v>
      </c>
      <c r="K2431" s="10" t="s">
        <v>6856</v>
      </c>
    </row>
    <row r="2432" spans="8:11" x14ac:dyDescent="0.3">
      <c r="H2432" s="26" t="s">
        <v>6885</v>
      </c>
      <c r="I2432" s="28" t="s">
        <v>6839</v>
      </c>
      <c r="J2432" s="9" t="s">
        <v>6886</v>
      </c>
      <c r="K2432" s="10" t="s">
        <v>6887</v>
      </c>
    </row>
    <row r="2433" spans="8:11" x14ac:dyDescent="0.3">
      <c r="H2433" s="26" t="s">
        <v>6888</v>
      </c>
      <c r="I2433" s="28" t="s">
        <v>6889</v>
      </c>
      <c r="J2433" s="9" t="s">
        <v>6890</v>
      </c>
      <c r="K2433" s="10" t="s">
        <v>6891</v>
      </c>
    </row>
    <row r="2434" spans="8:11" x14ac:dyDescent="0.3">
      <c r="H2434" s="26" t="s">
        <v>6892</v>
      </c>
      <c r="I2434" s="28" t="s">
        <v>6889</v>
      </c>
      <c r="J2434" s="9" t="s">
        <v>6893</v>
      </c>
      <c r="K2434" s="10" t="s">
        <v>6891</v>
      </c>
    </row>
    <row r="2435" spans="8:11" x14ac:dyDescent="0.3">
      <c r="H2435" s="26" t="s">
        <v>6894</v>
      </c>
      <c r="I2435" s="28" t="s">
        <v>6889</v>
      </c>
      <c r="J2435" s="9" t="s">
        <v>6895</v>
      </c>
      <c r="K2435" s="10" t="s">
        <v>6896</v>
      </c>
    </row>
    <row r="2436" spans="8:11" x14ac:dyDescent="0.3">
      <c r="H2436" s="26" t="s">
        <v>6897</v>
      </c>
      <c r="I2436" s="28" t="s">
        <v>6898</v>
      </c>
      <c r="J2436" s="9" t="s">
        <v>6899</v>
      </c>
      <c r="K2436" s="10" t="s">
        <v>6900</v>
      </c>
    </row>
    <row r="2437" spans="8:11" x14ac:dyDescent="0.3">
      <c r="H2437" s="26" t="s">
        <v>6901</v>
      </c>
      <c r="I2437" s="28" t="s">
        <v>6902</v>
      </c>
      <c r="J2437" s="9" t="s">
        <v>6903</v>
      </c>
      <c r="K2437" s="10" t="s">
        <v>6904</v>
      </c>
    </row>
    <row r="2438" spans="8:11" x14ac:dyDescent="0.3">
      <c r="H2438" s="26" t="s">
        <v>6905</v>
      </c>
      <c r="I2438" s="28" t="s">
        <v>6906</v>
      </c>
      <c r="J2438" s="9" t="s">
        <v>6907</v>
      </c>
      <c r="K2438" s="10" t="s">
        <v>6908</v>
      </c>
    </row>
    <row r="2439" spans="8:11" x14ac:dyDescent="0.3">
      <c r="H2439" s="26" t="s">
        <v>6909</v>
      </c>
      <c r="I2439" s="28" t="s">
        <v>6906</v>
      </c>
      <c r="J2439" s="9" t="s">
        <v>6910</v>
      </c>
      <c r="K2439" s="10" t="s">
        <v>6911</v>
      </c>
    </row>
    <row r="2440" spans="8:11" x14ac:dyDescent="0.3">
      <c r="H2440" s="26" t="s">
        <v>6912</v>
      </c>
      <c r="I2440" s="28" t="s">
        <v>6906</v>
      </c>
      <c r="J2440" s="9" t="s">
        <v>6913</v>
      </c>
      <c r="K2440" s="10" t="s">
        <v>6914</v>
      </c>
    </row>
    <row r="2441" spans="8:11" x14ac:dyDescent="0.3">
      <c r="H2441" s="26" t="s">
        <v>6915</v>
      </c>
      <c r="I2441" s="28" t="s">
        <v>6906</v>
      </c>
      <c r="J2441" s="9" t="s">
        <v>6916</v>
      </c>
      <c r="K2441" s="10" t="s">
        <v>6917</v>
      </c>
    </row>
    <row r="2442" spans="8:11" x14ac:dyDescent="0.3">
      <c r="H2442" s="26" t="s">
        <v>6918</v>
      </c>
      <c r="I2442" s="28" t="s">
        <v>6906</v>
      </c>
      <c r="J2442" s="9" t="s">
        <v>6919</v>
      </c>
      <c r="K2442" s="10" t="s">
        <v>6920</v>
      </c>
    </row>
    <row r="2443" spans="8:11" x14ac:dyDescent="0.3">
      <c r="H2443" s="26" t="s">
        <v>6921</v>
      </c>
      <c r="I2443" s="28" t="s">
        <v>6906</v>
      </c>
      <c r="J2443" s="9" t="s">
        <v>6922</v>
      </c>
      <c r="K2443" s="10" t="s">
        <v>6923</v>
      </c>
    </row>
    <row r="2444" spans="8:11" x14ac:dyDescent="0.3">
      <c r="H2444" s="26" t="s">
        <v>6924</v>
      </c>
      <c r="I2444" s="28" t="s">
        <v>6906</v>
      </c>
      <c r="J2444" s="9" t="s">
        <v>6925</v>
      </c>
      <c r="K2444" s="10" t="s">
        <v>6926</v>
      </c>
    </row>
    <row r="2445" spans="8:11" x14ac:dyDescent="0.3">
      <c r="H2445" s="26" t="s">
        <v>6927</v>
      </c>
      <c r="I2445" s="28" t="s">
        <v>6906</v>
      </c>
      <c r="J2445" s="9" t="s">
        <v>6928</v>
      </c>
      <c r="K2445" s="10" t="s">
        <v>6929</v>
      </c>
    </row>
    <row r="2446" spans="8:11" x14ac:dyDescent="0.3">
      <c r="H2446" s="26" t="s">
        <v>6930</v>
      </c>
      <c r="I2446" s="28" t="s">
        <v>6906</v>
      </c>
      <c r="J2446" s="9" t="s">
        <v>6931</v>
      </c>
      <c r="K2446" s="10" t="s">
        <v>6932</v>
      </c>
    </row>
    <row r="2447" spans="8:11" x14ac:dyDescent="0.3">
      <c r="H2447" s="26" t="s">
        <v>6933</v>
      </c>
      <c r="I2447" s="28" t="s">
        <v>6906</v>
      </c>
      <c r="J2447" s="9" t="s">
        <v>6934</v>
      </c>
      <c r="K2447" s="10" t="s">
        <v>6935</v>
      </c>
    </row>
    <row r="2448" spans="8:11" x14ac:dyDescent="0.3">
      <c r="H2448" s="26" t="s">
        <v>6936</v>
      </c>
      <c r="I2448" s="28" t="s">
        <v>6906</v>
      </c>
      <c r="J2448" s="9" t="s">
        <v>6937</v>
      </c>
      <c r="K2448" s="10" t="s">
        <v>6938</v>
      </c>
    </row>
    <row r="2449" spans="8:11" x14ac:dyDescent="0.3">
      <c r="H2449" s="26" t="s">
        <v>6939</v>
      </c>
      <c r="I2449" s="28" t="s">
        <v>6906</v>
      </c>
      <c r="J2449" s="9" t="s">
        <v>6940</v>
      </c>
      <c r="K2449" s="10" t="s">
        <v>6941</v>
      </c>
    </row>
    <row r="2450" spans="8:11" x14ac:dyDescent="0.3">
      <c r="H2450" s="26" t="s">
        <v>6942</v>
      </c>
      <c r="I2450" s="28" t="s">
        <v>6906</v>
      </c>
      <c r="J2450" s="9" t="s">
        <v>6943</v>
      </c>
      <c r="K2450" s="10" t="s">
        <v>6944</v>
      </c>
    </row>
    <row r="2451" spans="8:11" x14ac:dyDescent="0.3">
      <c r="H2451" s="26" t="s">
        <v>6945</v>
      </c>
      <c r="I2451" s="28" t="s">
        <v>6906</v>
      </c>
      <c r="J2451" s="9" t="s">
        <v>6946</v>
      </c>
      <c r="K2451" s="10" t="s">
        <v>6947</v>
      </c>
    </row>
    <row r="2452" spans="8:11" x14ac:dyDescent="0.3">
      <c r="H2452" s="26" t="s">
        <v>6948</v>
      </c>
      <c r="I2452" s="28" t="s">
        <v>6906</v>
      </c>
      <c r="J2452" s="9" t="s">
        <v>6949</v>
      </c>
      <c r="K2452" s="10" t="s">
        <v>6950</v>
      </c>
    </row>
    <row r="2453" spans="8:11" x14ac:dyDescent="0.3">
      <c r="H2453" s="26" t="s">
        <v>6951</v>
      </c>
      <c r="I2453" s="28" t="s">
        <v>6906</v>
      </c>
      <c r="J2453" s="9" t="s">
        <v>6952</v>
      </c>
      <c r="K2453" s="10" t="s">
        <v>6953</v>
      </c>
    </row>
    <row r="2454" spans="8:11" x14ac:dyDescent="0.3">
      <c r="H2454" s="26" t="s">
        <v>6954</v>
      </c>
      <c r="I2454" s="28" t="s">
        <v>6906</v>
      </c>
      <c r="J2454" s="9" t="s">
        <v>6955</v>
      </c>
      <c r="K2454" s="10" t="s">
        <v>6956</v>
      </c>
    </row>
    <row r="2455" spans="8:11" x14ac:dyDescent="0.3">
      <c r="H2455" s="26" t="s">
        <v>6957</v>
      </c>
      <c r="I2455" s="28" t="s">
        <v>6906</v>
      </c>
      <c r="J2455" s="9" t="s">
        <v>6958</v>
      </c>
      <c r="K2455" s="10" t="s">
        <v>6959</v>
      </c>
    </row>
    <row r="2456" spans="8:11" x14ac:dyDescent="0.3">
      <c r="H2456" s="26" t="s">
        <v>6960</v>
      </c>
      <c r="I2456" s="28" t="s">
        <v>6906</v>
      </c>
      <c r="J2456" s="9" t="s">
        <v>6961</v>
      </c>
      <c r="K2456" s="10" t="s">
        <v>6962</v>
      </c>
    </row>
    <row r="2457" spans="8:11" x14ac:dyDescent="0.3">
      <c r="H2457" s="26" t="s">
        <v>6963</v>
      </c>
      <c r="I2457" s="28" t="s">
        <v>6906</v>
      </c>
      <c r="J2457" s="9" t="s">
        <v>6964</v>
      </c>
      <c r="K2457" s="10" t="s">
        <v>6965</v>
      </c>
    </row>
    <row r="2458" spans="8:11" x14ac:dyDescent="0.3">
      <c r="H2458" s="26" t="s">
        <v>6966</v>
      </c>
      <c r="I2458" s="28" t="s">
        <v>6906</v>
      </c>
      <c r="J2458" s="9" t="s">
        <v>6967</v>
      </c>
      <c r="K2458" s="10" t="s">
        <v>6968</v>
      </c>
    </row>
    <row r="2459" spans="8:11" x14ac:dyDescent="0.3">
      <c r="H2459" s="26" t="s">
        <v>6969</v>
      </c>
      <c r="I2459" s="28" t="s">
        <v>6906</v>
      </c>
      <c r="J2459" s="9" t="s">
        <v>6970</v>
      </c>
      <c r="K2459" s="10" t="s">
        <v>6971</v>
      </c>
    </row>
    <row r="2460" spans="8:11" x14ac:dyDescent="0.3">
      <c r="H2460" s="26" t="s">
        <v>6972</v>
      </c>
      <c r="I2460" s="28" t="s">
        <v>6906</v>
      </c>
      <c r="J2460" s="9" t="s">
        <v>6973</v>
      </c>
      <c r="K2460" s="10" t="s">
        <v>6974</v>
      </c>
    </row>
    <row r="2461" spans="8:11" x14ac:dyDescent="0.3">
      <c r="H2461" s="26" t="s">
        <v>6975</v>
      </c>
      <c r="I2461" s="28" t="s">
        <v>6906</v>
      </c>
      <c r="J2461" s="9" t="s">
        <v>6976</v>
      </c>
      <c r="K2461" s="10" t="s">
        <v>6977</v>
      </c>
    </row>
    <row r="2462" spans="8:11" x14ac:dyDescent="0.3">
      <c r="H2462" s="26" t="s">
        <v>6978</v>
      </c>
      <c r="I2462" s="28" t="s">
        <v>6906</v>
      </c>
      <c r="J2462" s="9" t="s">
        <v>6979</v>
      </c>
      <c r="K2462" s="10" t="s">
        <v>6980</v>
      </c>
    </row>
    <row r="2463" spans="8:11" x14ac:dyDescent="0.3">
      <c r="H2463" s="26" t="s">
        <v>6981</v>
      </c>
      <c r="I2463" s="28" t="s">
        <v>6906</v>
      </c>
      <c r="J2463" s="9" t="s">
        <v>6982</v>
      </c>
      <c r="K2463" s="10" t="s">
        <v>6983</v>
      </c>
    </row>
    <row r="2464" spans="8:11" x14ac:dyDescent="0.3">
      <c r="H2464" s="26" t="s">
        <v>6984</v>
      </c>
      <c r="I2464" s="28" t="s">
        <v>6906</v>
      </c>
      <c r="J2464" s="9" t="s">
        <v>6985</v>
      </c>
      <c r="K2464" s="10" t="s">
        <v>6986</v>
      </c>
    </row>
    <row r="2465" spans="8:11" x14ac:dyDescent="0.3">
      <c r="H2465" s="26" t="s">
        <v>6987</v>
      </c>
      <c r="I2465" s="28" t="s">
        <v>6906</v>
      </c>
      <c r="J2465" s="9" t="s">
        <v>6988</v>
      </c>
      <c r="K2465" s="10" t="s">
        <v>6989</v>
      </c>
    </row>
    <row r="2466" spans="8:11" x14ac:dyDescent="0.3">
      <c r="H2466" s="26" t="s">
        <v>6990</v>
      </c>
      <c r="I2466" s="28" t="s">
        <v>6991</v>
      </c>
      <c r="J2466" s="9" t="s">
        <v>6992</v>
      </c>
      <c r="K2466" s="10" t="s">
        <v>6993</v>
      </c>
    </row>
    <row r="2467" spans="8:11" x14ac:dyDescent="0.3">
      <c r="H2467" s="26" t="s">
        <v>6994</v>
      </c>
      <c r="I2467" s="28" t="s">
        <v>6991</v>
      </c>
      <c r="J2467" s="9" t="s">
        <v>6995</v>
      </c>
      <c r="K2467" s="10" t="s">
        <v>6996</v>
      </c>
    </row>
    <row r="2468" spans="8:11" x14ac:dyDescent="0.3">
      <c r="H2468" s="26" t="s">
        <v>6997</v>
      </c>
      <c r="I2468" s="28" t="s">
        <v>6991</v>
      </c>
      <c r="J2468" s="9" t="s">
        <v>6998</v>
      </c>
      <c r="K2468" s="10" t="s">
        <v>6999</v>
      </c>
    </row>
    <row r="2469" spans="8:11" x14ac:dyDescent="0.3">
      <c r="H2469" s="26" t="s">
        <v>7000</v>
      </c>
      <c r="I2469" s="28" t="s">
        <v>6991</v>
      </c>
      <c r="J2469" s="9" t="s">
        <v>7001</v>
      </c>
      <c r="K2469" s="10" t="s">
        <v>7002</v>
      </c>
    </row>
    <row r="2470" spans="8:11" x14ac:dyDescent="0.3">
      <c r="H2470" s="26" t="s">
        <v>7003</v>
      </c>
      <c r="I2470" s="28" t="s">
        <v>6991</v>
      </c>
      <c r="J2470" s="9" t="s">
        <v>7004</v>
      </c>
      <c r="K2470" s="10" t="s">
        <v>7005</v>
      </c>
    </row>
    <row r="2471" spans="8:11" x14ac:dyDescent="0.3">
      <c r="H2471" s="26" t="s">
        <v>7006</v>
      </c>
      <c r="I2471" s="28" t="s">
        <v>6906</v>
      </c>
      <c r="J2471" s="9" t="s">
        <v>7007</v>
      </c>
      <c r="K2471" s="10" t="s">
        <v>7008</v>
      </c>
    </row>
    <row r="2472" spans="8:11" x14ac:dyDescent="0.3">
      <c r="H2472" s="26" t="s">
        <v>7009</v>
      </c>
      <c r="I2472" s="28" t="s">
        <v>6906</v>
      </c>
      <c r="J2472" s="9" t="s">
        <v>7010</v>
      </c>
      <c r="K2472" s="10" t="s">
        <v>7011</v>
      </c>
    </row>
    <row r="2473" spans="8:11" x14ac:dyDescent="0.3">
      <c r="H2473" s="26" t="s">
        <v>7012</v>
      </c>
      <c r="I2473" s="28" t="s">
        <v>6906</v>
      </c>
      <c r="J2473" s="9" t="s">
        <v>7013</v>
      </c>
      <c r="K2473" s="10" t="s">
        <v>7014</v>
      </c>
    </row>
    <row r="2474" spans="8:11" x14ac:dyDescent="0.3">
      <c r="H2474" s="26" t="s">
        <v>7015</v>
      </c>
      <c r="I2474" s="28" t="s">
        <v>6906</v>
      </c>
      <c r="J2474" s="9" t="s">
        <v>7016</v>
      </c>
      <c r="K2474" s="10" t="s">
        <v>7017</v>
      </c>
    </row>
    <row r="2475" spans="8:11" x14ac:dyDescent="0.3">
      <c r="H2475" s="26" t="s">
        <v>7018</v>
      </c>
      <c r="I2475" s="28" t="s">
        <v>6906</v>
      </c>
      <c r="J2475" s="9" t="s">
        <v>7019</v>
      </c>
      <c r="K2475" s="10" t="s">
        <v>7020</v>
      </c>
    </row>
    <row r="2476" spans="8:11" x14ac:dyDescent="0.3">
      <c r="H2476" s="26" t="s">
        <v>7021</v>
      </c>
      <c r="I2476" s="28" t="s">
        <v>7022</v>
      </c>
      <c r="J2476" s="9" t="s">
        <v>7023</v>
      </c>
      <c r="K2476" s="10" t="s">
        <v>7024</v>
      </c>
    </row>
    <row r="2477" spans="8:11" x14ac:dyDescent="0.3">
      <c r="H2477" s="26" t="s">
        <v>7025</v>
      </c>
      <c r="I2477" s="28" t="s">
        <v>6906</v>
      </c>
      <c r="J2477" s="9" t="s">
        <v>7026</v>
      </c>
      <c r="K2477" s="10" t="s">
        <v>7027</v>
      </c>
    </row>
    <row r="2478" spans="8:11" x14ac:dyDescent="0.3">
      <c r="H2478" s="26" t="s">
        <v>7028</v>
      </c>
      <c r="I2478" s="28" t="s">
        <v>6906</v>
      </c>
      <c r="J2478" s="9" t="s">
        <v>7029</v>
      </c>
      <c r="K2478" s="10" t="s">
        <v>7030</v>
      </c>
    </row>
    <row r="2479" spans="8:11" x14ac:dyDescent="0.3">
      <c r="H2479" s="26" t="s">
        <v>7031</v>
      </c>
      <c r="I2479" s="28" t="s">
        <v>7032</v>
      </c>
      <c r="J2479" s="9" t="s">
        <v>7033</v>
      </c>
      <c r="K2479" s="10" t="s">
        <v>7034</v>
      </c>
    </row>
    <row r="2480" spans="8:11" x14ac:dyDescent="0.3">
      <c r="H2480" s="26" t="s">
        <v>7035</v>
      </c>
      <c r="I2480" s="28" t="s">
        <v>7036</v>
      </c>
      <c r="J2480" s="9" t="s">
        <v>7037</v>
      </c>
      <c r="K2480" s="10" t="s">
        <v>7038</v>
      </c>
    </row>
    <row r="2481" spans="8:11" x14ac:dyDescent="0.3">
      <c r="H2481" s="26" t="s">
        <v>7039</v>
      </c>
      <c r="I2481" s="28" t="s">
        <v>6831</v>
      </c>
      <c r="J2481" s="9" t="s">
        <v>7040</v>
      </c>
      <c r="K2481" s="10" t="s">
        <v>7041</v>
      </c>
    </row>
    <row r="2482" spans="8:11" x14ac:dyDescent="0.3">
      <c r="H2482" s="26" t="s">
        <v>7042</v>
      </c>
      <c r="I2482" s="28" t="s">
        <v>6831</v>
      </c>
      <c r="J2482" s="9" t="s">
        <v>7043</v>
      </c>
      <c r="K2482" s="10" t="s">
        <v>7041</v>
      </c>
    </row>
    <row r="2483" spans="8:11" x14ac:dyDescent="0.3">
      <c r="H2483" s="26" t="s">
        <v>7044</v>
      </c>
      <c r="I2483" s="28" t="s">
        <v>6831</v>
      </c>
      <c r="J2483" s="9" t="s">
        <v>7045</v>
      </c>
      <c r="K2483" s="10" t="s">
        <v>7041</v>
      </c>
    </row>
    <row r="2484" spans="8:11" x14ac:dyDescent="0.3">
      <c r="H2484" s="26" t="s">
        <v>7046</v>
      </c>
      <c r="I2484" s="28" t="s">
        <v>6831</v>
      </c>
      <c r="J2484" s="9" t="s">
        <v>7047</v>
      </c>
      <c r="K2484" s="10" t="s">
        <v>7041</v>
      </c>
    </row>
    <row r="2485" spans="8:11" x14ac:dyDescent="0.3">
      <c r="H2485" s="26" t="s">
        <v>7048</v>
      </c>
      <c r="I2485" s="28" t="s">
        <v>6831</v>
      </c>
      <c r="J2485" s="9" t="s">
        <v>7049</v>
      </c>
      <c r="K2485" s="10" t="s">
        <v>7041</v>
      </c>
    </row>
    <row r="2486" spans="8:11" x14ac:dyDescent="0.3">
      <c r="H2486" s="26" t="s">
        <v>7050</v>
      </c>
      <c r="I2486" s="28" t="s">
        <v>6831</v>
      </c>
      <c r="J2486" s="9" t="s">
        <v>7051</v>
      </c>
      <c r="K2486" s="10" t="s">
        <v>7041</v>
      </c>
    </row>
    <row r="2487" spans="8:11" x14ac:dyDescent="0.3">
      <c r="H2487" s="26" t="s">
        <v>7052</v>
      </c>
      <c r="I2487" s="28" t="s">
        <v>6831</v>
      </c>
      <c r="J2487" s="9" t="s">
        <v>7053</v>
      </c>
      <c r="K2487" s="10" t="s">
        <v>7041</v>
      </c>
    </row>
    <row r="2488" spans="8:11" x14ac:dyDescent="0.3">
      <c r="H2488" s="26" t="s">
        <v>7054</v>
      </c>
      <c r="I2488" s="28" t="s">
        <v>6831</v>
      </c>
      <c r="J2488" s="9" t="s">
        <v>7055</v>
      </c>
      <c r="K2488" s="10" t="s">
        <v>7041</v>
      </c>
    </row>
    <row r="2489" spans="8:11" x14ac:dyDescent="0.3">
      <c r="H2489" s="26" t="s">
        <v>7056</v>
      </c>
      <c r="I2489" s="28" t="s">
        <v>6831</v>
      </c>
      <c r="J2489" s="9" t="s">
        <v>7057</v>
      </c>
      <c r="K2489" s="10" t="s">
        <v>7041</v>
      </c>
    </row>
    <row r="2490" spans="8:11" x14ac:dyDescent="0.3">
      <c r="H2490" s="26" t="s">
        <v>7058</v>
      </c>
      <c r="I2490" s="28" t="s">
        <v>6831</v>
      </c>
      <c r="J2490" s="9" t="s">
        <v>7059</v>
      </c>
      <c r="K2490" s="10" t="s">
        <v>7060</v>
      </c>
    </row>
    <row r="2491" spans="8:11" x14ac:dyDescent="0.3">
      <c r="H2491" s="26" t="s">
        <v>7061</v>
      </c>
      <c r="I2491" s="28" t="s">
        <v>6831</v>
      </c>
      <c r="J2491" s="9" t="s">
        <v>7062</v>
      </c>
      <c r="K2491" s="10" t="s">
        <v>7062</v>
      </c>
    </row>
    <row r="2492" spans="8:11" x14ac:dyDescent="0.3">
      <c r="H2492" s="26" t="s">
        <v>7063</v>
      </c>
      <c r="I2492" s="28" t="s">
        <v>7064</v>
      </c>
      <c r="J2492" s="9" t="s">
        <v>7065</v>
      </c>
      <c r="K2492" s="10" t="s">
        <v>7066</v>
      </c>
    </row>
    <row r="2493" spans="8:11" x14ac:dyDescent="0.3">
      <c r="H2493" s="26" t="s">
        <v>7067</v>
      </c>
      <c r="I2493" s="28" t="s">
        <v>7064</v>
      </c>
      <c r="J2493" s="9" t="s">
        <v>7068</v>
      </c>
      <c r="K2493" s="10" t="s">
        <v>7069</v>
      </c>
    </row>
    <row r="2494" spans="8:11" x14ac:dyDescent="0.3">
      <c r="H2494" s="26" t="s">
        <v>7070</v>
      </c>
      <c r="I2494" s="28" t="s">
        <v>7064</v>
      </c>
      <c r="J2494" s="9" t="s">
        <v>7071</v>
      </c>
      <c r="K2494" s="10" t="s">
        <v>7072</v>
      </c>
    </row>
    <row r="2495" spans="8:11" x14ac:dyDescent="0.3">
      <c r="H2495" s="26" t="s">
        <v>7073</v>
      </c>
      <c r="I2495" s="28" t="s">
        <v>7064</v>
      </c>
      <c r="J2495" s="9" t="s">
        <v>7074</v>
      </c>
      <c r="K2495" s="10" t="s">
        <v>7075</v>
      </c>
    </row>
    <row r="2496" spans="8:11" x14ac:dyDescent="0.3">
      <c r="H2496" s="26" t="s">
        <v>7076</v>
      </c>
      <c r="I2496" s="28" t="s">
        <v>7077</v>
      </c>
      <c r="J2496" s="9" t="s">
        <v>7078</v>
      </c>
      <c r="K2496" s="10" t="s">
        <v>7079</v>
      </c>
    </row>
    <row r="2497" spans="8:11" x14ac:dyDescent="0.3">
      <c r="H2497" s="26" t="s">
        <v>7080</v>
      </c>
      <c r="I2497" s="28" t="s">
        <v>7064</v>
      </c>
      <c r="J2497" s="9" t="s">
        <v>6215</v>
      </c>
      <c r="K2497" s="10" t="s">
        <v>6216</v>
      </c>
    </row>
    <row r="2498" spans="8:11" x14ac:dyDescent="0.3">
      <c r="H2498" s="26" t="s">
        <v>7081</v>
      </c>
      <c r="I2498" s="28" t="s">
        <v>7082</v>
      </c>
      <c r="J2498" s="9" t="s">
        <v>7083</v>
      </c>
      <c r="K2498" s="10" t="s">
        <v>7084</v>
      </c>
    </row>
    <row r="2499" spans="8:11" x14ac:dyDescent="0.3">
      <c r="H2499" s="26" t="s">
        <v>7085</v>
      </c>
      <c r="I2499" s="28" t="s">
        <v>7086</v>
      </c>
      <c r="J2499" s="9" t="s">
        <v>7087</v>
      </c>
      <c r="K2499" s="10" t="s">
        <v>7088</v>
      </c>
    </row>
    <row r="2500" spans="8:11" x14ac:dyDescent="0.3">
      <c r="H2500" s="26" t="s">
        <v>7089</v>
      </c>
      <c r="I2500" s="28" t="s">
        <v>7090</v>
      </c>
      <c r="J2500" s="9" t="s">
        <v>7091</v>
      </c>
      <c r="K2500" s="10" t="s">
        <v>7092</v>
      </c>
    </row>
    <row r="2501" spans="8:11" x14ac:dyDescent="0.3">
      <c r="H2501" s="26" t="s">
        <v>7093</v>
      </c>
      <c r="I2501" s="28" t="s">
        <v>7094</v>
      </c>
      <c r="J2501" s="9" t="s">
        <v>7095</v>
      </c>
      <c r="K2501" s="10" t="s">
        <v>7096</v>
      </c>
    </row>
    <row r="2502" spans="8:11" x14ac:dyDescent="0.3">
      <c r="H2502" s="26" t="s">
        <v>7097</v>
      </c>
      <c r="I2502" s="28" t="s">
        <v>7098</v>
      </c>
      <c r="J2502" s="9" t="s">
        <v>7099</v>
      </c>
      <c r="K2502" s="10" t="s">
        <v>7100</v>
      </c>
    </row>
    <row r="2503" spans="8:11" x14ac:dyDescent="0.3">
      <c r="H2503" s="26" t="s">
        <v>7101</v>
      </c>
      <c r="I2503" s="28" t="s">
        <v>7064</v>
      </c>
      <c r="J2503" s="9" t="s">
        <v>7102</v>
      </c>
      <c r="K2503" s="10" t="s">
        <v>7103</v>
      </c>
    </row>
    <row r="2504" spans="8:11" x14ac:dyDescent="0.3">
      <c r="H2504" s="26" t="s">
        <v>7104</v>
      </c>
      <c r="I2504" s="28" t="s">
        <v>7105</v>
      </c>
      <c r="J2504" s="9" t="s">
        <v>7106</v>
      </c>
      <c r="K2504" s="10" t="s">
        <v>7107</v>
      </c>
    </row>
    <row r="2505" spans="8:11" x14ac:dyDescent="0.3">
      <c r="H2505" s="26" t="s">
        <v>7108</v>
      </c>
      <c r="I2505" s="28" t="s">
        <v>7105</v>
      </c>
      <c r="J2505" s="9" t="s">
        <v>7109</v>
      </c>
      <c r="K2505" s="10" t="s">
        <v>7110</v>
      </c>
    </row>
    <row r="2506" spans="8:11" x14ac:dyDescent="0.3">
      <c r="H2506" s="26" t="s">
        <v>7111</v>
      </c>
      <c r="I2506" s="28" t="s">
        <v>7105</v>
      </c>
      <c r="J2506" s="9" t="s">
        <v>7112</v>
      </c>
      <c r="K2506" s="10" t="s">
        <v>7113</v>
      </c>
    </row>
    <row r="2507" spans="8:11" x14ac:dyDescent="0.3">
      <c r="H2507" s="26" t="s">
        <v>7114</v>
      </c>
      <c r="I2507" s="28" t="s">
        <v>7115</v>
      </c>
      <c r="J2507" s="9" t="s">
        <v>7116</v>
      </c>
      <c r="K2507" s="10" t="s">
        <v>7117</v>
      </c>
    </row>
    <row r="2508" spans="8:11" x14ac:dyDescent="0.3">
      <c r="H2508" s="26" t="s">
        <v>7118</v>
      </c>
      <c r="I2508" s="28" t="s">
        <v>7115</v>
      </c>
      <c r="J2508" s="9" t="s">
        <v>7119</v>
      </c>
      <c r="K2508" s="10" t="s">
        <v>7120</v>
      </c>
    </row>
    <row r="2509" spans="8:11" x14ac:dyDescent="0.3">
      <c r="H2509" s="26" t="s">
        <v>7121</v>
      </c>
      <c r="I2509" s="28" t="s">
        <v>7115</v>
      </c>
      <c r="J2509" s="9" t="s">
        <v>7122</v>
      </c>
      <c r="K2509" s="10" t="s">
        <v>7123</v>
      </c>
    </row>
    <row r="2510" spans="8:11" x14ac:dyDescent="0.3">
      <c r="H2510" s="26" t="s">
        <v>7124</v>
      </c>
      <c r="I2510" s="28" t="s">
        <v>7115</v>
      </c>
      <c r="J2510" s="9" t="s">
        <v>7125</v>
      </c>
      <c r="K2510" s="10" t="s">
        <v>7126</v>
      </c>
    </row>
    <row r="2511" spans="8:11" x14ac:dyDescent="0.3">
      <c r="H2511" s="26" t="s">
        <v>7127</v>
      </c>
      <c r="I2511" s="28" t="s">
        <v>7115</v>
      </c>
      <c r="J2511" s="9" t="s">
        <v>7128</v>
      </c>
      <c r="K2511" s="10" t="s">
        <v>7129</v>
      </c>
    </row>
    <row r="2512" spans="8:11" x14ac:dyDescent="0.3">
      <c r="H2512" s="26" t="s">
        <v>7130</v>
      </c>
      <c r="I2512" s="28" t="s">
        <v>7115</v>
      </c>
      <c r="J2512" s="9" t="s">
        <v>7131</v>
      </c>
      <c r="K2512" s="10" t="s">
        <v>7132</v>
      </c>
    </row>
    <row r="2513" spans="8:11" x14ac:dyDescent="0.3">
      <c r="H2513" s="26" t="s">
        <v>7133</v>
      </c>
      <c r="I2513" s="28" t="s">
        <v>7115</v>
      </c>
      <c r="J2513" s="9" t="s">
        <v>7134</v>
      </c>
      <c r="K2513" s="10" t="s">
        <v>7135</v>
      </c>
    </row>
    <row r="2514" spans="8:11" x14ac:dyDescent="0.3">
      <c r="H2514" s="26" t="s">
        <v>7136</v>
      </c>
      <c r="I2514" s="28" t="s">
        <v>7115</v>
      </c>
      <c r="J2514" s="9" t="s">
        <v>7137</v>
      </c>
      <c r="K2514" s="10" t="s">
        <v>7138</v>
      </c>
    </row>
    <row r="2515" spans="8:11" x14ac:dyDescent="0.3">
      <c r="H2515" s="26" t="s">
        <v>7139</v>
      </c>
      <c r="I2515" s="28" t="s">
        <v>7140</v>
      </c>
      <c r="J2515" s="9" t="s">
        <v>7141</v>
      </c>
      <c r="K2515" s="10" t="s">
        <v>7142</v>
      </c>
    </row>
    <row r="2516" spans="8:11" x14ac:dyDescent="0.3">
      <c r="H2516" s="26" t="s">
        <v>7143</v>
      </c>
      <c r="I2516" s="28" t="s">
        <v>7140</v>
      </c>
      <c r="J2516" s="9" t="s">
        <v>7144</v>
      </c>
      <c r="K2516" s="10" t="s">
        <v>7145</v>
      </c>
    </row>
    <row r="2517" spans="8:11" x14ac:dyDescent="0.3">
      <c r="H2517" s="26" t="s">
        <v>7146</v>
      </c>
      <c r="I2517" s="28" t="s">
        <v>7140</v>
      </c>
      <c r="J2517" s="9" t="s">
        <v>7147</v>
      </c>
      <c r="K2517" s="10" t="s">
        <v>7148</v>
      </c>
    </row>
    <row r="2518" spans="8:11" x14ac:dyDescent="0.3">
      <c r="H2518" s="26" t="s">
        <v>7149</v>
      </c>
      <c r="I2518" s="28" t="s">
        <v>7105</v>
      </c>
      <c r="J2518" s="9" t="s">
        <v>7150</v>
      </c>
      <c r="K2518" s="10" t="s">
        <v>7151</v>
      </c>
    </row>
    <row r="2519" spans="8:11" x14ac:dyDescent="0.3">
      <c r="H2519" s="26" t="s">
        <v>7152</v>
      </c>
      <c r="I2519" s="28" t="s">
        <v>7115</v>
      </c>
      <c r="J2519" s="9" t="s">
        <v>7153</v>
      </c>
      <c r="K2519" s="10" t="s">
        <v>7151</v>
      </c>
    </row>
    <row r="2520" spans="8:11" x14ac:dyDescent="0.3">
      <c r="H2520" s="26" t="s">
        <v>7154</v>
      </c>
      <c r="I2520" s="28" t="s">
        <v>7155</v>
      </c>
      <c r="J2520" s="9" t="s">
        <v>7156</v>
      </c>
      <c r="K2520" s="10" t="s">
        <v>7157</v>
      </c>
    </row>
    <row r="2521" spans="8:11" x14ac:dyDescent="0.3">
      <c r="H2521" s="26" t="s">
        <v>7158</v>
      </c>
      <c r="I2521" s="28" t="s">
        <v>7159</v>
      </c>
      <c r="J2521" s="9" t="s">
        <v>7160</v>
      </c>
      <c r="K2521" s="10" t="s">
        <v>7161</v>
      </c>
    </row>
    <row r="2522" spans="8:11" x14ac:dyDescent="0.3">
      <c r="H2522" s="26" t="s">
        <v>7162</v>
      </c>
      <c r="I2522" s="28" t="s">
        <v>7163</v>
      </c>
      <c r="J2522" s="9" t="s">
        <v>7164</v>
      </c>
      <c r="K2522" s="10" t="s">
        <v>7165</v>
      </c>
    </row>
    <row r="2523" spans="8:11" x14ac:dyDescent="0.3">
      <c r="H2523" s="26" t="s">
        <v>7166</v>
      </c>
      <c r="I2523" s="28" t="s">
        <v>7167</v>
      </c>
      <c r="J2523" s="9" t="s">
        <v>7168</v>
      </c>
      <c r="K2523" s="10" t="s">
        <v>7169</v>
      </c>
    </row>
    <row r="2524" spans="8:11" x14ac:dyDescent="0.3">
      <c r="H2524" s="26" t="s">
        <v>7170</v>
      </c>
      <c r="I2524" s="28" t="s">
        <v>7171</v>
      </c>
      <c r="J2524" s="9" t="s">
        <v>7172</v>
      </c>
      <c r="K2524" s="10" t="s">
        <v>7173</v>
      </c>
    </row>
    <row r="2525" spans="8:11" x14ac:dyDescent="0.3">
      <c r="H2525" s="26" t="s">
        <v>7174</v>
      </c>
      <c r="I2525" s="28" t="s">
        <v>7175</v>
      </c>
      <c r="J2525" s="9" t="s">
        <v>7176</v>
      </c>
      <c r="K2525" s="10" t="s">
        <v>7177</v>
      </c>
    </row>
    <row r="2526" spans="8:11" x14ac:dyDescent="0.3">
      <c r="H2526" s="26" t="s">
        <v>7178</v>
      </c>
      <c r="I2526" s="28" t="s">
        <v>7179</v>
      </c>
      <c r="J2526" s="9" t="s">
        <v>7180</v>
      </c>
      <c r="K2526" s="10" t="s">
        <v>7181</v>
      </c>
    </row>
    <row r="2527" spans="8:11" x14ac:dyDescent="0.3">
      <c r="H2527" s="26" t="s">
        <v>7182</v>
      </c>
      <c r="I2527" s="28" t="s">
        <v>7140</v>
      </c>
      <c r="J2527" s="9" t="s">
        <v>7183</v>
      </c>
      <c r="K2527" s="10" t="s">
        <v>7184</v>
      </c>
    </row>
    <row r="2528" spans="8:11" x14ac:dyDescent="0.3">
      <c r="H2528" s="26" t="s">
        <v>7185</v>
      </c>
      <c r="I2528" s="28" t="s">
        <v>7186</v>
      </c>
      <c r="J2528" s="9" t="s">
        <v>7187</v>
      </c>
      <c r="K2528" s="10" t="s">
        <v>7188</v>
      </c>
    </row>
    <row r="2529" spans="8:11" x14ac:dyDescent="0.3">
      <c r="H2529" s="26" t="s">
        <v>7189</v>
      </c>
      <c r="I2529" s="28" t="s">
        <v>7190</v>
      </c>
      <c r="J2529" s="9" t="s">
        <v>7191</v>
      </c>
      <c r="K2529" s="10" t="s">
        <v>7192</v>
      </c>
    </row>
    <row r="2530" spans="8:11" x14ac:dyDescent="0.3">
      <c r="H2530" s="26" t="s">
        <v>7193</v>
      </c>
      <c r="I2530" s="28" t="s">
        <v>7194</v>
      </c>
      <c r="J2530" s="9" t="s">
        <v>7195</v>
      </c>
      <c r="K2530" s="10" t="s">
        <v>7196</v>
      </c>
    </row>
    <row r="2531" spans="8:11" x14ac:dyDescent="0.3">
      <c r="H2531" s="26" t="s">
        <v>7197</v>
      </c>
      <c r="I2531" s="28" t="s">
        <v>7198</v>
      </c>
      <c r="J2531" s="9" t="s">
        <v>7199</v>
      </c>
      <c r="K2531" s="10" t="s">
        <v>7200</v>
      </c>
    </row>
    <row r="2532" spans="8:11" x14ac:dyDescent="0.3">
      <c r="H2532" s="26" t="s">
        <v>7201</v>
      </c>
      <c r="I2532" s="28" t="s">
        <v>7202</v>
      </c>
      <c r="J2532" s="9" t="s">
        <v>7203</v>
      </c>
      <c r="K2532" s="10" t="s">
        <v>7204</v>
      </c>
    </row>
    <row r="2533" spans="8:11" x14ac:dyDescent="0.3">
      <c r="H2533" s="26" t="s">
        <v>7205</v>
      </c>
      <c r="I2533" s="28" t="s">
        <v>7202</v>
      </c>
      <c r="J2533" s="9" t="s">
        <v>7206</v>
      </c>
      <c r="K2533" s="10" t="s">
        <v>7207</v>
      </c>
    </row>
    <row r="2534" spans="8:11" x14ac:dyDescent="0.3">
      <c r="H2534" s="26" t="s">
        <v>7208</v>
      </c>
      <c r="I2534" s="28" t="s">
        <v>7202</v>
      </c>
      <c r="J2534" s="9" t="s">
        <v>7209</v>
      </c>
      <c r="K2534" s="10" t="s">
        <v>7210</v>
      </c>
    </row>
    <row r="2535" spans="8:11" x14ac:dyDescent="0.3">
      <c r="H2535" s="26" t="s">
        <v>7211</v>
      </c>
      <c r="I2535" s="28" t="s">
        <v>7212</v>
      </c>
      <c r="J2535" s="9" t="s">
        <v>7213</v>
      </c>
      <c r="K2535" s="10" t="s">
        <v>7214</v>
      </c>
    </row>
    <row r="2536" spans="8:11" x14ac:dyDescent="0.3">
      <c r="H2536" s="26" t="s">
        <v>7215</v>
      </c>
      <c r="I2536" s="28" t="s">
        <v>7216</v>
      </c>
      <c r="J2536" s="9" t="s">
        <v>7217</v>
      </c>
      <c r="K2536" s="10" t="s">
        <v>7218</v>
      </c>
    </row>
    <row r="2537" spans="8:11" x14ac:dyDescent="0.3">
      <c r="H2537" s="26" t="s">
        <v>7219</v>
      </c>
      <c r="I2537" s="28" t="s">
        <v>7220</v>
      </c>
      <c r="J2537" s="9" t="s">
        <v>7221</v>
      </c>
      <c r="K2537" s="10" t="s">
        <v>7222</v>
      </c>
    </row>
    <row r="2538" spans="8:11" x14ac:dyDescent="0.3">
      <c r="H2538" s="26" t="s">
        <v>7223</v>
      </c>
      <c r="I2538" s="28" t="s">
        <v>7224</v>
      </c>
      <c r="J2538" s="9" t="s">
        <v>7225</v>
      </c>
      <c r="K2538" s="10" t="s">
        <v>7226</v>
      </c>
    </row>
    <row r="2539" spans="8:11" x14ac:dyDescent="0.3">
      <c r="H2539" s="26" t="s">
        <v>7227</v>
      </c>
      <c r="I2539" s="28" t="s">
        <v>7220</v>
      </c>
      <c r="J2539" s="9" t="s">
        <v>7228</v>
      </c>
      <c r="K2539" s="10" t="s">
        <v>7229</v>
      </c>
    </row>
    <row r="2540" spans="8:11" x14ac:dyDescent="0.3">
      <c r="H2540" s="26" t="s">
        <v>7230</v>
      </c>
      <c r="I2540" s="28" t="s">
        <v>7220</v>
      </c>
      <c r="J2540" s="9" t="s">
        <v>7231</v>
      </c>
      <c r="K2540" s="10" t="s">
        <v>7232</v>
      </c>
    </row>
    <row r="2541" spans="8:11" x14ac:dyDescent="0.3">
      <c r="H2541" s="26" t="s">
        <v>7233</v>
      </c>
      <c r="I2541" s="28" t="s">
        <v>7234</v>
      </c>
      <c r="J2541" s="9" t="s">
        <v>7235</v>
      </c>
      <c r="K2541" s="10" t="s">
        <v>7236</v>
      </c>
    </row>
    <row r="2542" spans="8:11" x14ac:dyDescent="0.3">
      <c r="H2542" s="26" t="s">
        <v>7237</v>
      </c>
      <c r="I2542" s="28" t="s">
        <v>7238</v>
      </c>
      <c r="J2542" s="9" t="s">
        <v>7239</v>
      </c>
      <c r="K2542" s="10" t="s">
        <v>7240</v>
      </c>
    </row>
    <row r="2543" spans="8:11" x14ac:dyDescent="0.3">
      <c r="H2543" s="26" t="s">
        <v>7241</v>
      </c>
      <c r="I2543" s="28" t="s">
        <v>7242</v>
      </c>
      <c r="J2543" s="9" t="s">
        <v>7243</v>
      </c>
      <c r="K2543" s="10" t="s">
        <v>7244</v>
      </c>
    </row>
    <row r="2544" spans="8:11" x14ac:dyDescent="0.3">
      <c r="H2544" s="26" t="s">
        <v>7245</v>
      </c>
      <c r="I2544" s="28" t="s">
        <v>7246</v>
      </c>
      <c r="J2544" s="9" t="s">
        <v>7247</v>
      </c>
      <c r="K2544" s="10" t="s">
        <v>7248</v>
      </c>
    </row>
    <row r="2545" spans="8:11" x14ac:dyDescent="0.3">
      <c r="H2545" s="26" t="s">
        <v>7249</v>
      </c>
      <c r="I2545" s="28" t="s">
        <v>1169</v>
      </c>
      <c r="J2545" s="9" t="s">
        <v>7250</v>
      </c>
      <c r="K2545" s="10" t="s">
        <v>7251</v>
      </c>
    </row>
    <row r="2546" spans="8:11" x14ac:dyDescent="0.3">
      <c r="H2546" s="26" t="s">
        <v>7252</v>
      </c>
      <c r="I2546" s="28" t="s">
        <v>2266</v>
      </c>
      <c r="J2546" s="9" t="s">
        <v>2345</v>
      </c>
      <c r="K2546" s="10" t="s">
        <v>7253</v>
      </c>
    </row>
    <row r="2547" spans="8:11" x14ac:dyDescent="0.3">
      <c r="H2547" s="8" t="s">
        <v>7254</v>
      </c>
      <c r="I2547" s="9" t="s">
        <v>7255</v>
      </c>
      <c r="J2547" s="9" t="s">
        <v>7256</v>
      </c>
      <c r="K2547" s="10" t="s">
        <v>7256</v>
      </c>
    </row>
    <row r="2548" spans="8:11" x14ac:dyDescent="0.3">
      <c r="H2548" s="8" t="s">
        <v>7257</v>
      </c>
      <c r="I2548" s="28" t="s">
        <v>7258</v>
      </c>
      <c r="J2548" s="9" t="s">
        <v>7259</v>
      </c>
      <c r="K2548" s="10" t="s">
        <v>7260</v>
      </c>
    </row>
    <row r="2549" spans="8:11" x14ac:dyDescent="0.3">
      <c r="H2549" s="8" t="s">
        <v>7261</v>
      </c>
      <c r="I2549" s="28" t="s">
        <v>7262</v>
      </c>
      <c r="J2549" s="9" t="s">
        <v>7259</v>
      </c>
      <c r="K2549" s="10" t="s">
        <v>7260</v>
      </c>
    </row>
    <row r="2550" spans="8:11" x14ac:dyDescent="0.3">
      <c r="H2550" s="8" t="s">
        <v>7263</v>
      </c>
      <c r="I2550" s="28" t="s">
        <v>7264</v>
      </c>
      <c r="J2550" s="9" t="s">
        <v>7265</v>
      </c>
      <c r="K2550" s="10" t="s">
        <v>7266</v>
      </c>
    </row>
    <row r="2551" spans="8:11" x14ac:dyDescent="0.3">
      <c r="H2551" s="8" t="s">
        <v>7267</v>
      </c>
      <c r="I2551" s="28" t="s">
        <v>7268</v>
      </c>
      <c r="J2551" s="9" t="s">
        <v>7269</v>
      </c>
      <c r="K2551" s="10" t="s">
        <v>7269</v>
      </c>
    </row>
    <row r="2552" spans="8:11" x14ac:dyDescent="0.3">
      <c r="H2552" s="8" t="s">
        <v>7270</v>
      </c>
      <c r="I2552" s="28" t="s">
        <v>7271</v>
      </c>
      <c r="J2552" s="9" t="s">
        <v>7272</v>
      </c>
      <c r="K2552" s="10" t="s">
        <v>7272</v>
      </c>
    </row>
    <row r="2553" spans="8:11" x14ac:dyDescent="0.3">
      <c r="H2553" s="8" t="s">
        <v>7273</v>
      </c>
      <c r="I2553" s="9" t="s">
        <v>7274</v>
      </c>
      <c r="J2553" s="9" t="s">
        <v>7275</v>
      </c>
      <c r="K2553" s="10" t="s">
        <v>7275</v>
      </c>
    </row>
    <row r="2554" spans="8:11" x14ac:dyDescent="0.3">
      <c r="H2554" s="8" t="s">
        <v>7276</v>
      </c>
      <c r="I2554" s="28" t="s">
        <v>7277</v>
      </c>
      <c r="J2554" s="9" t="s">
        <v>7278</v>
      </c>
      <c r="K2554" s="10" t="s">
        <v>7279</v>
      </c>
    </row>
    <row r="2555" spans="8:11" x14ac:dyDescent="0.3">
      <c r="H2555" s="8" t="s">
        <v>7280</v>
      </c>
      <c r="I2555" s="28" t="s">
        <v>7281</v>
      </c>
      <c r="J2555" s="9" t="s">
        <v>7282</v>
      </c>
      <c r="K2555" s="10" t="s">
        <v>7283</v>
      </c>
    </row>
    <row r="2556" spans="8:11" x14ac:dyDescent="0.3">
      <c r="H2556" s="8" t="s">
        <v>7284</v>
      </c>
      <c r="I2556" s="28" t="s">
        <v>7285</v>
      </c>
      <c r="J2556" s="9" t="s">
        <v>7286</v>
      </c>
      <c r="K2556" s="10" t="s">
        <v>7287</v>
      </c>
    </row>
    <row r="2557" spans="8:11" x14ac:dyDescent="0.3">
      <c r="H2557" s="8" t="s">
        <v>7288</v>
      </c>
      <c r="I2557" s="28" t="s">
        <v>7289</v>
      </c>
      <c r="J2557" s="9" t="s">
        <v>6182</v>
      </c>
      <c r="K2557" s="10" t="s">
        <v>6183</v>
      </c>
    </row>
    <row r="2558" spans="8:11" x14ac:dyDescent="0.3">
      <c r="H2558" s="8" t="s">
        <v>7290</v>
      </c>
      <c r="I2558" s="28" t="s">
        <v>7291</v>
      </c>
      <c r="J2558" s="9" t="s">
        <v>6223</v>
      </c>
      <c r="K2558" s="10" t="s">
        <v>6224</v>
      </c>
    </row>
    <row r="2559" spans="8:11" x14ac:dyDescent="0.3">
      <c r="H2559" s="8" t="s">
        <v>7292</v>
      </c>
      <c r="I2559" s="28" t="s">
        <v>7293</v>
      </c>
      <c r="J2559" s="9" t="s">
        <v>6227</v>
      </c>
      <c r="K2559" s="10" t="s">
        <v>6228</v>
      </c>
    </row>
    <row r="2560" spans="8:11" x14ac:dyDescent="0.3">
      <c r="H2560" s="8" t="s">
        <v>7294</v>
      </c>
      <c r="I2560" s="28" t="s">
        <v>7295</v>
      </c>
      <c r="J2560" s="9" t="s">
        <v>7296</v>
      </c>
      <c r="K2560" s="10" t="s">
        <v>7297</v>
      </c>
    </row>
    <row r="2561" spans="8:11" x14ac:dyDescent="0.3">
      <c r="H2561" s="8" t="s">
        <v>7298</v>
      </c>
      <c r="I2561" s="28" t="s">
        <v>7299</v>
      </c>
      <c r="J2561" s="9" t="s">
        <v>7300</v>
      </c>
      <c r="K2561" s="10" t="s">
        <v>7301</v>
      </c>
    </row>
    <row r="2562" spans="8:11" x14ac:dyDescent="0.3">
      <c r="H2562" s="8" t="s">
        <v>7302</v>
      </c>
      <c r="I2562" s="28" t="s">
        <v>7303</v>
      </c>
      <c r="J2562" s="9" t="s">
        <v>7304</v>
      </c>
      <c r="K2562" s="10" t="s">
        <v>7304</v>
      </c>
    </row>
    <row r="2563" spans="8:11" x14ac:dyDescent="0.3">
      <c r="H2563" s="8" t="s">
        <v>7305</v>
      </c>
      <c r="I2563" s="28" t="s">
        <v>7306</v>
      </c>
      <c r="J2563" s="9" t="s">
        <v>7307</v>
      </c>
      <c r="K2563" s="10" t="s">
        <v>7307</v>
      </c>
    </row>
    <row r="2564" spans="8:11" x14ac:dyDescent="0.3">
      <c r="H2564" s="8" t="s">
        <v>7308</v>
      </c>
      <c r="I2564" s="28" t="s">
        <v>7309</v>
      </c>
      <c r="J2564" s="9" t="s">
        <v>7310</v>
      </c>
      <c r="K2564" s="10" t="s">
        <v>7310</v>
      </c>
    </row>
    <row r="2565" spans="8:11" x14ac:dyDescent="0.3">
      <c r="H2565" s="8" t="s">
        <v>7311</v>
      </c>
      <c r="I2565" s="28" t="s">
        <v>7312</v>
      </c>
      <c r="J2565" s="9" t="s">
        <v>7313</v>
      </c>
      <c r="K2565" s="10" t="s">
        <v>7314</v>
      </c>
    </row>
    <row r="2566" spans="8:11" x14ac:dyDescent="0.3">
      <c r="H2566" s="8" t="s">
        <v>7315</v>
      </c>
      <c r="I2566" s="28" t="s">
        <v>7036</v>
      </c>
      <c r="J2566" s="9" t="s">
        <v>7316</v>
      </c>
      <c r="K2566" s="10" t="s">
        <v>7316</v>
      </c>
    </row>
    <row r="2567" spans="8:11" x14ac:dyDescent="0.3">
      <c r="H2567" s="8" t="s">
        <v>7317</v>
      </c>
      <c r="I2567" s="28" t="s">
        <v>7318</v>
      </c>
      <c r="J2567" s="9" t="s">
        <v>7083</v>
      </c>
      <c r="K2567" s="10" t="s">
        <v>7084</v>
      </c>
    </row>
    <row r="2568" spans="8:11" x14ac:dyDescent="0.3">
      <c r="H2568" s="8" t="s">
        <v>7319</v>
      </c>
      <c r="I2568" s="28" t="s">
        <v>7320</v>
      </c>
      <c r="J2568" s="9" t="s">
        <v>7087</v>
      </c>
      <c r="K2568" s="10" t="s">
        <v>7088</v>
      </c>
    </row>
    <row r="2569" spans="8:11" x14ac:dyDescent="0.3">
      <c r="H2569" s="8" t="s">
        <v>7321</v>
      </c>
      <c r="I2569" s="28" t="s">
        <v>7322</v>
      </c>
      <c r="J2569" s="9" t="s">
        <v>7323</v>
      </c>
      <c r="K2569" s="10" t="s">
        <v>7324</v>
      </c>
    </row>
    <row r="2570" spans="8:11" x14ac:dyDescent="0.3">
      <c r="H2570" s="8" t="s">
        <v>7325</v>
      </c>
      <c r="I2570" s="28" t="s">
        <v>7326</v>
      </c>
      <c r="J2570" s="9" t="s">
        <v>7327</v>
      </c>
      <c r="K2570" s="10" t="s">
        <v>7328</v>
      </c>
    </row>
    <row r="2571" spans="8:11" x14ac:dyDescent="0.3">
      <c r="H2571" s="8" t="s">
        <v>7329</v>
      </c>
      <c r="I2571" s="28" t="s">
        <v>7330</v>
      </c>
      <c r="J2571" s="9" t="s">
        <v>7331</v>
      </c>
      <c r="K2571" s="10" t="s">
        <v>7332</v>
      </c>
    </row>
    <row r="2572" spans="8:11" x14ac:dyDescent="0.3">
      <c r="H2572" s="8" t="s">
        <v>7333</v>
      </c>
      <c r="I2572" s="28" t="s">
        <v>7334</v>
      </c>
      <c r="J2572" s="9" t="s">
        <v>7335</v>
      </c>
      <c r="K2572" s="10" t="s">
        <v>7335</v>
      </c>
    </row>
    <row r="2573" spans="8:11" x14ac:dyDescent="0.3">
      <c r="H2573" s="8" t="s">
        <v>7336</v>
      </c>
      <c r="I2573" s="28" t="s">
        <v>7337</v>
      </c>
      <c r="J2573" s="9" t="s">
        <v>7338</v>
      </c>
      <c r="K2573" s="10" t="s">
        <v>7339</v>
      </c>
    </row>
    <row r="2574" spans="8:11" x14ac:dyDescent="0.3">
      <c r="H2574" s="8" t="s">
        <v>7340</v>
      </c>
      <c r="I2574" s="28" t="s">
        <v>7341</v>
      </c>
      <c r="J2574" s="9" t="s">
        <v>7342</v>
      </c>
      <c r="K2574" s="10" t="s">
        <v>7343</v>
      </c>
    </row>
    <row r="2575" spans="8:11" x14ac:dyDescent="0.3">
      <c r="H2575" s="8" t="s">
        <v>7344</v>
      </c>
      <c r="I2575" s="28" t="s">
        <v>7345</v>
      </c>
      <c r="J2575" s="9" t="s">
        <v>7346</v>
      </c>
      <c r="K2575" s="10" t="s">
        <v>7346</v>
      </c>
    </row>
  </sheetData>
  <mergeCells count="3">
    <mergeCell ref="A1:F1"/>
    <mergeCell ref="H1:K1"/>
    <mergeCell ref="M1:P1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SAP</vt:lpstr>
      <vt:lpstr>SAP traité</vt:lpstr>
      <vt:lpstr>P&amp;L Eco</vt:lpstr>
      <vt:lpstr>Mappings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adinsn</dc:creator>
  <cp:lastModifiedBy>adinsn</cp:lastModifiedBy>
  <dcterms:created xsi:type="dcterms:W3CDTF">2019-07-18T13:05:04Z</dcterms:created>
  <dcterms:modified xsi:type="dcterms:W3CDTF">2019-07-18T14:30:40Z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