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82412E99-94B9-48D1-A5BE-C90D39CBE2D1}" xr6:coauthVersionLast="41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K7" i="1" l="1"/>
  <c r="E27" i="1"/>
  <c r="E9" i="1" l="1"/>
  <c r="E8" i="1" l="1"/>
  <c r="D9" i="1" l="1"/>
  <c r="F8" i="1" s="1"/>
  <c r="D8" i="1"/>
  <c r="T4" i="1" l="1"/>
  <c r="H10" i="1" s="1"/>
  <c r="D27" i="1"/>
  <c r="F27" i="1"/>
  <c r="G27" i="1"/>
  <c r="H27" i="1"/>
  <c r="I27" i="1"/>
  <c r="J27" i="1"/>
  <c r="K27" i="1"/>
  <c r="I10" i="1" l="1"/>
  <c r="G31" i="1"/>
  <c r="H31" i="1"/>
  <c r="I31" i="1"/>
  <c r="F31" i="1"/>
  <c r="J10" i="1" l="1"/>
</calcChain>
</file>

<file path=xl/sharedStrings.xml><?xml version="1.0" encoding="utf-8"?>
<sst xmlns="http://schemas.openxmlformats.org/spreadsheetml/2006/main" count="99" uniqueCount="85">
  <si>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</si>
  <si>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</si>
  <si>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</si>
  <si>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</si>
  <si>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</si>
  <si>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</si>
  <si>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</si>
  <si>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</si>
  <si>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</si>
  <si>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</si>
  <si>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</si>
  <si>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</si>
  <si>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</si>
  <si>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</si>
  <si>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</si>
  <si>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</si>
  <si>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</si>
  <si>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</si>
  <si>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</si>
  <si>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</si>
  <si>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</si>
  <si>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</si>
  <si>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</si>
  <si>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</si>
  <si>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</si>
  <si>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</si>
  <si>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</si>
  <si>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</si>
  <si>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</si>
  <si>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</si>
  <si>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</si>
  <si>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</si>
  <si>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</si>
  <si>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</si>
  <si>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</si>
  <si>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</si>
  <si>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</si>
  <si>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</si>
  <si>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</si>
  <si>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</si>
  <si>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</si>
  <si>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</si>
  <si>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</si>
  <si>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</si>
  <si>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</si>
  <si>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</si>
  <si>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</si>
  <si>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</si>
  <si>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</si>
  <si>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</si>
  <si>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</si>
  <si>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</si>
  <si>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</si>
  <si>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</si>
  <si>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</si>
  <si>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</si>
  <si>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</si>
  <si>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</si>
  <si>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</si>
  <si>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</si>
  <si>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</si>
  <si>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</si>
  <si>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</si>
  <si>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</si>
  <si>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</si>
  <si>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</si>
  <si>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</si>
  <si>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</si>
  <si>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</si>
  <si>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</si>
  <si>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</si>
  <si>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</si>
  <si>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</si>
  <si>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</si>
  <si>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2eme Favori</t>
  </si>
  <si>
    <t>3eme Favori</t>
  </si>
  <si>
    <t>Les autres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</si>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</sst>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12" fillId="5" borderId="0" xfId="0" applyFont="1" applyFill="1"/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0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55"/>
  <sheetViews>
    <sheetView tabSelected="1" workbookViewId="0">
      <selection activeCell="L8" sqref="L8"/>
    </sheetView>
  </sheetViews>
  <sheetFormatPr baseColWidth="10" defaultRowHeight="15" x14ac:dyDescent="0.25"/>
  <cols>
    <col min="1" max="3" width="6" customWidth="1"/>
    <col min="4" max="4" width="9.5703125" bestFit="1" customWidth="1"/>
    <col min="5" max="40" width="6" customWidth="1"/>
  </cols>
  <sheetData>
    <row r="1" spans="1:38" ht="15.75" thickBot="1" x14ac:dyDescent="0.3">
      <c r="A1" s="83"/>
      <c r="B1" s="83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126"/>
      <c r="Y1" s="126"/>
      <c r="AA1" s="2"/>
      <c r="AB1" s="2"/>
    </row>
    <row r="2" spans="1:38" ht="16.5" thickTop="1" thickBot="1" x14ac:dyDescent="0.3">
      <c r="A2" s="83"/>
      <c r="B2" s="83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126"/>
      <c r="Y2" s="126"/>
      <c r="AA2" s="2"/>
      <c r="AI2" s="112" t="s">
        <v>77</v>
      </c>
      <c r="AJ2" s="113"/>
      <c r="AK2" s="113"/>
      <c r="AL2" s="114"/>
    </row>
    <row r="3" spans="1:38" ht="16.5" thickTop="1" thickBot="1" x14ac:dyDescent="0.3">
      <c r="A3" s="83"/>
      <c r="B3" s="83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126"/>
      <c r="Y3" s="126"/>
      <c r="AA3" s="2"/>
      <c r="AB3" s="44"/>
      <c r="AI3" s="60">
        <v>0</v>
      </c>
      <c r="AJ3" s="47"/>
      <c r="AK3" s="115" t="s">
        <v>24</v>
      </c>
      <c r="AL3" s="116"/>
    </row>
    <row r="4" spans="1:38" ht="15.75" thickTop="1" x14ac:dyDescent="0.25">
      <c r="A4" s="83"/>
      <c r="B4" s="83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127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PUR</v>
      </c>
      <c r="U4" s="128"/>
      <c r="V4" s="129"/>
      <c r="W4" s="5"/>
      <c r="X4" s="126"/>
      <c r="Y4" s="126"/>
      <c r="AA4" s="2"/>
      <c r="AI4" s="70">
        <v>1.1000000000000001</v>
      </c>
      <c r="AJ4" s="70">
        <v>1.58</v>
      </c>
      <c r="AK4" s="67">
        <v>74</v>
      </c>
      <c r="AL4" s="64"/>
    </row>
    <row r="5" spans="1:38" ht="15.75" thickBot="1" x14ac:dyDescent="0.3">
      <c r="A5" s="83"/>
      <c r="B5" s="83"/>
      <c r="C5" s="5"/>
      <c r="D5" s="1" t="s">
        <v>1</v>
      </c>
      <c r="E5" s="7">
        <v>1.5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>
        <v>14</v>
      </c>
      <c r="M5" s="7">
        <v>9</v>
      </c>
      <c r="N5" s="7"/>
      <c r="O5" s="7"/>
      <c r="P5" s="7"/>
      <c r="Q5" s="7"/>
      <c r="R5" s="7"/>
      <c r="S5" s="5"/>
      <c r="T5" s="130"/>
      <c r="U5" s="131"/>
      <c r="V5" s="132"/>
      <c r="W5" s="5"/>
      <c r="X5" s="126"/>
      <c r="Y5" s="126"/>
      <c r="AA5" s="2"/>
      <c r="AI5" s="70">
        <v>1.59</v>
      </c>
      <c r="AJ5" s="70">
        <v>1.99</v>
      </c>
      <c r="AK5" s="68">
        <v>54</v>
      </c>
      <c r="AL5" s="65"/>
    </row>
    <row r="6" spans="1:38" ht="16.5" thickTop="1" thickBot="1" x14ac:dyDescent="0.3">
      <c r="A6" s="83"/>
      <c r="B6" s="83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126"/>
      <c r="Y6" s="126"/>
      <c r="AA6" s="2"/>
      <c r="AI6" s="70">
        <v>2</v>
      </c>
      <c r="AJ6" s="70">
        <v>2.35</v>
      </c>
      <c r="AK6" s="68">
        <v>43</v>
      </c>
      <c r="AL6" s="65"/>
    </row>
    <row r="7" spans="1:38" ht="16.5" thickTop="1" thickBot="1" x14ac:dyDescent="0.3">
      <c r="A7" s="83"/>
      <c r="B7" s="83"/>
      <c r="C7" s="5"/>
      <c r="D7" s="37" t="s">
        <v>2</v>
      </c>
      <c r="E7" s="38" t="s">
        <v>3</v>
      </c>
      <c r="F7" s="124" t="s">
        <v>4</v>
      </c>
      <c r="G7" s="125"/>
      <c r="H7" s="39" t="s">
        <v>5</v>
      </c>
      <c r="I7" s="5"/>
      <c r="J7" s="5"/>
      <c r="K7" s="5">
        <f>IF($E$5:$R$5&gt;D8,$E$5:$R$5)</f>
        <v>10</v>
      </c>
      <c r="L7" s="5"/>
      <c r="M7" s="6"/>
      <c r="N7" s="87"/>
      <c r="O7" s="87"/>
      <c r="P7" s="87"/>
      <c r="Q7" s="87"/>
      <c r="R7" s="87"/>
      <c r="S7" s="87"/>
      <c r="T7" s="87"/>
      <c r="U7" s="87"/>
      <c r="V7" s="6"/>
      <c r="W7" s="5"/>
      <c r="X7" s="126"/>
      <c r="Y7" s="126"/>
      <c r="AA7" s="2"/>
      <c r="AI7" s="70">
        <v>2.36</v>
      </c>
      <c r="AJ7" s="70">
        <v>2.9</v>
      </c>
      <c r="AK7" s="68">
        <v>36</v>
      </c>
      <c r="AL7" s="65"/>
    </row>
    <row r="8" spans="1:38" ht="16.5" thickTop="1" thickBot="1" x14ac:dyDescent="0.3">
      <c r="A8" s="83"/>
      <c r="B8" s="83"/>
      <c r="C8" s="5"/>
      <c r="D8" s="36">
        <f>IF(E8&lt;&gt;"",INDEX($E$4:$R$4,,MATCH(E8,$E$5:$R$5,0)),"")</f>
        <v>1</v>
      </c>
      <c r="E8" s="36">
        <f>MIN(IF($E$5:$R$5&gt;0,$E$5:$R$5))</f>
        <v>1.5</v>
      </c>
      <c r="F8" s="104">
        <f>D9+E9</f>
        <v>115</v>
      </c>
      <c r="G8" s="105"/>
      <c r="H8" s="36">
        <v>1</v>
      </c>
      <c r="I8" s="5"/>
      <c r="J8" s="5"/>
      <c r="K8" s="5"/>
      <c r="L8" s="5"/>
      <c r="M8" s="6"/>
      <c r="N8" s="87"/>
      <c r="O8" s="87"/>
      <c r="P8" s="87"/>
      <c r="Q8" s="87"/>
      <c r="R8" s="87"/>
      <c r="S8" s="87"/>
      <c r="T8" s="87"/>
      <c r="U8" s="87"/>
      <c r="V8" s="6"/>
      <c r="W8" s="5"/>
      <c r="X8" s="126"/>
      <c r="Y8" s="126"/>
      <c r="AA8" s="2"/>
      <c r="AI8" s="71">
        <v>50</v>
      </c>
      <c r="AJ8" s="71">
        <v>50</v>
      </c>
      <c r="AK8" s="69">
        <v>26</v>
      </c>
      <c r="AL8" s="66"/>
    </row>
    <row r="9" spans="1:38" ht="16.5" thickTop="1" thickBot="1" x14ac:dyDescent="0.3">
      <c r="A9" s="83"/>
      <c r="B9" s="83"/>
      <c r="C9" s="5"/>
      <c r="D9" s="144">
        <f>INDEX(AK3:AK8,MATCH(E8,AI3:AI8,1))</f>
        <v>74</v>
      </c>
      <c r="E9" s="14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88" t="s">
        <v>17</v>
      </c>
      <c r="O9" s="89"/>
      <c r="P9" s="89"/>
      <c r="Q9" s="90"/>
      <c r="R9" s="117" t="s">
        <v>7</v>
      </c>
      <c r="S9" s="118"/>
      <c r="T9" s="118"/>
      <c r="U9" s="119"/>
      <c r="V9" s="6"/>
      <c r="W9" s="5"/>
      <c r="X9" s="126"/>
      <c r="Y9" s="126"/>
      <c r="AA9" s="2"/>
    </row>
    <row r="10" spans="1:38" ht="16.5" thickTop="1" thickBot="1" x14ac:dyDescent="0.3">
      <c r="A10" s="83"/>
      <c r="B10" s="83"/>
      <c r="C10" s="5"/>
      <c r="D10" s="84" t="s">
        <v>84</v>
      </c>
      <c r="E10" s="85"/>
      <c r="F10" s="86"/>
      <c r="G10" s="5"/>
      <c r="H10" s="35">
        <f>IF(H11&lt;&gt;"",INDEX($E$4:$R$4,,MATCH(H11,$E$5:$R$5,0)),"")</f>
        <v>2</v>
      </c>
      <c r="I10" s="35">
        <f>IF(I11&lt;&gt;"",INDEX($E$4:$R$4,,MATCH(I11,$E$5:$R$5,0)),"")</f>
        <v>3</v>
      </c>
      <c r="J10" s="35">
        <f>IF(J11&lt;&gt;"",INDEX($E$4:$R$4,,MATCH(J11,$E$5:$R$5,0)),"")</f>
        <v>9</v>
      </c>
      <c r="K10" s="5"/>
      <c r="L10" s="5"/>
      <c r="M10" s="6"/>
      <c r="N10" s="19" t="s">
        <v>18</v>
      </c>
      <c r="O10" s="3"/>
      <c r="P10" s="3"/>
      <c r="Q10" s="23"/>
      <c r="R10" s="99" t="s">
        <v>8</v>
      </c>
      <c r="S10" s="100"/>
      <c r="T10" s="100"/>
      <c r="U10" s="10" t="s">
        <v>10</v>
      </c>
      <c r="V10" s="6"/>
      <c r="W10" s="5"/>
      <c r="X10" s="126"/>
      <c r="Y10" s="126"/>
      <c r="AA10" s="2"/>
      <c r="AI10" s="117" t="s">
        <v>7</v>
      </c>
      <c r="AJ10" s="118"/>
      <c r="AK10" s="118"/>
      <c r="AL10" s="119"/>
    </row>
    <row r="11" spans="1:38" ht="16.5" thickTop="1" thickBot="1" x14ac:dyDescent="0.3">
      <c r="A11" s="83"/>
      <c r="B11" s="83"/>
      <c r="C11" s="5"/>
      <c r="D11" s="5"/>
      <c r="E11" s="5"/>
      <c r="F11" s="5"/>
      <c r="G11" s="5"/>
      <c r="H11" s="8">
        <f>SMALL($E$5:$R$5,F4)</f>
        <v>5.4</v>
      </c>
      <c r="I11" s="8">
        <f t="shared" ref="I11:J11" si="0">SMALL($E$5:$R$5,G4)</f>
        <v>8.3000000000000007</v>
      </c>
      <c r="J11" s="8">
        <f t="shared" si="0"/>
        <v>9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126"/>
      <c r="Y11" s="126"/>
      <c r="AA11" s="2"/>
      <c r="AB11" s="2"/>
      <c r="AI11" s="99" t="s">
        <v>8</v>
      </c>
      <c r="AJ11" s="100"/>
      <c r="AK11" s="100"/>
      <c r="AL11" s="10" t="s">
        <v>10</v>
      </c>
    </row>
    <row r="12" spans="1:38" ht="15.75" thickBot="1" x14ac:dyDescent="0.3">
      <c r="A12" s="83"/>
      <c r="B12" s="83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126"/>
      <c r="Y12" s="126"/>
      <c r="AA12" s="2"/>
      <c r="AB12" s="2"/>
      <c r="AI12" s="14">
        <v>1</v>
      </c>
      <c r="AJ12" s="63">
        <v>2</v>
      </c>
      <c r="AK12" s="4"/>
      <c r="AL12" s="72">
        <v>41</v>
      </c>
    </row>
    <row r="13" spans="1:38" ht="16.5" thickTop="1" thickBot="1" x14ac:dyDescent="0.3">
      <c r="A13" s="83"/>
      <c r="B13" s="83"/>
      <c r="C13" s="5"/>
      <c r="D13" s="84" t="s">
        <v>27</v>
      </c>
      <c r="E13" s="85"/>
      <c r="F13" s="85"/>
      <c r="G13" s="85"/>
      <c r="H13" s="85"/>
      <c r="I13" s="85"/>
      <c r="J13" s="85"/>
      <c r="K13" s="106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81" t="s">
        <v>9</v>
      </c>
      <c r="S13" s="82"/>
      <c r="T13" s="15"/>
      <c r="U13" s="16">
        <v>0.34</v>
      </c>
      <c r="V13" s="6"/>
      <c r="W13" s="5"/>
      <c r="X13" s="126"/>
      <c r="Y13" s="126"/>
      <c r="AA13" s="2"/>
      <c r="AB13" s="2"/>
      <c r="AI13" s="14">
        <v>3</v>
      </c>
      <c r="AJ13" s="63">
        <v>4</v>
      </c>
      <c r="AK13" s="4"/>
      <c r="AL13" s="73">
        <v>25</v>
      </c>
    </row>
    <row r="14" spans="1:38" ht="16.5" thickTop="1" thickBot="1" x14ac:dyDescent="0.3">
      <c r="A14" s="83"/>
      <c r="B14" s="83"/>
      <c r="C14" s="3" t="s">
        <v>40</v>
      </c>
      <c r="D14" s="36">
        <v>3</v>
      </c>
      <c r="E14" s="36">
        <v>7</v>
      </c>
      <c r="F14" s="36">
        <v>4</v>
      </c>
      <c r="G14" s="36">
        <v>5</v>
      </c>
      <c r="H14" s="36"/>
      <c r="I14" s="36"/>
      <c r="J14" s="36"/>
      <c r="K14" s="36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78" t="s">
        <v>25</v>
      </c>
      <c r="S14" s="79"/>
      <c r="T14" s="79"/>
      <c r="U14" s="80"/>
      <c r="V14" s="6"/>
      <c r="W14" s="5"/>
      <c r="X14" s="126"/>
      <c r="Y14" s="126"/>
      <c r="AA14" s="2"/>
      <c r="AB14" s="2"/>
      <c r="AI14" s="61">
        <v>5</v>
      </c>
      <c r="AJ14" s="62">
        <v>100</v>
      </c>
      <c r="AK14" s="15"/>
      <c r="AL14" s="74">
        <v>34</v>
      </c>
    </row>
    <row r="15" spans="1:38" x14ac:dyDescent="0.25">
      <c r="A15" s="83"/>
      <c r="B15" s="83"/>
      <c r="C15" s="3" t="s">
        <v>41</v>
      </c>
      <c r="D15" s="7">
        <v>6</v>
      </c>
      <c r="E15" s="7"/>
      <c r="F15" s="7"/>
      <c r="G15" s="7"/>
      <c r="H15" s="7"/>
      <c r="I15" s="7"/>
      <c r="J15" s="7"/>
      <c r="K15" s="7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126"/>
      <c r="Y15" s="126"/>
      <c r="AA15" s="2"/>
      <c r="AB15" s="2"/>
    </row>
    <row r="16" spans="1:38" ht="15.75" thickBot="1" x14ac:dyDescent="0.3">
      <c r="A16" s="83"/>
      <c r="B16" s="83"/>
      <c r="C16" s="3" t="s">
        <v>42</v>
      </c>
      <c r="D16" s="7">
        <v>8</v>
      </c>
      <c r="E16" s="7"/>
      <c r="F16" s="7"/>
      <c r="G16" s="7"/>
      <c r="H16" s="7"/>
      <c r="I16" s="7"/>
      <c r="J16" s="7"/>
      <c r="K16" s="7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126"/>
      <c r="Y16" s="126"/>
      <c r="AA16" s="2"/>
      <c r="AB16" s="2"/>
    </row>
    <row r="17" spans="1:32" ht="16.5" thickTop="1" thickBot="1" x14ac:dyDescent="0.3">
      <c r="A17" s="83"/>
      <c r="B17" s="83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76" t="s">
        <v>23</v>
      </c>
      <c r="S17" s="77"/>
      <c r="T17" s="30"/>
      <c r="U17" s="31">
        <v>21.6</v>
      </c>
      <c r="V17" s="6"/>
      <c r="W17" s="5"/>
      <c r="X17" s="126"/>
      <c r="Y17" s="126"/>
      <c r="AA17" s="2"/>
      <c r="AB17" s="2"/>
      <c r="AC17" s="112" t="s">
        <v>72</v>
      </c>
      <c r="AD17" s="113"/>
      <c r="AE17" s="113"/>
      <c r="AF17" s="114"/>
    </row>
    <row r="18" spans="1:32" ht="16.5" thickTop="1" thickBot="1" x14ac:dyDescent="0.3">
      <c r="A18" s="83"/>
      <c r="B18" s="83"/>
      <c r="C18" s="5"/>
      <c r="D18" s="40"/>
      <c r="E18" s="40"/>
      <c r="F18" s="40"/>
      <c r="G18" s="40"/>
      <c r="H18" s="40"/>
      <c r="I18" s="40"/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76" t="s">
        <v>22</v>
      </c>
      <c r="S18" s="77"/>
      <c r="T18" s="30"/>
      <c r="U18" s="31">
        <v>25.3</v>
      </c>
      <c r="V18" s="6"/>
      <c r="W18" s="5"/>
      <c r="X18" s="126"/>
      <c r="Y18" s="126"/>
      <c r="AA18" s="2"/>
      <c r="AB18" s="2"/>
      <c r="AC18" s="46"/>
      <c r="AD18" s="47"/>
      <c r="AE18" s="50" t="s">
        <v>24</v>
      </c>
      <c r="AF18" s="47"/>
    </row>
    <row r="19" spans="1:32" ht="16.5" thickTop="1" thickBot="1" x14ac:dyDescent="0.3">
      <c r="A19" s="83"/>
      <c r="B19" s="83"/>
      <c r="C19" s="75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76" t="s">
        <v>21</v>
      </c>
      <c r="S19" s="77"/>
      <c r="T19" s="30"/>
      <c r="U19" s="31">
        <v>19.2</v>
      </c>
      <c r="V19" s="6"/>
      <c r="W19" s="5"/>
      <c r="X19" s="126"/>
      <c r="Y19" s="126"/>
      <c r="AA19" s="2"/>
      <c r="AB19" s="2"/>
      <c r="AC19" s="138" t="s">
        <v>73</v>
      </c>
      <c r="AD19" s="139"/>
      <c r="AE19" s="120">
        <v>0.26400000000000001</v>
      </c>
      <c r="AF19" s="121"/>
    </row>
    <row r="20" spans="1:32" ht="15.75" thickBot="1" x14ac:dyDescent="0.3">
      <c r="A20" s="83"/>
      <c r="B20" s="83"/>
      <c r="C20" s="75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76" t="s">
        <v>20</v>
      </c>
      <c r="S20" s="77"/>
      <c r="T20" s="30"/>
      <c r="U20" s="31">
        <v>20.7</v>
      </c>
      <c r="V20" s="6"/>
      <c r="W20" s="5"/>
      <c r="X20" s="126"/>
      <c r="Y20" s="126"/>
      <c r="AA20" s="2"/>
      <c r="AB20" s="2"/>
      <c r="AC20" s="140" t="s">
        <v>74</v>
      </c>
      <c r="AD20" s="141"/>
      <c r="AE20" s="122">
        <v>0.245</v>
      </c>
      <c r="AF20" s="123"/>
    </row>
    <row r="21" spans="1:32" ht="15.75" thickBot="1" x14ac:dyDescent="0.3">
      <c r="A21" s="83"/>
      <c r="B21" s="83"/>
      <c r="C21" s="75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81" t="s">
        <v>19</v>
      </c>
      <c r="S21" s="82"/>
      <c r="T21" s="15"/>
      <c r="U21" s="32">
        <v>13.2</v>
      </c>
      <c r="V21" s="6"/>
      <c r="W21" s="5"/>
      <c r="X21" s="126"/>
      <c r="Y21" s="126"/>
      <c r="AA21" s="2"/>
      <c r="AB21" s="2"/>
      <c r="AC21" s="140" t="s">
        <v>75</v>
      </c>
      <c r="AD21" s="141"/>
      <c r="AE21" s="122">
        <v>0.17599999999999999</v>
      </c>
      <c r="AF21" s="123"/>
    </row>
    <row r="22" spans="1:32" ht="15.75" thickBot="1" x14ac:dyDescent="0.3">
      <c r="A22" s="83"/>
      <c r="B22" s="83"/>
      <c r="C22" s="45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78" t="s">
        <v>26</v>
      </c>
      <c r="S22" s="79"/>
      <c r="T22" s="79"/>
      <c r="U22" s="80"/>
      <c r="V22" s="6"/>
      <c r="W22" s="5"/>
      <c r="X22" s="126"/>
      <c r="Y22" s="126"/>
      <c r="AA22" s="2"/>
      <c r="AB22" s="2"/>
      <c r="AC22" s="142" t="s">
        <v>76</v>
      </c>
      <c r="AD22" s="143"/>
      <c r="AE22" s="136">
        <v>0.315</v>
      </c>
      <c r="AF22" s="137"/>
    </row>
    <row r="23" spans="1:32" ht="15.75" thickBot="1" x14ac:dyDescent="0.3">
      <c r="A23" s="83"/>
      <c r="B23" s="83"/>
      <c r="C23" s="45" t="s">
        <v>44</v>
      </c>
      <c r="D23" s="40"/>
      <c r="E23" s="40"/>
      <c r="F23" s="40"/>
      <c r="G23" s="40"/>
      <c r="H23" s="40"/>
      <c r="I23" s="40"/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126"/>
      <c r="Y23" s="126"/>
      <c r="AA23" s="2"/>
      <c r="AB23" s="2"/>
      <c r="AC23" s="48"/>
      <c r="AD23" s="48"/>
      <c r="AE23" s="49"/>
      <c r="AF23" s="49"/>
    </row>
    <row r="24" spans="1:32" ht="15.75" thickBot="1" x14ac:dyDescent="0.3">
      <c r="A24" s="83"/>
      <c r="B24" s="83"/>
      <c r="C24" s="45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93" t="s">
        <v>12</v>
      </c>
      <c r="O24" s="93"/>
      <c r="P24" s="93"/>
      <c r="Q24" s="94"/>
      <c r="R24" s="11"/>
      <c r="S24" s="77" t="s">
        <v>24</v>
      </c>
      <c r="T24" s="77"/>
      <c r="U24" s="92"/>
      <c r="V24" s="6"/>
      <c r="W24" s="5"/>
      <c r="X24" s="126"/>
      <c r="Y24" s="126"/>
      <c r="AA24" s="2"/>
      <c r="AB24" s="2"/>
      <c r="AC24" t="s">
        <v>78</v>
      </c>
    </row>
    <row r="25" spans="1:32" ht="15.75" thickBot="1" x14ac:dyDescent="0.3">
      <c r="A25" s="83"/>
      <c r="B25" s="83"/>
      <c r="C25" s="45" t="s">
        <v>45</v>
      </c>
      <c r="D25" s="40"/>
      <c r="E25" s="40"/>
      <c r="F25" s="40"/>
      <c r="G25" s="40"/>
      <c r="H25" s="40"/>
      <c r="I25" s="40"/>
      <c r="J25" s="40"/>
      <c r="K25" s="41"/>
      <c r="L25" s="5"/>
      <c r="M25" s="6"/>
      <c r="N25" s="95"/>
      <c r="O25" s="95"/>
      <c r="P25" s="95"/>
      <c r="Q25" s="96"/>
      <c r="R25" s="76" t="s">
        <v>23</v>
      </c>
      <c r="S25" s="77"/>
      <c r="T25" s="30"/>
      <c r="U25" s="31">
        <v>25.8</v>
      </c>
      <c r="V25" s="6"/>
      <c r="W25" s="5"/>
      <c r="X25" s="126"/>
      <c r="Y25" s="126"/>
      <c r="AA25" s="2"/>
      <c r="AB25" s="2"/>
      <c r="AC25" t="s">
        <v>79</v>
      </c>
    </row>
    <row r="26" spans="1:32" ht="15.75" thickBot="1" x14ac:dyDescent="0.3">
      <c r="A26" s="83"/>
      <c r="B26" s="83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99" t="s">
        <v>11</v>
      </c>
      <c r="O26" s="100"/>
      <c r="P26" s="100" t="s">
        <v>13</v>
      </c>
      <c r="Q26" s="101"/>
      <c r="R26" s="76" t="s">
        <v>22</v>
      </c>
      <c r="S26" s="77"/>
      <c r="T26" s="30"/>
      <c r="U26" s="31">
        <v>25.4</v>
      </c>
      <c r="V26" s="6"/>
      <c r="W26" s="5"/>
      <c r="X26" s="126"/>
      <c r="Y26" s="126"/>
      <c r="AA26" s="2"/>
      <c r="AB26" s="2"/>
      <c r="AC26" t="s">
        <v>80</v>
      </c>
    </row>
    <row r="27" spans="1:32" ht="15.75" thickBot="1" x14ac:dyDescent="0.3">
      <c r="A27" s="83"/>
      <c r="B27" s="83"/>
      <c r="C27" s="5"/>
      <c r="D27" s="40">
        <f t="shared" ref="D27:K27" si="1">D19+D20+D23+D25+D26</f>
        <v>0</v>
      </c>
      <c r="E27" s="40">
        <f>E19+E20+E23+E25+E26</f>
        <v>0</v>
      </c>
      <c r="F27" s="40">
        <f t="shared" si="1"/>
        <v>0</v>
      </c>
      <c r="G27" s="40">
        <f t="shared" si="1"/>
        <v>0</v>
      </c>
      <c r="H27" s="40">
        <f t="shared" si="1"/>
        <v>0</v>
      </c>
      <c r="I27" s="40">
        <f t="shared" si="1"/>
        <v>0</v>
      </c>
      <c r="J27" s="40">
        <f t="shared" si="1"/>
        <v>0</v>
      </c>
      <c r="K27" s="40">
        <f t="shared" si="1"/>
        <v>0</v>
      </c>
      <c r="L27" s="5"/>
      <c r="M27" s="6"/>
      <c r="N27" s="33">
        <v>1</v>
      </c>
      <c r="O27" s="26"/>
      <c r="P27" s="26">
        <v>70</v>
      </c>
      <c r="Q27" s="27"/>
      <c r="R27" s="76" t="s">
        <v>21</v>
      </c>
      <c r="S27" s="77"/>
      <c r="T27" s="30"/>
      <c r="U27" s="31">
        <v>18.899999999999999</v>
      </c>
      <c r="V27" s="6"/>
      <c r="W27" s="5"/>
      <c r="X27" s="126"/>
      <c r="Y27" s="126"/>
      <c r="AA27" s="2"/>
      <c r="AB27" s="2"/>
      <c r="AC27" t="s">
        <v>81</v>
      </c>
    </row>
    <row r="28" spans="1:32" x14ac:dyDescent="0.25">
      <c r="A28" s="83"/>
      <c r="B28" s="83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76" t="s">
        <v>20</v>
      </c>
      <c r="S28" s="77"/>
      <c r="T28" s="30"/>
      <c r="U28" s="31">
        <v>19.399999999999999</v>
      </c>
      <c r="V28" s="6"/>
      <c r="W28" s="5"/>
      <c r="X28" s="126"/>
      <c r="Y28" s="126"/>
      <c r="AA28" s="2"/>
      <c r="AB28" s="2"/>
      <c r="AC28" t="s">
        <v>82</v>
      </c>
    </row>
    <row r="29" spans="1:32" ht="27" thickBot="1" x14ac:dyDescent="0.3">
      <c r="A29" s="83"/>
      <c r="B29" s="83"/>
      <c r="C29" s="5"/>
      <c r="D29" s="5"/>
      <c r="E29" s="135"/>
      <c r="F29" s="135"/>
      <c r="G29" s="135"/>
      <c r="H29" s="135"/>
      <c r="I29" s="135"/>
      <c r="J29" s="135"/>
      <c r="K29" s="5"/>
      <c r="L29" s="5"/>
      <c r="M29" s="6"/>
      <c r="N29" s="34">
        <v>3</v>
      </c>
      <c r="O29" s="15"/>
      <c r="P29" s="15">
        <v>30</v>
      </c>
      <c r="Q29" s="32"/>
      <c r="R29" s="81" t="s">
        <v>19</v>
      </c>
      <c r="S29" s="82"/>
      <c r="T29" s="15"/>
      <c r="U29" s="32">
        <v>10.5</v>
      </c>
      <c r="V29" s="6"/>
      <c r="W29" s="5"/>
      <c r="X29" s="126"/>
      <c r="Y29" s="126"/>
      <c r="AA29" s="2"/>
      <c r="AB29" s="2"/>
      <c r="AC29" t="s">
        <v>83</v>
      </c>
    </row>
    <row r="30" spans="1:32" x14ac:dyDescent="0.25">
      <c r="A30" s="83"/>
      <c r="B30" s="83"/>
      <c r="C30" s="5"/>
      <c r="D30" s="5"/>
      <c r="E30" s="83"/>
      <c r="F30" s="103"/>
      <c r="G30" s="103"/>
      <c r="H30" s="103"/>
      <c r="I30" s="103"/>
      <c r="J30" s="83"/>
      <c r="K30" s="9"/>
      <c r="L30" s="5"/>
      <c r="M30" s="6"/>
      <c r="N30" s="107" t="s">
        <v>6</v>
      </c>
      <c r="O30" s="107"/>
      <c r="P30" s="107"/>
      <c r="Q30" s="108"/>
      <c r="R30" s="109" t="s">
        <v>14</v>
      </c>
      <c r="S30" s="107"/>
      <c r="T30" s="107"/>
      <c r="U30" s="107"/>
      <c r="V30" s="6"/>
      <c r="W30" s="5"/>
      <c r="X30" s="126"/>
      <c r="Y30" s="126"/>
      <c r="AA30" s="2"/>
      <c r="AB30" s="2"/>
    </row>
    <row r="31" spans="1:32" ht="14.45" customHeight="1" x14ac:dyDescent="0.25">
      <c r="A31" s="83"/>
      <c r="B31" s="83"/>
      <c r="C31" s="5"/>
      <c r="D31" s="5"/>
      <c r="E31" s="83"/>
      <c r="F31" s="102">
        <f>INDEX($D$18:$K$18,MATCH(LARGE($D$27:$K$27,COLUMN()-5),$D$27:$K$27,0))</f>
        <v>0</v>
      </c>
      <c r="G31" s="102">
        <f t="shared" ref="G31:I31" si="2">INDEX($D$18:$K$18,MATCH(LARGE($D$27:$K$27,COLUMN()-5),$D$27:$K$27,0))</f>
        <v>0</v>
      </c>
      <c r="H31" s="102">
        <f t="shared" si="2"/>
        <v>0</v>
      </c>
      <c r="I31" s="102">
        <f t="shared" si="2"/>
        <v>0</v>
      </c>
      <c r="J31" s="83"/>
      <c r="K31" s="5"/>
      <c r="L31" s="9"/>
      <c r="M31" s="6"/>
      <c r="N31" s="77" t="s">
        <v>30</v>
      </c>
      <c r="O31" s="77"/>
      <c r="P31" s="77"/>
      <c r="Q31" s="92"/>
      <c r="R31" s="76" t="s">
        <v>34</v>
      </c>
      <c r="S31" s="91"/>
      <c r="T31" s="91"/>
      <c r="U31" s="91"/>
      <c r="V31" s="6"/>
      <c r="W31" s="5"/>
      <c r="X31" s="126"/>
      <c r="Y31" s="126"/>
      <c r="AA31" s="2"/>
      <c r="AB31" s="2"/>
      <c r="AC31" t="s">
        <v>71</v>
      </c>
    </row>
    <row r="32" spans="1:32" ht="15.75" customHeight="1" x14ac:dyDescent="0.25">
      <c r="A32" s="83"/>
      <c r="B32" s="83"/>
      <c r="C32" s="5"/>
      <c r="D32" s="5"/>
      <c r="E32" s="83"/>
      <c r="F32" s="102"/>
      <c r="G32" s="102"/>
      <c r="H32" s="102"/>
      <c r="I32" s="102"/>
      <c r="J32" s="83"/>
      <c r="K32" s="5"/>
      <c r="L32" s="5"/>
      <c r="M32" s="6"/>
      <c r="N32" s="77" t="s">
        <v>29</v>
      </c>
      <c r="O32" s="77"/>
      <c r="P32" s="77"/>
      <c r="Q32" s="92"/>
      <c r="R32" s="76" t="s">
        <v>35</v>
      </c>
      <c r="S32" s="91"/>
      <c r="T32" s="91"/>
      <c r="U32" s="91"/>
      <c r="V32" s="6"/>
      <c r="W32" s="5"/>
      <c r="X32" s="126"/>
      <c r="Y32" s="126"/>
      <c r="AA32" s="2"/>
      <c r="AB32" s="2"/>
    </row>
    <row r="33" spans="1:28" ht="15" customHeight="1" x14ac:dyDescent="0.25">
      <c r="A33" s="83"/>
      <c r="B33" s="83"/>
      <c r="C33" s="5"/>
      <c r="D33" s="5"/>
      <c r="E33" s="83"/>
      <c r="F33" s="98"/>
      <c r="G33" s="98"/>
      <c r="H33" s="98"/>
      <c r="I33" s="98"/>
      <c r="J33" s="83"/>
      <c r="L33" s="5"/>
      <c r="M33" s="6"/>
      <c r="N33" s="77" t="s">
        <v>28</v>
      </c>
      <c r="O33" s="77"/>
      <c r="P33" s="77"/>
      <c r="Q33" s="92"/>
      <c r="R33" s="76" t="s">
        <v>36</v>
      </c>
      <c r="S33" s="91"/>
      <c r="T33" s="91"/>
      <c r="U33" s="91"/>
      <c r="V33" s="6"/>
      <c r="W33" s="5"/>
      <c r="X33" s="126"/>
      <c r="Y33" s="126"/>
      <c r="AA33" s="2"/>
      <c r="AB33" s="2"/>
    </row>
    <row r="34" spans="1:28" x14ac:dyDescent="0.25">
      <c r="A34" s="83"/>
      <c r="B34" s="83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10" t="s">
        <v>15</v>
      </c>
      <c r="O34" s="110"/>
      <c r="P34" s="110"/>
      <c r="Q34" s="111"/>
      <c r="R34" s="133" t="s">
        <v>16</v>
      </c>
      <c r="S34" s="134"/>
      <c r="T34" s="134"/>
      <c r="U34" s="134"/>
      <c r="V34" s="6"/>
      <c r="W34" s="5"/>
      <c r="X34" s="126"/>
      <c r="Y34" s="126"/>
      <c r="AA34" s="2"/>
      <c r="AB34" s="2"/>
    </row>
    <row r="35" spans="1:28" x14ac:dyDescent="0.25">
      <c r="A35" s="83"/>
      <c r="B35" s="83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77" t="s">
        <v>31</v>
      </c>
      <c r="O35" s="77"/>
      <c r="P35" s="77"/>
      <c r="Q35" s="92"/>
      <c r="R35" s="76" t="s">
        <v>37</v>
      </c>
      <c r="S35" s="91"/>
      <c r="T35" s="91"/>
      <c r="U35" s="91"/>
      <c r="V35" s="6"/>
      <c r="W35" s="5"/>
      <c r="X35" s="126"/>
      <c r="Y35" s="126"/>
      <c r="AA35" s="2"/>
      <c r="AB35" s="2"/>
    </row>
    <row r="36" spans="1:28" x14ac:dyDescent="0.25">
      <c r="A36" s="83"/>
      <c r="B36" s="83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77" t="s">
        <v>32</v>
      </c>
      <c r="O36" s="77"/>
      <c r="P36" s="77"/>
      <c r="Q36" s="92"/>
      <c r="R36" s="76" t="s">
        <v>38</v>
      </c>
      <c r="S36" s="91"/>
      <c r="T36" s="91"/>
      <c r="U36" s="91"/>
      <c r="V36" s="6"/>
      <c r="W36" s="5"/>
      <c r="X36" s="126"/>
      <c r="Y36" s="126"/>
      <c r="AA36" s="2"/>
      <c r="AB36" s="2"/>
    </row>
    <row r="37" spans="1:28" x14ac:dyDescent="0.25">
      <c r="A37" s="83"/>
      <c r="B37" s="83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77" t="s">
        <v>33</v>
      </c>
      <c r="O37" s="77"/>
      <c r="P37" s="77"/>
      <c r="Q37" s="92"/>
      <c r="R37" s="76" t="s">
        <v>39</v>
      </c>
      <c r="S37" s="91"/>
      <c r="T37" s="91"/>
      <c r="U37" s="91"/>
      <c r="V37" s="6"/>
      <c r="W37" s="5"/>
      <c r="X37" s="126"/>
      <c r="Y37" s="126"/>
      <c r="AA37" s="2"/>
      <c r="AB37" s="2"/>
    </row>
    <row r="38" spans="1:28" x14ac:dyDescent="0.25">
      <c r="A38" s="83"/>
      <c r="B38" s="83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97"/>
      <c r="O38" s="97"/>
      <c r="P38" s="97"/>
      <c r="Q38" s="97"/>
      <c r="R38" s="97"/>
      <c r="S38" s="97"/>
      <c r="T38" s="97"/>
      <c r="U38" s="97"/>
      <c r="V38" s="6"/>
      <c r="W38" s="5"/>
      <c r="X38" s="126"/>
      <c r="Y38" s="126"/>
      <c r="AA38" s="2"/>
      <c r="AB38" s="2"/>
    </row>
    <row r="39" spans="1:28" x14ac:dyDescent="0.25">
      <c r="A39" s="83"/>
      <c r="B39" s="83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97"/>
      <c r="O39" s="97"/>
      <c r="P39" s="97"/>
      <c r="Q39" s="97"/>
      <c r="R39" s="97"/>
      <c r="S39" s="97"/>
      <c r="T39" s="97"/>
      <c r="U39" s="97"/>
      <c r="V39" s="6"/>
      <c r="W39" s="5"/>
      <c r="X39" s="126"/>
      <c r="Y39" s="126"/>
      <c r="AA39" s="2"/>
      <c r="AB39" s="2"/>
    </row>
    <row r="40" spans="1:28" x14ac:dyDescent="0.25">
      <c r="A40" s="83"/>
      <c r="B40" s="83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126"/>
      <c r="Y40" s="126"/>
      <c r="AA40" s="2"/>
      <c r="AB40" s="2"/>
    </row>
    <row r="41" spans="1:28" x14ac:dyDescent="0.25">
      <c r="A41" s="83"/>
      <c r="B41" s="83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126"/>
      <c r="Y41" s="126"/>
      <c r="AA41" s="2"/>
      <c r="AB41" s="2"/>
    </row>
    <row r="42" spans="1:28" x14ac:dyDescent="0.25">
      <c r="A42" s="83"/>
      <c r="B42" s="83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126"/>
      <c r="Y42" s="126"/>
      <c r="AA42" s="2"/>
      <c r="AB42" s="2"/>
    </row>
    <row r="43" spans="1:28" x14ac:dyDescent="0.25">
      <c r="A43" s="83"/>
      <c r="B43" s="83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126"/>
      <c r="Y43" s="126"/>
      <c r="AA43" s="2"/>
      <c r="AB43" s="2"/>
    </row>
    <row r="44" spans="1:28" x14ac:dyDescent="0.25">
      <c r="A44" s="83"/>
      <c r="B44" s="83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126"/>
      <c r="Y44" s="126"/>
      <c r="AA44" s="2"/>
      <c r="AB44" s="2"/>
    </row>
    <row r="45" spans="1:28" x14ac:dyDescent="0.25">
      <c r="A45" s="83"/>
      <c r="B45" s="83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126"/>
      <c r="Y45" s="126"/>
      <c r="AA45" s="2"/>
      <c r="AB45" s="2"/>
    </row>
    <row r="46" spans="1:28" x14ac:dyDescent="0.25">
      <c r="A46" s="83"/>
      <c r="B46" s="83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126"/>
      <c r="Y46" s="126"/>
      <c r="AA46" s="2"/>
      <c r="AB46" s="2"/>
    </row>
    <row r="47" spans="1:28" x14ac:dyDescent="0.25">
      <c r="A47" s="83"/>
      <c r="B47" s="83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126"/>
      <c r="Y47" s="126"/>
      <c r="AA47" s="2"/>
      <c r="AB47" s="2"/>
    </row>
    <row r="48" spans="1:28" x14ac:dyDescent="0.25">
      <c r="A48" s="83"/>
      <c r="B48" s="83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126"/>
      <c r="Y48" s="126"/>
      <c r="AA48" s="2"/>
      <c r="AB48" s="2"/>
    </row>
    <row r="49" spans="1:28" x14ac:dyDescent="0.25">
      <c r="A49" s="83"/>
      <c r="B49" s="83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126"/>
      <c r="Y49" s="126"/>
      <c r="AA49" s="2"/>
      <c r="AB49" s="2"/>
    </row>
    <row r="50" spans="1:28" x14ac:dyDescent="0.25">
      <c r="A50" s="83"/>
      <c r="B50" s="83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126"/>
      <c r="Y50" s="126"/>
      <c r="AA50" s="2"/>
      <c r="AB50" s="2"/>
    </row>
    <row r="51" spans="1:28" x14ac:dyDescent="0.25">
      <c r="A51" s="83"/>
      <c r="B51" s="83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126"/>
      <c r="Y51" s="126"/>
      <c r="AA51" s="2"/>
      <c r="AB51" s="2"/>
    </row>
    <row r="52" spans="1:28" x14ac:dyDescent="0.25">
      <c r="A52" s="83"/>
      <c r="B52" s="83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126"/>
      <c r="Y52" s="126"/>
      <c r="AA52" s="2"/>
      <c r="AB52" s="2"/>
    </row>
    <row r="53" spans="1:28" x14ac:dyDescent="0.25">
      <c r="A53" s="83"/>
      <c r="B53" s="83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126"/>
      <c r="Y53" s="126"/>
      <c r="AA53" s="2"/>
      <c r="AB53" s="2"/>
    </row>
    <row r="54" spans="1:28" x14ac:dyDescent="0.25">
      <c r="A54" s="83"/>
      <c r="B54" s="83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126"/>
      <c r="Y54" s="126"/>
      <c r="AA54" s="2"/>
      <c r="AB54" s="2"/>
    </row>
    <row r="55" spans="1:28" x14ac:dyDescent="0.25">
      <c r="A55" s="83"/>
      <c r="B55" s="83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126"/>
      <c r="Y55" s="126"/>
      <c r="AA55" s="2"/>
      <c r="AB55" s="2"/>
    </row>
  </sheetData>
  <mergeCells count="70">
    <mergeCell ref="AE21:AF21"/>
    <mergeCell ref="AE22:AF22"/>
    <mergeCell ref="AC19:AD19"/>
    <mergeCell ref="AC20:AD20"/>
    <mergeCell ref="AC21:AD21"/>
    <mergeCell ref="AC22:AD22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I2:AL2"/>
    <mergeCell ref="AK3:AL3"/>
    <mergeCell ref="C1:W2"/>
    <mergeCell ref="R9:U9"/>
    <mergeCell ref="AI10:AL1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E30:E33"/>
    <mergeCell ref="F31:F32"/>
    <mergeCell ref="G31:G32"/>
    <mergeCell ref="H31:H32"/>
    <mergeCell ref="I31:I32"/>
    <mergeCell ref="F30:I30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C19:C21"/>
    <mergeCell ref="R25:S25"/>
    <mergeCell ref="R26:S26"/>
    <mergeCell ref="R14:U14"/>
    <mergeCell ref="R13:S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P35"/>
  <sheetViews>
    <sheetView topLeftCell="A19"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2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4"/>
    </row>
    <row r="2" spans="2:16" x14ac:dyDescent="0.25">
      <c r="B2" s="55" t="s">
        <v>46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6"/>
    </row>
    <row r="3" spans="2:16" x14ac:dyDescent="0.25">
      <c r="B3" s="55" t="s">
        <v>47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6"/>
    </row>
    <row r="4" spans="2:16" x14ac:dyDescent="0.25">
      <c r="B4" s="55" t="s">
        <v>48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6"/>
    </row>
    <row r="5" spans="2:16" x14ac:dyDescent="0.25">
      <c r="B5" s="55" t="s">
        <v>49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6"/>
    </row>
    <row r="6" spans="2:16" x14ac:dyDescent="0.25">
      <c r="B6" s="55" t="s">
        <v>50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6"/>
    </row>
    <row r="7" spans="2:16" x14ac:dyDescent="0.25">
      <c r="B7" s="55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6"/>
    </row>
    <row r="8" spans="2:16" x14ac:dyDescent="0.25">
      <c r="B8" s="55" t="s">
        <v>51</v>
      </c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6"/>
    </row>
    <row r="9" spans="2:16" x14ac:dyDescent="0.25">
      <c r="B9" s="55" t="s">
        <v>52</v>
      </c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6"/>
    </row>
    <row r="10" spans="2:16" x14ac:dyDescent="0.25">
      <c r="B10" s="55" t="s">
        <v>53</v>
      </c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6"/>
    </row>
    <row r="11" spans="2:16" x14ac:dyDescent="0.25">
      <c r="B11" s="55" t="s">
        <v>54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6"/>
    </row>
    <row r="12" spans="2:16" x14ac:dyDescent="0.25">
      <c r="B12" s="55" t="s">
        <v>55</v>
      </c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6"/>
    </row>
    <row r="13" spans="2:16" x14ac:dyDescent="0.25">
      <c r="B13" s="55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6"/>
    </row>
    <row r="14" spans="2:16" x14ac:dyDescent="0.25">
      <c r="B14" s="55" t="s">
        <v>56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6"/>
    </row>
    <row r="15" spans="2:16" x14ac:dyDescent="0.25">
      <c r="B15" s="55" t="s">
        <v>57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6"/>
    </row>
    <row r="16" spans="2:16" x14ac:dyDescent="0.25">
      <c r="B16" s="55" t="s">
        <v>58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6"/>
    </row>
    <row r="17" spans="2:16" x14ac:dyDescent="0.25">
      <c r="B17" s="55" t="s">
        <v>59</v>
      </c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6"/>
    </row>
    <row r="18" spans="2:16" x14ac:dyDescent="0.25">
      <c r="B18" s="55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6"/>
    </row>
    <row r="19" spans="2:16" x14ac:dyDescent="0.25">
      <c r="B19" s="55" t="s">
        <v>60</v>
      </c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6"/>
    </row>
    <row r="20" spans="2:16" x14ac:dyDescent="0.25">
      <c r="B20" s="55" t="s">
        <v>61</v>
      </c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6"/>
    </row>
    <row r="21" spans="2:16" x14ac:dyDescent="0.25">
      <c r="B21" s="55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6"/>
    </row>
    <row r="22" spans="2:16" x14ac:dyDescent="0.25">
      <c r="B22" s="55" t="s">
        <v>62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6"/>
    </row>
    <row r="23" spans="2:16" x14ac:dyDescent="0.25">
      <c r="B23" s="55" t="s">
        <v>63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6"/>
    </row>
    <row r="24" spans="2:16" x14ac:dyDescent="0.25">
      <c r="B24" s="55" t="s">
        <v>64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6"/>
    </row>
    <row r="25" spans="2:16" x14ac:dyDescent="0.25">
      <c r="B25" s="55" t="s">
        <v>65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6"/>
    </row>
    <row r="26" spans="2:16" x14ac:dyDescent="0.25">
      <c r="B26" s="55" t="s">
        <v>66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6"/>
    </row>
    <row r="27" spans="2:16" x14ac:dyDescent="0.25">
      <c r="B27" s="55" t="s">
        <v>67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6"/>
    </row>
    <row r="28" spans="2:16" x14ac:dyDescent="0.25">
      <c r="B28" s="55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6"/>
    </row>
    <row r="29" spans="2:16" x14ac:dyDescent="0.25">
      <c r="B29" s="55" t="s">
        <v>68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6"/>
    </row>
    <row r="30" spans="2:16" x14ac:dyDescent="0.25">
      <c r="B30" s="55" t="s">
        <v>64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6"/>
    </row>
    <row r="31" spans="2:16" x14ac:dyDescent="0.25">
      <c r="B31" s="55" t="s">
        <v>65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6"/>
    </row>
    <row r="32" spans="2:16" x14ac:dyDescent="0.25">
      <c r="B32" s="55" t="s">
        <v>69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6"/>
    </row>
    <row r="33" spans="2:16" x14ac:dyDescent="0.25">
      <c r="B33" s="55" t="s">
        <v>70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6"/>
    </row>
    <row r="34" spans="2:16" ht="15.75" thickBot="1" x14ac:dyDescent="0.3"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adinsn</cp:lastModifiedBy>
  <dcterms:created xsi:type="dcterms:W3CDTF">2019-08-05T11:00:26Z</dcterms:created>
  <dcterms:modified xsi:type="dcterms:W3CDTF">2019-08-08T12:39:10Z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