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OUVIER Éléo\Documents\Forum Excel  VBA\"/>
    </mc:Choice>
  </mc:AlternateContent>
  <xr:revisionPtr revIDLastSave="0" documentId="8_{349A36FB-94C6-416A-90D3-FD8C6E3130C8}" xr6:coauthVersionLast="47" xr6:coauthVersionMax="47" xr10:uidLastSave="{00000000-0000-0000-0000-000000000000}"/>
  <bookViews>
    <workbookView xWindow="-28920" yWindow="-240" windowWidth="29040" windowHeight="16440" xr2:uid="{D6D4BFE4-ED3A-4D7F-8367-C25F1C67F54B}"/>
  </bookViews>
  <sheets>
    <sheet name="Feuil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" l="1"/>
  <c r="H7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" i="1"/>
  <c r="I4" i="1"/>
  <c r="H4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" i="1"/>
</calcChain>
</file>

<file path=xl/sharedStrings.xml><?xml version="1.0" encoding="utf-8"?>
<sst xmlns="http://schemas.openxmlformats.org/spreadsheetml/2006/main" count="4" uniqueCount="4">
  <si>
    <t>* La question: est-ce que on peut déterminer les values de X entre  les  différentes partie automatiquement , et en plus le courbe de tendenece de partie linéaire.</t>
  </si>
  <si>
    <t>X0 =</t>
  </si>
  <si>
    <t>X2=</t>
  </si>
  <si>
    <t>X1=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</si>
</sst>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rgb="FFFFE598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double">
        <color auto="1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766718631420461E-2"/>
          <c:y val="5.4703181399195389E-2"/>
          <c:w val="0.92547392515138527"/>
          <c:h val="0.88307787234775714"/>
        </c:manualLayout>
      </c:layout>
      <c:scatterChart>
        <c:scatterStyle val="smoothMarker"/>
        <c:varyColors val="0"/>
        <c:ser>
          <c:idx val="0"/>
          <c:order val="0"/>
          <c:tx>
            <c:v>La courbe Presiometrie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Feuil2!$A$1:$A$23</c:f>
              <c:numCache>
                <c:formatCode>General</c:formatCode>
                <c:ptCount val="23"/>
                <c:pt idx="0">
                  <c:v>0</c:v>
                </c:pt>
                <c:pt idx="1">
                  <c:v>0.26</c:v>
                </c:pt>
                <c:pt idx="2">
                  <c:v>0.5</c:v>
                </c:pt>
                <c:pt idx="3">
                  <c:v>0.73</c:v>
                </c:pt>
                <c:pt idx="4">
                  <c:v>0.93</c:v>
                </c:pt>
                <c:pt idx="5">
                  <c:v>1.1499999999999999</c:v>
                </c:pt>
                <c:pt idx="6">
                  <c:v>1.36</c:v>
                </c:pt>
                <c:pt idx="7">
                  <c:v>1.56</c:v>
                </c:pt>
                <c:pt idx="8">
                  <c:v>1.77</c:v>
                </c:pt>
                <c:pt idx="9">
                  <c:v>1.98</c:v>
                </c:pt>
                <c:pt idx="10">
                  <c:v>2.19</c:v>
                </c:pt>
                <c:pt idx="11">
                  <c:v>2.4</c:v>
                </c:pt>
                <c:pt idx="12">
                  <c:v>2.61</c:v>
                </c:pt>
                <c:pt idx="13">
                  <c:v>2.82</c:v>
                </c:pt>
                <c:pt idx="14">
                  <c:v>3.03</c:v>
                </c:pt>
                <c:pt idx="15">
                  <c:v>3.24</c:v>
                </c:pt>
                <c:pt idx="16">
                  <c:v>3.45</c:v>
                </c:pt>
                <c:pt idx="17">
                  <c:v>3.67</c:v>
                </c:pt>
                <c:pt idx="18">
                  <c:v>3.89</c:v>
                </c:pt>
                <c:pt idx="19">
                  <c:v>4.1100000000000003</c:v>
                </c:pt>
                <c:pt idx="20">
                  <c:v>4.34</c:v>
                </c:pt>
                <c:pt idx="21">
                  <c:v>4.5599999999999996</c:v>
                </c:pt>
                <c:pt idx="22">
                  <c:v>4.79</c:v>
                </c:pt>
              </c:numCache>
            </c:numRef>
          </c:xVal>
          <c:yVal>
            <c:numRef>
              <c:f>Feuil2!$B$1:$B$23</c:f>
              <c:numCache>
                <c:formatCode>General</c:formatCode>
                <c:ptCount val="23"/>
                <c:pt idx="0">
                  <c:v>0</c:v>
                </c:pt>
                <c:pt idx="1">
                  <c:v>75</c:v>
                </c:pt>
                <c:pt idx="2">
                  <c:v>116</c:v>
                </c:pt>
                <c:pt idx="3">
                  <c:v>141</c:v>
                </c:pt>
                <c:pt idx="4">
                  <c:v>155</c:v>
                </c:pt>
                <c:pt idx="5">
                  <c:v>169</c:v>
                </c:pt>
                <c:pt idx="6">
                  <c:v>181</c:v>
                </c:pt>
                <c:pt idx="7">
                  <c:v>194</c:v>
                </c:pt>
                <c:pt idx="8">
                  <c:v>209</c:v>
                </c:pt>
                <c:pt idx="9">
                  <c:v>224</c:v>
                </c:pt>
                <c:pt idx="10">
                  <c:v>240</c:v>
                </c:pt>
                <c:pt idx="11">
                  <c:v>257</c:v>
                </c:pt>
                <c:pt idx="12">
                  <c:v>274</c:v>
                </c:pt>
                <c:pt idx="13">
                  <c:v>291</c:v>
                </c:pt>
                <c:pt idx="14">
                  <c:v>310</c:v>
                </c:pt>
                <c:pt idx="15">
                  <c:v>334</c:v>
                </c:pt>
                <c:pt idx="16">
                  <c:v>369</c:v>
                </c:pt>
                <c:pt idx="17">
                  <c:v>412</c:v>
                </c:pt>
                <c:pt idx="18">
                  <c:v>462</c:v>
                </c:pt>
                <c:pt idx="19">
                  <c:v>527</c:v>
                </c:pt>
                <c:pt idx="20">
                  <c:v>600</c:v>
                </c:pt>
                <c:pt idx="21">
                  <c:v>680</c:v>
                </c:pt>
                <c:pt idx="22">
                  <c:v>769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5FB-4DF3-871F-08343F1FE3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5987920"/>
        <c:axId val="665987264"/>
      </c:scatterChart>
      <c:valAx>
        <c:axId val="665987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5987264"/>
        <c:crosses val="autoZero"/>
        <c:crossBetween val="midCat"/>
      </c:valAx>
      <c:valAx>
        <c:axId val="665987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59879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481050</xdr:colOff>
      <xdr:row>3</xdr:row>
      <xdr:rowOff>126271</xdr:rowOff>
    </xdr:from>
    <xdr:to>
      <xdr:col>18</xdr:col>
      <xdr:colOff>747751</xdr:colOff>
      <xdr:row>22</xdr:row>
      <xdr:rowOff>8452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D6A29456-DB8A-4728-8E9E-9FEEBD4690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0.21094</cdr:x>
      <cdr:y>0.11822</cdr:y>
    </cdr:from>
    <cdr:to>
      <cdr:x>0.21123</cdr:x>
      <cdr:y>0.9379</cdr:y>
    </cdr:to>
    <cdr:cxnSp macro="">
      <cdr:nvCxnSpPr>
        <cdr:cNvPr id="3" name="Connecteur droit 2">
          <a:extLst xmlns:a="http://schemas.openxmlformats.org/drawingml/2006/main">
            <a:ext uri="{FF2B5EF4-FFF2-40B4-BE49-F238E27FC236}">
              <a16:creationId xmlns:a16="http://schemas.microsoft.com/office/drawing/2014/main" id="{738349F7-8C0C-4C33-A893-A13B44E45805}"/>
            </a:ext>
          </a:extLst>
        </cdr:cNvPr>
        <cdr:cNvCxnSpPr/>
      </cdr:nvCxnSpPr>
      <cdr:spPr>
        <a:xfrm xmlns:a="http://schemas.openxmlformats.org/drawingml/2006/main">
          <a:off x="1502880" y="432561"/>
          <a:ext cx="2072" cy="2999279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0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0.49866</cdr:x>
      <cdr:y>0.11977</cdr:y>
    </cdr:from>
    <cdr:to>
      <cdr:x>0.49873</cdr:x>
      <cdr:y>0.93074</cdr:y>
    </cdr:to>
    <cdr:cxnSp macro="">
      <cdr:nvCxnSpPr>
        <cdr:cNvPr id="6" name="Connecteur droit 5">
          <a:extLst xmlns:a="http://schemas.openxmlformats.org/drawingml/2006/main">
            <a:ext uri="{FF2B5EF4-FFF2-40B4-BE49-F238E27FC236}">
              <a16:creationId xmlns:a16="http://schemas.microsoft.com/office/drawing/2014/main" id="{48709464-A7BD-44C3-9A2D-9609B486CF09}"/>
            </a:ext>
          </a:extLst>
        </cdr:cNvPr>
        <cdr:cNvCxnSpPr/>
      </cdr:nvCxnSpPr>
      <cdr:spPr>
        <a:xfrm xmlns:a="http://schemas.openxmlformats.org/drawingml/2006/main">
          <a:off x="3552826" y="449718"/>
          <a:ext cx="454" cy="3045109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0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0.23832</cdr:x>
      <cdr:y>0.84185</cdr:y>
    </cdr:from>
    <cdr:to>
      <cdr:x>0.48163</cdr:x>
      <cdr:y>0.92464</cdr:y>
    </cdr:to>
    <cdr:sp macro="" textlink="">
      <cdr:nvSpPr>
        <cdr:cNvPr id="7" name="ZoneTexte 6">
          <a:extLst xmlns:a="http://schemas.openxmlformats.org/drawingml/2006/main">
            <a:ext uri="{FF2B5EF4-FFF2-40B4-BE49-F238E27FC236}">
              <a16:creationId xmlns:a16="http://schemas.microsoft.com/office/drawing/2014/main" id="{3DDA25EC-9EFC-4CA0-B0B3-AF777A364979}"/>
            </a:ext>
          </a:extLst>
        </cdr:cNvPr>
        <cdr:cNvSpPr txBox="1"/>
      </cdr:nvSpPr>
      <cdr:spPr>
        <a:xfrm xmlns:a="http://schemas.openxmlformats.org/drawingml/2006/main">
          <a:off x="1697936" y="3080361"/>
          <a:ext cx="1733550" cy="302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/>
            <a:t>La partie Pseudo-elastique</a:t>
          </a:r>
        </a:p>
      </cdr:txBody>
    </cdr:sp>
  </cdr:relSizeAnchor>
  <cdr:relSizeAnchor xmlns:cdr="http://schemas.openxmlformats.org/drawingml/2006/chartDrawing">
    <cdr:from>
      <cdr:x>0.57235</cdr:x>
      <cdr:y>0.83624</cdr:y>
    </cdr:from>
    <cdr:to>
      <cdr:x>0.81566</cdr:x>
      <cdr:y>0.91904</cdr:y>
    </cdr:to>
    <cdr:sp macro="" textlink="">
      <cdr:nvSpPr>
        <cdr:cNvPr id="8" name="ZoneTexte 1">
          <a:extLst xmlns:a="http://schemas.openxmlformats.org/drawingml/2006/main">
            <a:ext uri="{FF2B5EF4-FFF2-40B4-BE49-F238E27FC236}">
              <a16:creationId xmlns:a16="http://schemas.microsoft.com/office/drawing/2014/main" id="{1B72FAA8-7475-4322-A0BE-22D9D0F89AB2}"/>
            </a:ext>
          </a:extLst>
        </cdr:cNvPr>
        <cdr:cNvSpPr txBox="1"/>
      </cdr:nvSpPr>
      <cdr:spPr>
        <a:xfrm xmlns:a="http://schemas.openxmlformats.org/drawingml/2006/main">
          <a:off x="4077804" y="3059849"/>
          <a:ext cx="1733550" cy="3029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/>
            <a:t>La partie Plastique</a:t>
          </a:r>
        </a:p>
      </cdr:txBody>
    </cdr:sp>
  </cdr:relSizeAnchor>
  <cdr:relSizeAnchor xmlns:cdr="http://schemas.openxmlformats.org/drawingml/2006/chartDrawing">
    <cdr:from>
      <cdr:x>0.22516</cdr:x>
      <cdr:y>0.58268</cdr:y>
    </cdr:from>
    <cdr:to>
      <cdr:x>0.46848</cdr:x>
      <cdr:y>0.75202</cdr:y>
    </cdr:to>
    <cdr:sp macro="" textlink="">
      <cdr:nvSpPr>
        <cdr:cNvPr id="9" name="ZoneTexte 1">
          <a:extLst xmlns:a="http://schemas.openxmlformats.org/drawingml/2006/main">
            <a:ext uri="{FF2B5EF4-FFF2-40B4-BE49-F238E27FC236}">
              <a16:creationId xmlns:a16="http://schemas.microsoft.com/office/drawing/2014/main" id="{1B72FAA8-7475-4322-A0BE-22D9D0F89AB2}"/>
            </a:ext>
          </a:extLst>
        </cdr:cNvPr>
        <cdr:cNvSpPr txBox="1"/>
      </cdr:nvSpPr>
      <cdr:spPr>
        <a:xfrm xmlns:a="http://schemas.openxmlformats.org/drawingml/2006/main">
          <a:off x="1604204" y="2132069"/>
          <a:ext cx="1733550" cy="6196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/>
            <a:t>C'est une partie </a:t>
          </a:r>
          <a:r>
            <a:rPr lang="fr-FR" sz="1100" b="0" i="0">
              <a:effectLst/>
              <a:latin typeface="+mn-lt"/>
              <a:ea typeface="+mn-ea"/>
              <a:cs typeface="+mn-cs"/>
            </a:rPr>
            <a:t>linéaire et trés importante</a:t>
          </a:r>
          <a:endParaRPr lang="fr-FR" sz="1100"/>
        </a:p>
      </cdr:txBody>
    </cdr:sp>
  </cdr:relSizeAnchor>
  <cdr:relSizeAnchor xmlns:cdr="http://schemas.openxmlformats.org/drawingml/2006/chartDrawing">
    <cdr:from>
      <cdr:x>0.09013</cdr:x>
      <cdr:y>0.83948</cdr:y>
    </cdr:from>
    <cdr:to>
      <cdr:x>0.33345</cdr:x>
      <cdr:y>0.92227</cdr:y>
    </cdr:to>
    <cdr:sp macro="" textlink="">
      <cdr:nvSpPr>
        <cdr:cNvPr id="10" name="ZoneTexte 1">
          <a:extLst xmlns:a="http://schemas.openxmlformats.org/drawingml/2006/main">
            <a:ext uri="{FF2B5EF4-FFF2-40B4-BE49-F238E27FC236}">
              <a16:creationId xmlns:a16="http://schemas.microsoft.com/office/drawing/2014/main" id="{D7A0E45F-7F43-4637-8A39-725B0074C8DE}"/>
            </a:ext>
          </a:extLst>
        </cdr:cNvPr>
        <cdr:cNvSpPr txBox="1"/>
      </cdr:nvSpPr>
      <cdr:spPr>
        <a:xfrm xmlns:a="http://schemas.openxmlformats.org/drawingml/2006/main">
          <a:off x="642178" y="3071685"/>
          <a:ext cx="1733550" cy="302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/>
            <a:t>La partie S0</a:t>
          </a:r>
        </a:p>
      </cdr:txBody>
    </cdr:sp>
  </cdr:relSizeAnchor>
  <cdr:relSizeAnchor xmlns:cdr="http://schemas.openxmlformats.org/drawingml/2006/chartDrawing">
    <cdr:from>
      <cdr:x>0.78951</cdr:x>
      <cdr:y>0.12706</cdr:y>
    </cdr:from>
    <cdr:to>
      <cdr:x>0.78957</cdr:x>
      <cdr:y>0.93803</cdr:y>
    </cdr:to>
    <cdr:cxnSp macro="">
      <cdr:nvCxnSpPr>
        <cdr:cNvPr id="13" name="Connecteur droit 12">
          <a:extLst xmlns:a="http://schemas.openxmlformats.org/drawingml/2006/main">
            <a:ext uri="{FF2B5EF4-FFF2-40B4-BE49-F238E27FC236}">
              <a16:creationId xmlns:a16="http://schemas.microsoft.com/office/drawing/2014/main" id="{FC713802-F15F-4D44-B564-5345831ED06C}"/>
            </a:ext>
          </a:extLst>
        </cdr:cNvPr>
        <cdr:cNvCxnSpPr/>
      </cdr:nvCxnSpPr>
      <cdr:spPr>
        <a:xfrm xmlns:a="http://schemas.openxmlformats.org/drawingml/2006/main">
          <a:off x="5624996" y="464930"/>
          <a:ext cx="454" cy="2967384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0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0.16328</cdr:x>
      <cdr:y>0.91048</cdr:y>
    </cdr:from>
    <cdr:to>
      <cdr:x>0.21791</cdr:x>
      <cdr:y>0.96605</cdr:y>
    </cdr:to>
    <cdr:sp macro="" textlink="">
      <cdr:nvSpPr>
        <cdr:cNvPr id="14" name="ZoneTexte 13">
          <a:extLst xmlns:a="http://schemas.openxmlformats.org/drawingml/2006/main">
            <a:ext uri="{FF2B5EF4-FFF2-40B4-BE49-F238E27FC236}">
              <a16:creationId xmlns:a16="http://schemas.microsoft.com/office/drawing/2014/main" id="{159EA599-273E-44DC-8281-60779ED9DF9E}"/>
            </a:ext>
          </a:extLst>
        </cdr:cNvPr>
        <cdr:cNvSpPr txBox="1"/>
      </cdr:nvSpPr>
      <cdr:spPr>
        <a:xfrm xmlns:a="http://schemas.openxmlformats.org/drawingml/2006/main">
          <a:off x="1163292" y="3331474"/>
          <a:ext cx="389283" cy="2033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/>
            <a:t>X0</a:t>
          </a:r>
        </a:p>
      </cdr:txBody>
    </cdr:sp>
  </cdr:relSizeAnchor>
  <cdr:relSizeAnchor xmlns:cdr="http://schemas.openxmlformats.org/drawingml/2006/chartDrawing">
    <cdr:from>
      <cdr:x>0.75231</cdr:x>
      <cdr:y>0.90574</cdr:y>
    </cdr:from>
    <cdr:to>
      <cdr:x>0.80694</cdr:x>
      <cdr:y>0.96131</cdr:y>
    </cdr:to>
    <cdr:sp macro="" textlink="">
      <cdr:nvSpPr>
        <cdr:cNvPr id="17" name="ZoneTexte 1">
          <a:extLst xmlns:a="http://schemas.openxmlformats.org/drawingml/2006/main">
            <a:ext uri="{FF2B5EF4-FFF2-40B4-BE49-F238E27FC236}">
              <a16:creationId xmlns:a16="http://schemas.microsoft.com/office/drawing/2014/main" id="{FA8A7961-0CC0-43BC-A4E9-47D4A2BE6114}"/>
            </a:ext>
          </a:extLst>
        </cdr:cNvPr>
        <cdr:cNvSpPr txBox="1"/>
      </cdr:nvSpPr>
      <cdr:spPr>
        <a:xfrm xmlns:a="http://schemas.openxmlformats.org/drawingml/2006/main">
          <a:off x="5359952" y="3314148"/>
          <a:ext cx="389283" cy="2033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/>
            <a:t>X2</a:t>
          </a:r>
        </a:p>
      </cdr:txBody>
    </cdr:sp>
  </cdr:relSizeAnchor>
  <cdr:relSizeAnchor xmlns:cdr="http://schemas.openxmlformats.org/drawingml/2006/chartDrawing">
    <cdr:from>
      <cdr:x>0.46168</cdr:x>
      <cdr:y>0.908</cdr:y>
    </cdr:from>
    <cdr:to>
      <cdr:x>0.51631</cdr:x>
      <cdr:y>0.96357</cdr:y>
    </cdr:to>
    <cdr:sp macro="" textlink="">
      <cdr:nvSpPr>
        <cdr:cNvPr id="18" name="ZoneTexte 1">
          <a:extLst xmlns:a="http://schemas.openxmlformats.org/drawingml/2006/main">
            <a:ext uri="{FF2B5EF4-FFF2-40B4-BE49-F238E27FC236}">
              <a16:creationId xmlns:a16="http://schemas.microsoft.com/office/drawing/2014/main" id="{1D948FFA-4C17-41CC-89E5-6DC27ECE22CF}"/>
            </a:ext>
          </a:extLst>
        </cdr:cNvPr>
        <cdr:cNvSpPr txBox="1"/>
      </cdr:nvSpPr>
      <cdr:spPr>
        <a:xfrm xmlns:a="http://schemas.openxmlformats.org/drawingml/2006/main">
          <a:off x="3289300" y="3322430"/>
          <a:ext cx="389283" cy="2033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/>
            <a:t>X1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04CEE-120C-4A38-A7CF-C7CCAE36E0E5}">
  <sheetPr codeName="Feuil1"/>
  <dimension ref="A1:Q28"/>
  <sheetViews>
    <sheetView tabSelected="1" zoomScale="85" zoomScaleNormal="85" workbookViewId="0">
      <selection activeCell="V20" sqref="V20"/>
    </sheetView>
  </sheetViews>
  <sheetFormatPr baseColWidth="10" defaultColWidth="11.42578125" defaultRowHeight="15" x14ac:dyDescent="0.25"/>
  <sheetData>
    <row r="1" spans="1:9" ht="15.75" x14ac:dyDescent="0.25">
      <c r="A1" s="1">
        <v>0</v>
      </c>
      <c r="B1" s="2">
        <v>0</v>
      </c>
      <c r="C1">
        <v>0</v>
      </c>
    </row>
    <row r="2" spans="1:9" ht="15.75" x14ac:dyDescent="0.25">
      <c r="A2" s="1">
        <v>0.26</v>
      </c>
      <c r="B2" s="2">
        <v>75</v>
      </c>
      <c r="C2">
        <f>B2-B1</f>
        <v>75</v>
      </c>
      <c r="D2">
        <f>ABS(C2-C1)*(A2-A1)</f>
        <v>19.5</v>
      </c>
      <c r="E2">
        <f>ABS(C2-$I$4)*(A2-A1)</f>
        <v>15.860000000000001</v>
      </c>
    </row>
    <row r="3" spans="1:9" ht="15.75" x14ac:dyDescent="0.25">
      <c r="A3" s="1">
        <v>0.5</v>
      </c>
      <c r="B3" s="2">
        <v>116</v>
      </c>
      <c r="C3">
        <f t="shared" ref="C3:D23" si="0">B3-B2</f>
        <v>41</v>
      </c>
      <c r="D3">
        <f t="shared" ref="D3:D23" si="1">ABS(C3-C2)*(A3-A2)</f>
        <v>8.16</v>
      </c>
      <c r="E3">
        <f t="shared" ref="E3:E23" si="2">ABS(C3-$I$4)*(A3-A2)</f>
        <v>6.4799999999999995</v>
      </c>
    </row>
    <row r="4" spans="1:9" ht="15.75" x14ac:dyDescent="0.25">
      <c r="A4" s="1">
        <v>0.73</v>
      </c>
      <c r="B4" s="2">
        <v>141</v>
      </c>
      <c r="C4">
        <f t="shared" si="0"/>
        <v>25</v>
      </c>
      <c r="D4">
        <f t="shared" si="1"/>
        <v>3.6799999999999997</v>
      </c>
      <c r="E4">
        <f t="shared" si="2"/>
        <v>2.5299999999999998</v>
      </c>
      <c r="G4" s="7" t="s">
        <v>1</v>
      </c>
      <c r="H4" s="8">
        <f>INDEX($A$1:$D$23,MATCH(MIN(D1:D23),D1:D23,0)-1,1)</f>
        <v>0.93</v>
      </c>
      <c r="I4">
        <f>INDEX($A$1:$C$234,MATCH(H4,A:A,0),3)</f>
        <v>14</v>
      </c>
    </row>
    <row r="5" spans="1:9" ht="15.75" x14ac:dyDescent="0.25">
      <c r="A5" s="1">
        <v>0.93</v>
      </c>
      <c r="B5" s="2">
        <v>155</v>
      </c>
      <c r="C5">
        <f t="shared" si="0"/>
        <v>14</v>
      </c>
      <c r="D5">
        <f t="shared" si="1"/>
        <v>2.2000000000000006</v>
      </c>
      <c r="E5">
        <f t="shared" si="2"/>
        <v>0</v>
      </c>
      <c r="G5" s="9"/>
      <c r="H5" s="10"/>
    </row>
    <row r="6" spans="1:9" ht="15.75" x14ac:dyDescent="0.25">
      <c r="A6" s="1">
        <v>1.1499999999999999</v>
      </c>
      <c r="B6" s="2">
        <v>169</v>
      </c>
      <c r="C6">
        <f t="shared" si="0"/>
        <v>14</v>
      </c>
      <c r="D6">
        <f t="shared" si="1"/>
        <v>0</v>
      </c>
      <c r="E6">
        <f t="shared" si="2"/>
        <v>0</v>
      </c>
      <c r="G6" s="9"/>
      <c r="H6" s="10"/>
    </row>
    <row r="7" spans="1:9" ht="15.75" x14ac:dyDescent="0.25">
      <c r="A7" s="1">
        <v>1.36</v>
      </c>
      <c r="B7" s="2">
        <v>181</v>
      </c>
      <c r="C7">
        <f t="shared" si="0"/>
        <v>12</v>
      </c>
      <c r="D7">
        <f t="shared" si="1"/>
        <v>0.42000000000000037</v>
      </c>
      <c r="E7">
        <f t="shared" si="2"/>
        <v>0.42000000000000037</v>
      </c>
      <c r="G7" s="7" t="s">
        <v>3</v>
      </c>
      <c r="H7" s="8">
        <f>INDEX($A$1:$D$23,MATCH(1,E1:E23,1)-1,1)</f>
        <v>2.61</v>
      </c>
    </row>
    <row r="8" spans="1:9" ht="15.75" x14ac:dyDescent="0.25">
      <c r="A8" s="1">
        <v>1.56</v>
      </c>
      <c r="B8" s="2">
        <v>194</v>
      </c>
      <c r="C8">
        <f t="shared" si="0"/>
        <v>13</v>
      </c>
      <c r="D8">
        <f t="shared" si="1"/>
        <v>0.19999999999999996</v>
      </c>
      <c r="E8">
        <f t="shared" si="2"/>
        <v>0.19999999999999996</v>
      </c>
      <c r="G8" s="9"/>
      <c r="H8" s="10"/>
    </row>
    <row r="9" spans="1:9" ht="15.75" x14ac:dyDescent="0.25">
      <c r="A9" s="1">
        <v>1.77</v>
      </c>
      <c r="B9" s="2">
        <v>209</v>
      </c>
      <c r="C9">
        <f t="shared" si="0"/>
        <v>15</v>
      </c>
      <c r="D9">
        <f t="shared" si="1"/>
        <v>0.41999999999999993</v>
      </c>
      <c r="E9">
        <f t="shared" si="2"/>
        <v>0.20999999999999996</v>
      </c>
      <c r="G9" s="9"/>
      <c r="H9" s="10"/>
    </row>
    <row r="10" spans="1:9" ht="15.75" x14ac:dyDescent="0.25">
      <c r="A10" s="1">
        <v>1.98</v>
      </c>
      <c r="B10" s="2">
        <v>224</v>
      </c>
      <c r="C10">
        <f t="shared" si="0"/>
        <v>15</v>
      </c>
      <c r="D10">
        <f t="shared" si="1"/>
        <v>0</v>
      </c>
      <c r="E10">
        <f t="shared" si="2"/>
        <v>0.20999999999999996</v>
      </c>
      <c r="G10" s="7" t="s">
        <v>2</v>
      </c>
      <c r="H10" s="8">
        <f>MAX(A:A)</f>
        <v>4.79</v>
      </c>
    </row>
    <row r="11" spans="1:9" ht="15.75" x14ac:dyDescent="0.25">
      <c r="A11" s="1">
        <v>2.19</v>
      </c>
      <c r="B11" s="2">
        <v>240</v>
      </c>
      <c r="C11">
        <f t="shared" si="0"/>
        <v>16</v>
      </c>
      <c r="D11">
        <f t="shared" si="1"/>
        <v>0.20999999999999996</v>
      </c>
      <c r="E11">
        <f t="shared" si="2"/>
        <v>0.41999999999999993</v>
      </c>
    </row>
    <row r="12" spans="1:9" ht="15.75" x14ac:dyDescent="0.25">
      <c r="A12" s="1">
        <v>2.4</v>
      </c>
      <c r="B12" s="2">
        <v>257</v>
      </c>
      <c r="C12">
        <f t="shared" si="0"/>
        <v>17</v>
      </c>
      <c r="D12">
        <f t="shared" si="1"/>
        <v>0.20999999999999996</v>
      </c>
      <c r="E12">
        <f t="shared" si="2"/>
        <v>0.62999999999999989</v>
      </c>
    </row>
    <row r="13" spans="1:9" ht="15.75" x14ac:dyDescent="0.25">
      <c r="A13" s="1">
        <v>2.61</v>
      </c>
      <c r="B13" s="2">
        <v>274</v>
      </c>
      <c r="C13">
        <f t="shared" si="0"/>
        <v>17</v>
      </c>
      <c r="D13">
        <f t="shared" si="1"/>
        <v>0</v>
      </c>
      <c r="E13">
        <f t="shared" si="2"/>
        <v>0.62999999999999989</v>
      </c>
    </row>
    <row r="14" spans="1:9" ht="15.75" x14ac:dyDescent="0.25">
      <c r="A14" s="1">
        <v>2.82</v>
      </c>
      <c r="B14" s="2">
        <v>291</v>
      </c>
      <c r="C14">
        <f t="shared" si="0"/>
        <v>17</v>
      </c>
      <c r="D14">
        <f t="shared" si="1"/>
        <v>0</v>
      </c>
      <c r="E14">
        <f t="shared" si="2"/>
        <v>0.62999999999999989</v>
      </c>
    </row>
    <row r="15" spans="1:9" ht="15.75" x14ac:dyDescent="0.25">
      <c r="A15" s="1">
        <v>3.03</v>
      </c>
      <c r="B15" s="2">
        <v>310</v>
      </c>
      <c r="C15">
        <f t="shared" si="0"/>
        <v>19</v>
      </c>
      <c r="D15">
        <f t="shared" si="1"/>
        <v>0.41999999999999993</v>
      </c>
      <c r="E15">
        <f t="shared" si="2"/>
        <v>1.0499999999999998</v>
      </c>
    </row>
    <row r="16" spans="1:9" ht="15.75" x14ac:dyDescent="0.25">
      <c r="A16" s="1">
        <v>3.24</v>
      </c>
      <c r="B16" s="2">
        <v>334</v>
      </c>
      <c r="C16">
        <f t="shared" si="0"/>
        <v>24</v>
      </c>
      <c r="D16">
        <f t="shared" si="1"/>
        <v>1.050000000000002</v>
      </c>
      <c r="E16">
        <f t="shared" si="2"/>
        <v>2.1000000000000041</v>
      </c>
    </row>
    <row r="17" spans="1:17" ht="15.75" x14ac:dyDescent="0.25">
      <c r="A17" s="1">
        <v>3.45</v>
      </c>
      <c r="B17" s="2">
        <v>369</v>
      </c>
      <c r="C17">
        <f t="shared" si="0"/>
        <v>35</v>
      </c>
      <c r="D17">
        <f t="shared" si="1"/>
        <v>2.3099999999999996</v>
      </c>
      <c r="E17">
        <f t="shared" si="2"/>
        <v>4.4099999999999993</v>
      </c>
    </row>
    <row r="18" spans="1:17" ht="15.75" x14ac:dyDescent="0.25">
      <c r="A18" s="1">
        <v>3.67</v>
      </c>
      <c r="B18" s="2">
        <v>412</v>
      </c>
      <c r="C18">
        <f t="shared" si="0"/>
        <v>43</v>
      </c>
      <c r="D18">
        <f t="shared" si="1"/>
        <v>1.759999999999998</v>
      </c>
      <c r="E18">
        <f t="shared" si="2"/>
        <v>6.3799999999999928</v>
      </c>
    </row>
    <row r="19" spans="1:17" ht="15.75" x14ac:dyDescent="0.25">
      <c r="A19" s="1">
        <v>3.89</v>
      </c>
      <c r="B19" s="2">
        <v>462</v>
      </c>
      <c r="C19">
        <f t="shared" si="0"/>
        <v>50</v>
      </c>
      <c r="D19">
        <f t="shared" si="1"/>
        <v>1.5400000000000014</v>
      </c>
      <c r="E19">
        <f t="shared" si="2"/>
        <v>7.920000000000007</v>
      </c>
    </row>
    <row r="20" spans="1:17" ht="15.75" x14ac:dyDescent="0.25">
      <c r="A20" s="1">
        <v>4.1100000000000003</v>
      </c>
      <c r="B20" s="2">
        <v>527</v>
      </c>
      <c r="C20">
        <f t="shared" si="0"/>
        <v>65</v>
      </c>
      <c r="D20">
        <f t="shared" si="1"/>
        <v>3.3000000000000029</v>
      </c>
      <c r="E20">
        <f t="shared" si="2"/>
        <v>11.22000000000001</v>
      </c>
    </row>
    <row r="21" spans="1:17" ht="15.75" x14ac:dyDescent="0.25">
      <c r="A21" s="1">
        <v>4.34</v>
      </c>
      <c r="B21" s="2">
        <v>600</v>
      </c>
      <c r="C21">
        <f t="shared" si="0"/>
        <v>73</v>
      </c>
      <c r="D21">
        <f t="shared" si="1"/>
        <v>1.8399999999999963</v>
      </c>
      <c r="E21">
        <f t="shared" si="2"/>
        <v>13.569999999999972</v>
      </c>
    </row>
    <row r="22" spans="1:17" ht="15.75" x14ac:dyDescent="0.25">
      <c r="A22" s="1">
        <v>4.5599999999999996</v>
      </c>
      <c r="B22" s="2">
        <v>680</v>
      </c>
      <c r="C22">
        <f t="shared" si="0"/>
        <v>80</v>
      </c>
      <c r="D22">
        <f t="shared" si="1"/>
        <v>1.5399999999999983</v>
      </c>
      <c r="E22">
        <f t="shared" si="2"/>
        <v>14.519999999999984</v>
      </c>
    </row>
    <row r="23" spans="1:17" ht="16.5" thickBot="1" x14ac:dyDescent="0.3">
      <c r="A23" s="3">
        <v>4.79</v>
      </c>
      <c r="B23" s="4">
        <v>769</v>
      </c>
      <c r="C23">
        <f t="shared" si="0"/>
        <v>89</v>
      </c>
      <c r="D23">
        <f t="shared" si="1"/>
        <v>2.0700000000000038</v>
      </c>
      <c r="E23">
        <f t="shared" si="2"/>
        <v>17.250000000000032</v>
      </c>
    </row>
    <row r="24" spans="1:17" ht="15.75" thickTop="1" x14ac:dyDescent="0.25"/>
    <row r="25" spans="1:17" x14ac:dyDescent="0.25">
      <c r="G25" s="6" t="s">
        <v>0</v>
      </c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1:17" ht="15" customHeight="1" x14ac:dyDescent="0.25"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</row>
    <row r="27" spans="1:17" x14ac:dyDescent="0.25">
      <c r="C27" s="5"/>
      <c r="D27" s="5"/>
      <c r="E27" s="5"/>
      <c r="F27" s="5"/>
    </row>
    <row r="28" spans="1:17" x14ac:dyDescent="0.25">
      <c r="C28" s="5"/>
      <c r="D28" s="5"/>
      <c r="E28" s="5"/>
      <c r="F28" s="5"/>
    </row>
  </sheetData>
  <mergeCells count="1">
    <mergeCell ref="G25:Q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ABISMAIL</dc:creator>
  <cp:lastModifiedBy>BOUVIER Éléo</cp:lastModifiedBy>
  <dcterms:created xsi:type="dcterms:W3CDTF">2022-01-08T10:52:56Z</dcterms:created>
  <dcterms:modified xsi:type="dcterms:W3CDTF">2022-01-08T12:08:41Z</dcterms:modified>
</cp:coreProperties>
</file>