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eo\Documents\PTF1\"/>
    </mc:Choice>
  </mc:AlternateContent>
  <xr:revisionPtr revIDLastSave="0" documentId="8_{868953C7-2263-4F74-B6C3-1AA8DA4FF4ED}" xr6:coauthVersionLast="45" xr6:coauthVersionMax="45" xr10:uidLastSave="{00000000-0000-0000-0000-000000000000}"/>
  <bookViews>
    <workbookView xWindow="-110" yWindow="-110" windowWidth="19420" windowHeight="10420" xr2:uid="{FC2CE712-C2D3-46A9-802A-351070445A3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6" i="1" l="1"/>
  <c r="H6" i="1"/>
  <c r="D6" i="1"/>
  <c r="D9" i="1" s="1"/>
  <c r="I6" i="1"/>
  <c r="E6" i="1"/>
  <c r="L3" i="1"/>
  <c r="J6" i="1"/>
  <c r="H3" i="1"/>
  <c r="F6" i="1"/>
  <c r="G3" i="1" l="1"/>
  <c r="K3" i="1"/>
  <c r="G6" i="1"/>
  <c r="G9" i="1" s="1"/>
  <c r="K6" i="1"/>
  <c r="K9" i="1" s="1"/>
  <c r="E3" i="1"/>
  <c r="I3" i="1"/>
  <c r="F7" i="1"/>
  <c r="F9" i="1"/>
  <c r="J7" i="1"/>
  <c r="J9" i="1"/>
  <c r="E7" i="1"/>
  <c r="E9" i="1"/>
  <c r="I7" i="1"/>
  <c r="I9" i="1"/>
  <c r="H9" i="1"/>
  <c r="L9" i="1"/>
  <c r="F3" i="1"/>
  <c r="J3" i="1"/>
  <c r="H7" i="1" l="1"/>
  <c r="K7" i="1"/>
  <c r="L7" i="1"/>
  <c r="G7" i="1"/>
</calcChain>
</file>

<file path=xl/sharedStrings.xml><?xml version="1.0" encoding="utf-8"?>
<sst xmlns="http://schemas.openxmlformats.org/spreadsheetml/2006/main" count="11" uniqueCount="10">
  <si>
    <t>CHIFFRE D'AFFAIRES</t>
  </si>
  <si>
    <t>% Croissance</t>
  </si>
  <si>
    <t>SUBVENTIONS D'EXPLOITATION</t>
  </si>
  <si>
    <t>PRODUCTION IMMOBILISEE</t>
  </si>
  <si>
    <t>PRODUCTION  ELARGIE</t>
  </si>
  <si>
    <t>60-61-62</t>
  </si>
  <si>
    <t>CONSOMMATIONS EXTERNES</t>
  </si>
  <si>
    <t>VALEUR AJOUTEE</t>
  </si>
  <si>
    <t>Conjonture économique défavorable</t>
  </si>
  <si>
    <t>Revalorisation des subventions d'exploitation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</si>
</sst>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%"/>
    <numFmt numFmtId="165" formatCode="#,##0.000"/>
    <numFmt numFmtId="166" formatCode="#,##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indexed="12"/>
      <name val="Times New Roman"/>
      <family val="1"/>
    </font>
    <font>
      <sz val="10"/>
      <name val="Times New Roman"/>
      <family val="1"/>
    </font>
    <font>
      <b/>
      <sz val="14"/>
      <color indexed="12"/>
      <name val="Times New Roman"/>
      <family val="1"/>
    </font>
    <font>
      <sz val="10"/>
      <color rgb="FFFF0000"/>
      <name val="Times New Roman"/>
      <family val="1"/>
    </font>
    <font>
      <sz val="12"/>
      <name val="Times New Roman"/>
      <family val="1"/>
    </font>
    <font>
      <sz val="14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9"/>
      </patternFill>
    </fill>
    <fill>
      <patternFill patternType="solid">
        <fgColor theme="6" tint="0.39997558519241921"/>
        <bgColor indexed="9"/>
      </patternFill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9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9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/>
  </cellStyleXfs>
  <cellXfs count="23">
    <xf numFmtId="0" fontId="0" fillId="0" borderId="0" xfId="0"/>
    <xf numFmtId="0" fontId="3" fillId="2" borderId="1" xfId="2" applyFont="1" applyFill="1" applyBorder="1" applyAlignment="1">
      <alignment vertical="center"/>
    </xf>
    <xf numFmtId="0" fontId="4" fillId="2" borderId="2" xfId="2" applyFont="1" applyFill="1" applyBorder="1" applyAlignment="1">
      <alignment vertical="center"/>
    </xf>
    <xf numFmtId="4" fontId="5" fillId="3" borderId="3" xfId="2" applyNumberFormat="1" applyFont="1" applyFill="1" applyBorder="1" applyAlignment="1">
      <alignment vertical="center"/>
    </xf>
    <xf numFmtId="4" fontId="5" fillId="3" borderId="4" xfId="2" applyNumberFormat="1" applyFont="1" applyFill="1" applyBorder="1" applyAlignment="1">
      <alignment vertical="center"/>
    </xf>
    <xf numFmtId="4" fontId="5" fillId="3" borderId="5" xfId="2" applyNumberFormat="1" applyFont="1" applyFill="1" applyBorder="1" applyAlignment="1">
      <alignment vertical="center"/>
    </xf>
    <xf numFmtId="0" fontId="3" fillId="4" borderId="1" xfId="2" applyFont="1" applyFill="1" applyBorder="1" applyAlignment="1">
      <alignment vertical="center"/>
    </xf>
    <xf numFmtId="0" fontId="6" fillId="4" borderId="2" xfId="2" applyFont="1" applyFill="1" applyBorder="1" applyAlignment="1">
      <alignment vertical="center"/>
    </xf>
    <xf numFmtId="4" fontId="6" fillId="4" borderId="3" xfId="2" applyNumberFormat="1" applyFont="1" applyFill="1" applyBorder="1" applyAlignment="1">
      <alignment vertical="center"/>
    </xf>
    <xf numFmtId="164" fontId="6" fillId="4" borderId="3" xfId="1" applyNumberFormat="1" applyFont="1" applyFill="1" applyBorder="1" applyAlignment="1">
      <alignment vertical="center"/>
    </xf>
    <xf numFmtId="164" fontId="6" fillId="4" borderId="4" xfId="1" applyNumberFormat="1" applyFont="1" applyFill="1" applyBorder="1" applyAlignment="1">
      <alignment vertical="center"/>
    </xf>
    <xf numFmtId="164" fontId="6" fillId="4" borderId="5" xfId="1" applyNumberFormat="1" applyFont="1" applyFill="1" applyBorder="1" applyAlignment="1">
      <alignment vertical="center"/>
    </xf>
    <xf numFmtId="0" fontId="7" fillId="5" borderId="1" xfId="2" applyFont="1" applyFill="1" applyBorder="1" applyAlignment="1">
      <alignment horizontal="center" vertical="center"/>
    </xf>
    <xf numFmtId="0" fontId="7" fillId="5" borderId="2" xfId="2" applyFont="1" applyFill="1" applyBorder="1" applyAlignment="1">
      <alignment vertical="center"/>
    </xf>
    <xf numFmtId="4" fontId="8" fillId="6" borderId="3" xfId="2" applyNumberFormat="1" applyFont="1" applyFill="1" applyBorder="1" applyAlignment="1">
      <alignment vertical="center"/>
    </xf>
    <xf numFmtId="4" fontId="8" fillId="6" borderId="4" xfId="2" applyNumberFormat="1" applyFont="1" applyFill="1" applyBorder="1" applyAlignment="1">
      <alignment vertical="center"/>
    </xf>
    <xf numFmtId="4" fontId="8" fillId="6" borderId="5" xfId="2" applyNumberFormat="1" applyFont="1" applyFill="1" applyBorder="1" applyAlignment="1">
      <alignment vertical="center"/>
    </xf>
    <xf numFmtId="165" fontId="5" fillId="3" borderId="3" xfId="2" applyNumberFormat="1" applyFont="1" applyFill="1" applyBorder="1" applyAlignment="1">
      <alignment vertical="center"/>
    </xf>
    <xf numFmtId="166" fontId="5" fillId="7" borderId="5" xfId="2" applyNumberFormat="1" applyFont="1" applyFill="1" applyBorder="1" applyAlignment="1">
      <alignment vertical="center"/>
    </xf>
    <xf numFmtId="166" fontId="5" fillId="7" borderId="3" xfId="2" applyNumberFormat="1" applyFont="1" applyFill="1" applyBorder="1" applyAlignment="1">
      <alignment vertical="center"/>
    </xf>
    <xf numFmtId="0" fontId="0" fillId="8" borderId="0" xfId="0" applyFill="1" applyAlignment="1">
      <alignment wrapText="1"/>
    </xf>
    <xf numFmtId="0" fontId="0" fillId="8" borderId="0" xfId="0" applyFill="1" applyAlignment="1">
      <alignment vertical="top" wrapText="1"/>
    </xf>
    <xf numFmtId="0" fontId="0" fillId="0" borderId="0" xfId="0" applyAlignment="1">
      <alignment wrapText="1"/>
    </xf>
  </cellXfs>
  <cellStyles count="3">
    <cellStyle name="Normal" xfId="0" builtinId="0"/>
    <cellStyle name="Normal 4" xfId="2" xr:uid="{67AAF519-2AA6-44C6-8E49-C686AC926485}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74083</xdr:colOff>
      <xdr:row>5</xdr:row>
      <xdr:rowOff>338666</xdr:rowOff>
    </xdr:from>
    <xdr:to>
      <xdr:col>7</xdr:col>
      <xdr:colOff>119802</xdr:colOff>
      <xdr:row>5</xdr:row>
      <xdr:rowOff>384385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3DDCA3CB-6362-47B5-AD73-77CE7D26F4C0}"/>
            </a:ext>
          </a:extLst>
        </xdr:cNvPr>
        <xdr:cNvSpPr txBox="1"/>
      </xdr:nvSpPr>
      <xdr:spPr>
        <a:xfrm>
          <a:off x="7535333" y="4828116"/>
          <a:ext cx="45719" cy="4571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8</xdr:col>
      <xdr:colOff>74083</xdr:colOff>
      <xdr:row>5</xdr:row>
      <xdr:rowOff>338666</xdr:rowOff>
    </xdr:from>
    <xdr:to>
      <xdr:col>8</xdr:col>
      <xdr:colOff>119802</xdr:colOff>
      <xdr:row>5</xdr:row>
      <xdr:rowOff>384385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94D72927-F22F-4068-B0D0-7CF6F858768B}"/>
            </a:ext>
          </a:extLst>
        </xdr:cNvPr>
        <xdr:cNvSpPr txBox="1"/>
      </xdr:nvSpPr>
      <xdr:spPr>
        <a:xfrm>
          <a:off x="8278283" y="4828116"/>
          <a:ext cx="45719" cy="4571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6</xdr:col>
      <xdr:colOff>74083</xdr:colOff>
      <xdr:row>5</xdr:row>
      <xdr:rowOff>338666</xdr:rowOff>
    </xdr:from>
    <xdr:to>
      <xdr:col>6</xdr:col>
      <xdr:colOff>119802</xdr:colOff>
      <xdr:row>5</xdr:row>
      <xdr:rowOff>384385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EFF2C848-98FB-4B10-AF8F-158DF01D5861}"/>
            </a:ext>
          </a:extLst>
        </xdr:cNvPr>
        <xdr:cNvSpPr txBox="1"/>
      </xdr:nvSpPr>
      <xdr:spPr>
        <a:xfrm>
          <a:off x="6792383" y="4828116"/>
          <a:ext cx="45719" cy="4571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9</xdr:col>
      <xdr:colOff>74083</xdr:colOff>
      <xdr:row>5</xdr:row>
      <xdr:rowOff>338666</xdr:rowOff>
    </xdr:from>
    <xdr:to>
      <xdr:col>9</xdr:col>
      <xdr:colOff>119802</xdr:colOff>
      <xdr:row>5</xdr:row>
      <xdr:rowOff>384385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E846DEA3-9971-4BF3-9A19-B90E2649B584}"/>
            </a:ext>
          </a:extLst>
        </xdr:cNvPr>
        <xdr:cNvSpPr txBox="1"/>
      </xdr:nvSpPr>
      <xdr:spPr>
        <a:xfrm>
          <a:off x="9021233" y="4828116"/>
          <a:ext cx="45719" cy="4571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10</xdr:col>
      <xdr:colOff>74083</xdr:colOff>
      <xdr:row>5</xdr:row>
      <xdr:rowOff>338666</xdr:rowOff>
    </xdr:from>
    <xdr:to>
      <xdr:col>10</xdr:col>
      <xdr:colOff>119802</xdr:colOff>
      <xdr:row>5</xdr:row>
      <xdr:rowOff>384385</xdr:rowOff>
    </xdr:to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434B6C49-8F46-4A5B-A62D-CA8B709F068A}"/>
            </a:ext>
          </a:extLst>
        </xdr:cNvPr>
        <xdr:cNvSpPr txBox="1"/>
      </xdr:nvSpPr>
      <xdr:spPr>
        <a:xfrm>
          <a:off x="9764183" y="4828116"/>
          <a:ext cx="45719" cy="4571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11</xdr:col>
      <xdr:colOff>74083</xdr:colOff>
      <xdr:row>5</xdr:row>
      <xdr:rowOff>338666</xdr:rowOff>
    </xdr:from>
    <xdr:to>
      <xdr:col>11</xdr:col>
      <xdr:colOff>119802</xdr:colOff>
      <xdr:row>5</xdr:row>
      <xdr:rowOff>384385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776625BB-1BE3-4CDD-BC11-919DE2886101}"/>
            </a:ext>
          </a:extLst>
        </xdr:cNvPr>
        <xdr:cNvSpPr txBox="1"/>
      </xdr:nvSpPr>
      <xdr:spPr>
        <a:xfrm>
          <a:off x="10507133" y="4828116"/>
          <a:ext cx="45719" cy="4571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2B598E-99DA-4B4E-A3B9-6F6E6F97FA52}">
  <dimension ref="A1:N9"/>
  <sheetViews>
    <sheetView tabSelected="1" workbookViewId="0">
      <selection activeCell="M8" sqref="M8"/>
    </sheetView>
  </sheetViews>
  <sheetFormatPr baseColWidth="10" defaultRowHeight="14.5" x14ac:dyDescent="0.35"/>
  <cols>
    <col min="13" max="13" width="8.36328125" customWidth="1"/>
    <col min="14" max="15" width="22.08984375" customWidth="1"/>
  </cols>
  <sheetData>
    <row r="1" spans="1:14" x14ac:dyDescent="0.35">
      <c r="D1">
        <v>2017</v>
      </c>
      <c r="E1">
        <v>2018</v>
      </c>
      <c r="F1">
        <v>2019</v>
      </c>
      <c r="G1">
        <v>2020</v>
      </c>
      <c r="H1">
        <v>2021</v>
      </c>
      <c r="I1">
        <v>2022</v>
      </c>
      <c r="J1">
        <v>2023</v>
      </c>
      <c r="K1">
        <v>2024</v>
      </c>
      <c r="L1">
        <v>2025</v>
      </c>
    </row>
    <row r="2" spans="1:14" ht="29" x14ac:dyDescent="0.35">
      <c r="A2" s="1" t="s">
        <v>0</v>
      </c>
      <c r="B2" s="2"/>
      <c r="C2" s="2"/>
      <c r="D2" s="3">
        <v>12</v>
      </c>
      <c r="E2" s="3">
        <v>13</v>
      </c>
      <c r="F2" s="4">
        <v>14</v>
      </c>
      <c r="G2" s="5">
        <v>15</v>
      </c>
      <c r="H2" s="3">
        <v>16</v>
      </c>
      <c r="I2" s="3">
        <v>17</v>
      </c>
      <c r="J2" s="3">
        <v>18</v>
      </c>
      <c r="K2" s="3">
        <v>19</v>
      </c>
      <c r="L2" s="3">
        <v>20</v>
      </c>
      <c r="N2" s="21" t="s">
        <v>8</v>
      </c>
    </row>
    <row r="3" spans="1:14" ht="43.5" x14ac:dyDescent="0.35">
      <c r="A3" s="6"/>
      <c r="B3" s="7" t="s">
        <v>1</v>
      </c>
      <c r="C3" s="7"/>
      <c r="D3" s="8"/>
      <c r="E3" s="9">
        <f>(E2/D2)-1</f>
        <v>8.3333333333333259E-2</v>
      </c>
      <c r="F3" s="10">
        <f t="shared" ref="F3:L3" si="0">(F2/E2)-1</f>
        <v>7.6923076923076872E-2</v>
      </c>
      <c r="G3" s="11">
        <f t="shared" si="0"/>
        <v>7.1428571428571397E-2</v>
      </c>
      <c r="H3" s="9">
        <f t="shared" si="0"/>
        <v>6.6666666666666652E-2</v>
      </c>
      <c r="I3" s="9">
        <f t="shared" si="0"/>
        <v>6.25E-2</v>
      </c>
      <c r="J3" s="9">
        <f t="shared" si="0"/>
        <v>5.8823529411764719E-2</v>
      </c>
      <c r="K3" s="9">
        <f t="shared" si="0"/>
        <v>5.555555555555558E-2</v>
      </c>
      <c r="L3" s="9">
        <f t="shared" si="0"/>
        <v>5.2631578947368363E-2</v>
      </c>
      <c r="N3" s="20" t="s">
        <v>9</v>
      </c>
    </row>
    <row r="4" spans="1:14" ht="18" x14ac:dyDescent="0.35">
      <c r="A4" s="12">
        <v>74</v>
      </c>
      <c r="B4" s="13" t="s">
        <v>2</v>
      </c>
      <c r="C4" s="13"/>
      <c r="D4" s="14">
        <v>3</v>
      </c>
      <c r="E4" s="14">
        <v>3</v>
      </c>
      <c r="F4" s="15">
        <v>3</v>
      </c>
      <c r="G4" s="16">
        <v>3</v>
      </c>
      <c r="H4" s="16">
        <v>3</v>
      </c>
      <c r="I4" s="16">
        <v>3</v>
      </c>
      <c r="J4" s="16">
        <v>3</v>
      </c>
      <c r="K4" s="16">
        <v>3</v>
      </c>
      <c r="L4" s="16">
        <v>3</v>
      </c>
      <c r="N4" s="22"/>
    </row>
    <row r="5" spans="1:14" ht="18" x14ac:dyDescent="0.35">
      <c r="A5" s="12">
        <v>72</v>
      </c>
      <c r="B5" s="13" t="s">
        <v>3</v>
      </c>
      <c r="C5" s="13"/>
      <c r="D5" s="14">
        <v>1</v>
      </c>
      <c r="E5" s="14">
        <v>1</v>
      </c>
      <c r="F5" s="15">
        <v>1</v>
      </c>
      <c r="G5" s="16">
        <v>1</v>
      </c>
      <c r="H5" s="14">
        <v>1</v>
      </c>
      <c r="I5" s="14">
        <v>1</v>
      </c>
      <c r="J5" s="14">
        <v>1</v>
      </c>
      <c r="K5" s="14">
        <v>1</v>
      </c>
      <c r="L5" s="14">
        <v>1</v>
      </c>
    </row>
    <row r="6" spans="1:14" ht="17.5" x14ac:dyDescent="0.35">
      <c r="A6" s="1" t="s">
        <v>4</v>
      </c>
      <c r="B6" s="2"/>
      <c r="C6" s="2"/>
      <c r="D6" s="3">
        <f>D2+D4+D5</f>
        <v>16</v>
      </c>
      <c r="E6" s="3">
        <f t="shared" ref="E6:L6" si="1">E2+E4+E5</f>
        <v>17</v>
      </c>
      <c r="F6" s="4">
        <f t="shared" si="1"/>
        <v>18</v>
      </c>
      <c r="G6" s="5">
        <f>G2+G4+G5</f>
        <v>19</v>
      </c>
      <c r="H6" s="3">
        <f t="shared" si="1"/>
        <v>20</v>
      </c>
      <c r="I6" s="3">
        <f t="shared" si="1"/>
        <v>21</v>
      </c>
      <c r="J6" s="3">
        <f t="shared" si="1"/>
        <v>22</v>
      </c>
      <c r="K6" s="3">
        <f t="shared" si="1"/>
        <v>23</v>
      </c>
      <c r="L6" s="3">
        <f t="shared" si="1"/>
        <v>24</v>
      </c>
    </row>
    <row r="7" spans="1:14" ht="15" x14ac:dyDescent="0.35">
      <c r="A7" s="6"/>
      <c r="B7" s="7" t="s">
        <v>1</v>
      </c>
      <c r="C7" s="7"/>
      <c r="D7" s="8"/>
      <c r="E7" s="9">
        <f>(E6/D6)-1</f>
        <v>6.25E-2</v>
      </c>
      <c r="F7" s="10">
        <f t="shared" ref="F7:L7" si="2">(F6/E6)-1</f>
        <v>5.8823529411764719E-2</v>
      </c>
      <c r="G7" s="11">
        <f t="shared" si="2"/>
        <v>5.555555555555558E-2</v>
      </c>
      <c r="H7" s="9">
        <f t="shared" si="2"/>
        <v>5.2631578947368363E-2</v>
      </c>
      <c r="I7" s="9">
        <f t="shared" si="2"/>
        <v>5.0000000000000044E-2</v>
      </c>
      <c r="J7" s="9">
        <f t="shared" si="2"/>
        <v>4.7619047619047672E-2</v>
      </c>
      <c r="K7" s="9">
        <f t="shared" si="2"/>
        <v>4.5454545454545414E-2</v>
      </c>
      <c r="L7" s="9">
        <f t="shared" si="2"/>
        <v>4.3478260869565188E-2</v>
      </c>
    </row>
    <row r="8" spans="1:14" ht="18" x14ac:dyDescent="0.35">
      <c r="A8" s="12" t="s">
        <v>5</v>
      </c>
      <c r="B8" s="13" t="s">
        <v>6</v>
      </c>
      <c r="C8" s="13"/>
      <c r="D8" s="14">
        <v>9</v>
      </c>
      <c r="E8" s="14">
        <v>9</v>
      </c>
      <c r="F8" s="15">
        <v>9</v>
      </c>
      <c r="G8" s="16">
        <v>9</v>
      </c>
      <c r="H8" s="14">
        <v>9</v>
      </c>
      <c r="I8" s="14">
        <v>9</v>
      </c>
      <c r="J8" s="14">
        <v>9</v>
      </c>
      <c r="K8" s="14">
        <v>9</v>
      </c>
      <c r="L8" s="14">
        <v>9</v>
      </c>
    </row>
    <row r="9" spans="1:14" ht="17.5" x14ac:dyDescent="0.35">
      <c r="A9" s="1" t="s">
        <v>7</v>
      </c>
      <c r="B9" s="2"/>
      <c r="C9" s="2"/>
      <c r="D9" s="17">
        <f t="shared" ref="D9:L9" si="3">+D6-D8</f>
        <v>7</v>
      </c>
      <c r="E9" s="3">
        <f t="shared" si="3"/>
        <v>8</v>
      </c>
      <c r="F9" s="4">
        <f t="shared" si="3"/>
        <v>9</v>
      </c>
      <c r="G9" s="18">
        <f t="shared" si="3"/>
        <v>10</v>
      </c>
      <c r="H9" s="19">
        <f t="shared" si="3"/>
        <v>11</v>
      </c>
      <c r="I9" s="19">
        <f t="shared" si="3"/>
        <v>12</v>
      </c>
      <c r="J9" s="19">
        <f t="shared" si="3"/>
        <v>13</v>
      </c>
      <c r="K9" s="19">
        <f t="shared" si="3"/>
        <v>14</v>
      </c>
      <c r="L9" s="19">
        <f t="shared" si="3"/>
        <v>15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Theo</dc:creator>
  <cp:lastModifiedBy>Theo</cp:lastModifiedBy>
  <dcterms:created xsi:type="dcterms:W3CDTF">2019-11-04T11:31:13Z</dcterms:created>
  <dcterms:modified xsi:type="dcterms:W3CDTF">2019-11-04T11:37:20Z</dcterms:modified>
</cp:coreProperties>
</file>